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in\Desktop\biasterm\DLNET\Repos\DLNET_TESTS\"/>
    </mc:Choice>
  </mc:AlternateContent>
  <xr:revisionPtr revIDLastSave="0" documentId="13_ncr:1_{4CB56D43-E177-4CF2-A7EE-751F8BE9696C}" xr6:coauthVersionLast="47" xr6:coauthVersionMax="47" xr10:uidLastSave="{00000000-0000-0000-0000-000000000000}"/>
  <bookViews>
    <workbookView xWindow="-120" yWindow="-120" windowWidth="51840" windowHeight="21120" activeTab="10" xr2:uid="{43CB9B1C-CC3C-4FC9-8AAA-FC9787021136}"/>
  </bookViews>
  <sheets>
    <sheet name="Chunk" sheetId="1" r:id="rId1"/>
    <sheet name="Concat" sheetId="2" r:id="rId2"/>
    <sheet name="Linear" sheetId="5" r:id="rId3"/>
    <sheet name="MHA" sheetId="7" r:id="rId4"/>
    <sheet name="MHA Masked" sheetId="9" r:id="rId5"/>
    <sheet name="LayerNorm" sheetId="6" r:id="rId6"/>
    <sheet name="Transformer Encoder" sheetId="8" r:id="rId7"/>
    <sheet name="Transformer Decoder" sheetId="11" r:id="rId8"/>
    <sheet name="Transformer" sheetId="15" r:id="rId9"/>
    <sheet name="Convolution" sheetId="20" r:id="rId10"/>
    <sheet name="Reccurrent" sheetId="2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22" l="1" a="1"/>
  <c r="P30" i="22" s="1"/>
  <c r="C10" i="22"/>
  <c r="D10" i="22"/>
  <c r="E10" i="22"/>
  <c r="C53" i="22" s="1" a="1"/>
  <c r="C53" i="22" s="1"/>
  <c r="F10" i="22"/>
  <c r="G10" i="22"/>
  <c r="H10" i="22"/>
  <c r="I10" i="22"/>
  <c r="J10" i="22"/>
  <c r="C11" i="22"/>
  <c r="C54" i="22" s="1" a="1"/>
  <c r="C54" i="22" s="1"/>
  <c r="D11" i="22"/>
  <c r="E11" i="22"/>
  <c r="F11" i="22"/>
  <c r="G11" i="22"/>
  <c r="H11" i="22"/>
  <c r="I11" i="22"/>
  <c r="J11" i="22"/>
  <c r="C12" i="22"/>
  <c r="C55" i="22" s="1" a="1"/>
  <c r="C55" i="22" s="1"/>
  <c r="D12" i="22"/>
  <c r="E12" i="22"/>
  <c r="F12" i="22"/>
  <c r="G12" i="22"/>
  <c r="H12" i="22"/>
  <c r="I12" i="22"/>
  <c r="J12" i="22"/>
  <c r="C13" i="22"/>
  <c r="C56" i="22" s="1" a="1"/>
  <c r="C56" i="22" s="1"/>
  <c r="D13" i="22"/>
  <c r="E13" i="22"/>
  <c r="F13" i="22"/>
  <c r="G13" i="22"/>
  <c r="H13" i="22"/>
  <c r="I13" i="22"/>
  <c r="J13" i="22"/>
  <c r="C14" i="22"/>
  <c r="C57" i="22" s="1" a="1"/>
  <c r="C57" i="22" s="1"/>
  <c r="D14" i="22"/>
  <c r="E14" i="22"/>
  <c r="F14" i="22"/>
  <c r="G14" i="22"/>
  <c r="H14" i="22"/>
  <c r="I14" i="22"/>
  <c r="J14" i="22"/>
  <c r="Y6" i="22"/>
  <c r="Z6" i="22"/>
  <c r="AA6" i="22"/>
  <c r="AB6" i="22"/>
  <c r="AC6" i="22"/>
  <c r="AD6" i="22"/>
  <c r="AE6" i="22"/>
  <c r="AF6" i="22"/>
  <c r="AG6" i="22"/>
  <c r="AH6" i="22"/>
  <c r="Y7" i="22"/>
  <c r="Z7" i="22"/>
  <c r="AA7" i="22"/>
  <c r="AB7" i="22"/>
  <c r="AC7" i="22"/>
  <c r="AD7" i="22"/>
  <c r="AE7" i="22"/>
  <c r="AF7" i="22"/>
  <c r="AG7" i="22"/>
  <c r="AH7" i="22"/>
  <c r="Y8" i="22"/>
  <c r="Z8" i="22"/>
  <c r="AA8" i="22"/>
  <c r="AB8" i="22"/>
  <c r="AC8" i="22"/>
  <c r="AD8" i="22"/>
  <c r="AE8" i="22"/>
  <c r="AF8" i="22"/>
  <c r="AG8" i="22"/>
  <c r="AH8" i="22"/>
  <c r="Y9" i="22"/>
  <c r="Z9" i="22"/>
  <c r="AA9" i="22"/>
  <c r="AB9" i="22"/>
  <c r="AC9" i="22"/>
  <c r="AD9" i="22"/>
  <c r="AE9" i="22"/>
  <c r="AF9" i="22"/>
  <c r="AG9" i="22"/>
  <c r="AH9" i="22"/>
  <c r="Y10" i="22"/>
  <c r="Z10" i="22"/>
  <c r="AA10" i="22"/>
  <c r="AB10" i="22"/>
  <c r="AC10" i="22"/>
  <c r="AD10" i="22"/>
  <c r="AE10" i="22"/>
  <c r="AF10" i="22"/>
  <c r="AG10" i="22"/>
  <c r="AH10" i="22"/>
  <c r="Y11" i="22"/>
  <c r="Z11" i="22"/>
  <c r="AA11" i="22"/>
  <c r="AB11" i="22"/>
  <c r="AC11" i="22"/>
  <c r="AD11" i="22"/>
  <c r="AE11" i="22"/>
  <c r="AF11" i="22"/>
  <c r="AG11" i="22"/>
  <c r="AH11" i="22"/>
  <c r="Y12" i="22"/>
  <c r="Z12" i="22"/>
  <c r="AA12" i="22"/>
  <c r="AB12" i="22"/>
  <c r="AC12" i="22"/>
  <c r="AD12" i="22"/>
  <c r="AE12" i="22"/>
  <c r="AF12" i="22"/>
  <c r="AG12" i="22"/>
  <c r="AH12" i="22"/>
  <c r="Y13" i="22"/>
  <c r="Z13" i="22"/>
  <c r="AA13" i="22"/>
  <c r="AB13" i="22"/>
  <c r="AC13" i="22"/>
  <c r="AD13" i="22"/>
  <c r="AE13" i="22"/>
  <c r="AF13" i="22"/>
  <c r="AG13" i="22"/>
  <c r="AH13" i="22"/>
  <c r="Y14" i="22"/>
  <c r="Z14" i="22"/>
  <c r="AA14" i="22"/>
  <c r="AB14" i="22"/>
  <c r="AC14" i="22"/>
  <c r="AD14" i="22"/>
  <c r="AE14" i="22"/>
  <c r="AF14" i="22"/>
  <c r="AG14" i="22"/>
  <c r="AH14" i="22"/>
  <c r="Z5" i="22"/>
  <c r="AA5" i="22"/>
  <c r="AB5" i="22"/>
  <c r="AC5" i="22"/>
  <c r="AD5" i="22"/>
  <c r="AE5" i="22"/>
  <c r="AF5" i="22"/>
  <c r="AG5" i="22"/>
  <c r="AH5" i="22"/>
  <c r="O10" i="22"/>
  <c r="P10" i="22"/>
  <c r="Q10" i="22"/>
  <c r="R10" i="22"/>
  <c r="S10" i="22"/>
  <c r="T10" i="22"/>
  <c r="U10" i="22"/>
  <c r="V10" i="22"/>
  <c r="O11" i="22"/>
  <c r="P11" i="22"/>
  <c r="Q11" i="22"/>
  <c r="R11" i="22"/>
  <c r="S11" i="22"/>
  <c r="T11" i="22"/>
  <c r="U11" i="22"/>
  <c r="V11" i="22"/>
  <c r="O12" i="22"/>
  <c r="P12" i="22"/>
  <c r="Q12" i="22"/>
  <c r="R12" i="22"/>
  <c r="S12" i="22"/>
  <c r="T12" i="22"/>
  <c r="U12" i="22"/>
  <c r="V12" i="22"/>
  <c r="O13" i="22"/>
  <c r="P13" i="22"/>
  <c r="Q13" i="22"/>
  <c r="R13" i="22"/>
  <c r="S13" i="22"/>
  <c r="T13" i="22"/>
  <c r="U13" i="22"/>
  <c r="V13" i="22"/>
  <c r="O14" i="22"/>
  <c r="P14" i="22"/>
  <c r="Q14" i="22"/>
  <c r="R14" i="22"/>
  <c r="S14" i="22"/>
  <c r="T14" i="22"/>
  <c r="U14" i="22"/>
  <c r="V14" i="22"/>
  <c r="O6" i="22"/>
  <c r="P6" i="22"/>
  <c r="Q6" i="22"/>
  <c r="R6" i="22"/>
  <c r="S6" i="22"/>
  <c r="T6" i="22"/>
  <c r="U6" i="22"/>
  <c r="V6" i="22"/>
  <c r="O7" i="22"/>
  <c r="P7" i="22"/>
  <c r="Q7" i="22"/>
  <c r="R7" i="22"/>
  <c r="S7" i="22"/>
  <c r="T7" i="22"/>
  <c r="U7" i="22"/>
  <c r="V7" i="22"/>
  <c r="O8" i="22"/>
  <c r="P8" i="22"/>
  <c r="Q8" i="22"/>
  <c r="R8" i="22"/>
  <c r="S8" i="22"/>
  <c r="T8" i="22"/>
  <c r="U8" i="22"/>
  <c r="V8" i="22"/>
  <c r="O9" i="22"/>
  <c r="P9" i="22"/>
  <c r="Q9" i="22"/>
  <c r="R9" i="22"/>
  <c r="S9" i="22"/>
  <c r="T9" i="22"/>
  <c r="U9" i="22"/>
  <c r="V9" i="22"/>
  <c r="P5" i="22"/>
  <c r="Q5" i="22"/>
  <c r="R5" i="22"/>
  <c r="S5" i="22"/>
  <c r="T5" i="22"/>
  <c r="U5" i="22"/>
  <c r="V5" i="22"/>
  <c r="O5" i="22"/>
  <c r="Y5" i="22"/>
  <c r="P53" i="22" s="1" a="1"/>
  <c r="P53" i="22" s="1"/>
  <c r="J9" i="22"/>
  <c r="I9" i="22"/>
  <c r="H9" i="22"/>
  <c r="G9" i="22"/>
  <c r="F9" i="22"/>
  <c r="E9" i="22"/>
  <c r="D9" i="22"/>
  <c r="C9" i="22"/>
  <c r="J8" i="22"/>
  <c r="I8" i="22"/>
  <c r="H8" i="22"/>
  <c r="G8" i="22"/>
  <c r="F8" i="22"/>
  <c r="E8" i="22"/>
  <c r="D8" i="22"/>
  <c r="C8" i="22"/>
  <c r="J7" i="22"/>
  <c r="I7" i="22"/>
  <c r="H7" i="22"/>
  <c r="G7" i="22"/>
  <c r="F7" i="22"/>
  <c r="E7" i="22"/>
  <c r="D7" i="22"/>
  <c r="C7" i="22"/>
  <c r="J6" i="22"/>
  <c r="I6" i="22"/>
  <c r="H6" i="22"/>
  <c r="G6" i="22"/>
  <c r="F6" i="22"/>
  <c r="E6" i="22"/>
  <c r="D6" i="22"/>
  <c r="C6" i="22"/>
  <c r="J5" i="22"/>
  <c r="I5" i="22"/>
  <c r="H5" i="22"/>
  <c r="G5" i="22"/>
  <c r="F5" i="22"/>
  <c r="E5" i="22"/>
  <c r="D5" i="22"/>
  <c r="C5" i="22"/>
  <c r="C80" i="20" a="1"/>
  <c r="C80" i="20" s="1"/>
  <c r="C89" i="20" a="1"/>
  <c r="C89" i="20" s="1"/>
  <c r="S28" i="20"/>
  <c r="R28" i="20"/>
  <c r="Q28" i="20"/>
  <c r="P28" i="20"/>
  <c r="S27" i="20"/>
  <c r="R27" i="20"/>
  <c r="Q27" i="20"/>
  <c r="P27" i="20"/>
  <c r="S26" i="20"/>
  <c r="R26" i="20"/>
  <c r="Q26" i="20"/>
  <c r="P26" i="20"/>
  <c r="S25" i="20"/>
  <c r="R25" i="20"/>
  <c r="Q25" i="20"/>
  <c r="P25" i="20"/>
  <c r="P6" i="20"/>
  <c r="Q6" i="20"/>
  <c r="R6" i="20"/>
  <c r="S6" i="20"/>
  <c r="P7" i="20"/>
  <c r="Q7" i="20"/>
  <c r="R7" i="20"/>
  <c r="S7" i="20"/>
  <c r="P8" i="20"/>
  <c r="Q8" i="20"/>
  <c r="R8" i="20"/>
  <c r="S8" i="20"/>
  <c r="P9" i="20"/>
  <c r="Q9" i="20"/>
  <c r="R9" i="20"/>
  <c r="S9" i="20"/>
  <c r="P10" i="20"/>
  <c r="Q10" i="20"/>
  <c r="R10" i="20"/>
  <c r="S10" i="20"/>
  <c r="P11" i="20"/>
  <c r="Q11" i="20"/>
  <c r="R11" i="20"/>
  <c r="S11" i="20"/>
  <c r="P12" i="20"/>
  <c r="Q12" i="20"/>
  <c r="R12" i="20"/>
  <c r="S12" i="20"/>
  <c r="P13" i="20"/>
  <c r="Q13" i="20"/>
  <c r="R13" i="20"/>
  <c r="S13" i="20"/>
  <c r="P14" i="20"/>
  <c r="Q14" i="20"/>
  <c r="R14" i="20"/>
  <c r="S14" i="20"/>
  <c r="P15" i="20"/>
  <c r="Q15" i="20"/>
  <c r="R15" i="20"/>
  <c r="S15" i="20"/>
  <c r="P16" i="20"/>
  <c r="Q16" i="20"/>
  <c r="R16" i="20"/>
  <c r="S16" i="20"/>
  <c r="P17" i="20"/>
  <c r="Q17" i="20"/>
  <c r="R17" i="20"/>
  <c r="S17" i="20"/>
  <c r="P18" i="20"/>
  <c r="Q18" i="20"/>
  <c r="R18" i="20"/>
  <c r="S18" i="20"/>
  <c r="P19" i="20"/>
  <c r="Q19" i="20"/>
  <c r="R19" i="20"/>
  <c r="S19" i="20"/>
  <c r="P20" i="20"/>
  <c r="Q20" i="20"/>
  <c r="R20" i="20"/>
  <c r="S20" i="20"/>
  <c r="P21" i="20"/>
  <c r="Q21" i="20"/>
  <c r="R21" i="20"/>
  <c r="S21" i="20"/>
  <c r="P22" i="20"/>
  <c r="Q22" i="20"/>
  <c r="R22" i="20"/>
  <c r="S22" i="20"/>
  <c r="P23" i="20"/>
  <c r="Q23" i="20"/>
  <c r="R23" i="20"/>
  <c r="S23" i="20"/>
  <c r="P24" i="20"/>
  <c r="Q24" i="20"/>
  <c r="R24" i="20"/>
  <c r="S24" i="20"/>
  <c r="Q5" i="20"/>
  <c r="R5" i="20"/>
  <c r="S5" i="20"/>
  <c r="P5" i="20"/>
  <c r="AC14" i="20"/>
  <c r="AC13" i="20"/>
  <c r="C27" i="20"/>
  <c r="D27" i="20"/>
  <c r="E27" i="20"/>
  <c r="F27" i="20"/>
  <c r="G27" i="20"/>
  <c r="H27" i="20"/>
  <c r="I27" i="20"/>
  <c r="J27" i="20"/>
  <c r="C28" i="20"/>
  <c r="D28" i="20"/>
  <c r="E28" i="20"/>
  <c r="F28" i="20"/>
  <c r="G28" i="20"/>
  <c r="H28" i="20"/>
  <c r="I28" i="20"/>
  <c r="J28" i="20"/>
  <c r="C20" i="20"/>
  <c r="D20" i="20"/>
  <c r="E20" i="20"/>
  <c r="F20" i="20"/>
  <c r="G20" i="20"/>
  <c r="H20" i="20"/>
  <c r="I20" i="20"/>
  <c r="J20" i="20"/>
  <c r="C21" i="20"/>
  <c r="D21" i="20"/>
  <c r="E21" i="20"/>
  <c r="F21" i="20"/>
  <c r="G21" i="20"/>
  <c r="H21" i="20"/>
  <c r="I21" i="20"/>
  <c r="J21" i="20"/>
  <c r="C22" i="20"/>
  <c r="D22" i="20"/>
  <c r="E22" i="20"/>
  <c r="F22" i="20"/>
  <c r="G22" i="20"/>
  <c r="H22" i="20"/>
  <c r="I22" i="20"/>
  <c r="J22" i="20"/>
  <c r="C23" i="20"/>
  <c r="D23" i="20"/>
  <c r="E23" i="20"/>
  <c r="F23" i="20"/>
  <c r="G23" i="20"/>
  <c r="H23" i="20"/>
  <c r="I23" i="20"/>
  <c r="J23" i="20"/>
  <c r="C24" i="20"/>
  <c r="D24" i="20"/>
  <c r="E24" i="20"/>
  <c r="F24" i="20"/>
  <c r="G24" i="20"/>
  <c r="H24" i="20"/>
  <c r="I24" i="20"/>
  <c r="J24" i="20"/>
  <c r="C25" i="20"/>
  <c r="D25" i="20"/>
  <c r="E25" i="20"/>
  <c r="F25" i="20"/>
  <c r="G25" i="20"/>
  <c r="H25" i="20"/>
  <c r="I25" i="20"/>
  <c r="J25" i="20"/>
  <c r="C26" i="20"/>
  <c r="D26" i="20"/>
  <c r="E26" i="20"/>
  <c r="F26" i="20"/>
  <c r="G26" i="20"/>
  <c r="H26" i="20"/>
  <c r="I26" i="20"/>
  <c r="J26" i="20"/>
  <c r="J19" i="20"/>
  <c r="I19" i="20"/>
  <c r="H19" i="20"/>
  <c r="G19" i="20"/>
  <c r="F19" i="20"/>
  <c r="E19" i="20"/>
  <c r="D19" i="20"/>
  <c r="C19" i="20"/>
  <c r="J18" i="20"/>
  <c r="I18" i="20"/>
  <c r="H18" i="20"/>
  <c r="G18" i="20"/>
  <c r="F18" i="20"/>
  <c r="E18" i="20"/>
  <c r="D18" i="20"/>
  <c r="C18" i="20"/>
  <c r="J17" i="20"/>
  <c r="I17" i="20"/>
  <c r="H17" i="20"/>
  <c r="G17" i="20"/>
  <c r="F17" i="20"/>
  <c r="E17" i="20"/>
  <c r="D17" i="20"/>
  <c r="C17" i="20"/>
  <c r="J16" i="20"/>
  <c r="I16" i="20"/>
  <c r="H16" i="20"/>
  <c r="G16" i="20"/>
  <c r="F16" i="20"/>
  <c r="E16" i="20"/>
  <c r="D16" i="20"/>
  <c r="C16" i="20"/>
  <c r="J15" i="20"/>
  <c r="I15" i="20"/>
  <c r="H15" i="20"/>
  <c r="G15" i="20"/>
  <c r="F15" i="20"/>
  <c r="E15" i="20"/>
  <c r="D15" i="20"/>
  <c r="C15" i="20"/>
  <c r="J14" i="20"/>
  <c r="I14" i="20"/>
  <c r="H14" i="20"/>
  <c r="G14" i="20"/>
  <c r="F14" i="20"/>
  <c r="E14" i="20"/>
  <c r="D14" i="20"/>
  <c r="C14" i="20"/>
  <c r="J13" i="20"/>
  <c r="I13" i="20"/>
  <c r="H13" i="20"/>
  <c r="G13" i="20"/>
  <c r="F13" i="20"/>
  <c r="E13" i="20"/>
  <c r="D13" i="20"/>
  <c r="C13" i="20"/>
  <c r="J12" i="20"/>
  <c r="I12" i="20"/>
  <c r="H12" i="20"/>
  <c r="G12" i="20"/>
  <c r="F12" i="20"/>
  <c r="E12" i="20"/>
  <c r="D12" i="20"/>
  <c r="C12" i="20"/>
  <c r="J11" i="20"/>
  <c r="I11" i="20"/>
  <c r="H11" i="20"/>
  <c r="G11" i="20"/>
  <c r="F11" i="20"/>
  <c r="E11" i="20"/>
  <c r="D11" i="20"/>
  <c r="C11" i="20"/>
  <c r="J10" i="20"/>
  <c r="I10" i="20"/>
  <c r="H10" i="20"/>
  <c r="G10" i="20"/>
  <c r="F10" i="20"/>
  <c r="E10" i="20"/>
  <c r="D10" i="20"/>
  <c r="C10" i="20"/>
  <c r="J9" i="20"/>
  <c r="I9" i="20"/>
  <c r="H9" i="20"/>
  <c r="G9" i="20"/>
  <c r="F9" i="20"/>
  <c r="E9" i="20"/>
  <c r="D9" i="20"/>
  <c r="C9" i="20"/>
  <c r="J8" i="20"/>
  <c r="I8" i="20"/>
  <c r="H8" i="20"/>
  <c r="G8" i="20"/>
  <c r="F8" i="20"/>
  <c r="E8" i="20"/>
  <c r="D8" i="20"/>
  <c r="C8" i="20"/>
  <c r="J7" i="20"/>
  <c r="I7" i="20"/>
  <c r="H7" i="20"/>
  <c r="G7" i="20"/>
  <c r="F7" i="20"/>
  <c r="E7" i="20"/>
  <c r="D7" i="20"/>
  <c r="C7" i="20"/>
  <c r="J6" i="20"/>
  <c r="I6" i="20"/>
  <c r="H6" i="20"/>
  <c r="G6" i="20"/>
  <c r="F6" i="20"/>
  <c r="E6" i="20"/>
  <c r="D6" i="20"/>
  <c r="C6" i="20"/>
  <c r="J5" i="20"/>
  <c r="I5" i="20"/>
  <c r="H5" i="20"/>
  <c r="G5" i="20"/>
  <c r="F5" i="20"/>
  <c r="E5" i="20"/>
  <c r="D5" i="20"/>
  <c r="C5" i="20"/>
  <c r="C226" i="15"/>
  <c r="C252" i="15"/>
  <c r="C251" i="15"/>
  <c r="C5" i="11"/>
  <c r="D5" i="11"/>
  <c r="E5" i="11"/>
  <c r="F5" i="11"/>
  <c r="G5" i="11"/>
  <c r="H5" i="11"/>
  <c r="I5" i="11"/>
  <c r="J5" i="11"/>
  <c r="C6" i="11"/>
  <c r="D6" i="11"/>
  <c r="E6" i="11"/>
  <c r="F6" i="11"/>
  <c r="G6" i="11"/>
  <c r="H6" i="11"/>
  <c r="I6" i="11"/>
  <c r="J6" i="11"/>
  <c r="C7" i="11"/>
  <c r="D7" i="11"/>
  <c r="E7" i="11"/>
  <c r="F7" i="11"/>
  <c r="G7" i="11"/>
  <c r="H7" i="11"/>
  <c r="I7" i="11"/>
  <c r="J7" i="11"/>
  <c r="C8" i="11"/>
  <c r="D8" i="11"/>
  <c r="E8" i="11"/>
  <c r="F8" i="11"/>
  <c r="G8" i="11"/>
  <c r="H8" i="11"/>
  <c r="I8" i="11"/>
  <c r="J8" i="11"/>
  <c r="C9" i="11"/>
  <c r="D9" i="11"/>
  <c r="E9" i="11"/>
  <c r="F9" i="11"/>
  <c r="G9" i="11"/>
  <c r="H9" i="11"/>
  <c r="I9" i="11"/>
  <c r="J9" i="11"/>
  <c r="C10" i="11"/>
  <c r="D10" i="11"/>
  <c r="E10" i="11"/>
  <c r="F10" i="11"/>
  <c r="G10" i="11"/>
  <c r="H10" i="11"/>
  <c r="I10" i="11"/>
  <c r="J10" i="11"/>
  <c r="C11" i="11"/>
  <c r="D11" i="11"/>
  <c r="E11" i="11"/>
  <c r="F11" i="11"/>
  <c r="G11" i="11"/>
  <c r="H11" i="11"/>
  <c r="I11" i="11"/>
  <c r="J11" i="11"/>
  <c r="C12" i="11"/>
  <c r="D12" i="11"/>
  <c r="E12" i="11"/>
  <c r="F12" i="11"/>
  <c r="G12" i="11"/>
  <c r="H12" i="11"/>
  <c r="I12" i="11"/>
  <c r="J12" i="11"/>
  <c r="C13" i="11"/>
  <c r="D13" i="11"/>
  <c r="E13" i="11"/>
  <c r="F13" i="11"/>
  <c r="G13" i="11"/>
  <c r="H13" i="11"/>
  <c r="I13" i="11"/>
  <c r="J13" i="11"/>
  <c r="C14" i="11"/>
  <c r="D14" i="11"/>
  <c r="E14" i="11"/>
  <c r="F14" i="11"/>
  <c r="G14" i="11"/>
  <c r="H14" i="11"/>
  <c r="I14" i="11"/>
  <c r="J14" i="11"/>
  <c r="C15" i="11"/>
  <c r="D15" i="11"/>
  <c r="E15" i="11"/>
  <c r="F15" i="11"/>
  <c r="G15" i="11"/>
  <c r="H15" i="11"/>
  <c r="I15" i="11"/>
  <c r="J15" i="11"/>
  <c r="C16" i="11"/>
  <c r="D16" i="11"/>
  <c r="E16" i="11"/>
  <c r="F16" i="11"/>
  <c r="G16" i="11"/>
  <c r="H16" i="11"/>
  <c r="I16" i="11"/>
  <c r="J16" i="11"/>
  <c r="C17" i="11"/>
  <c r="D17" i="11"/>
  <c r="E17" i="11"/>
  <c r="F17" i="11"/>
  <c r="G17" i="11"/>
  <c r="H17" i="11"/>
  <c r="I17" i="11"/>
  <c r="J17" i="11"/>
  <c r="C18" i="11"/>
  <c r="D18" i="11"/>
  <c r="E18" i="11"/>
  <c r="F18" i="11"/>
  <c r="G18" i="11"/>
  <c r="H18" i="11"/>
  <c r="I18" i="11"/>
  <c r="J18" i="11"/>
  <c r="C19" i="11"/>
  <c r="D19" i="11"/>
  <c r="E19" i="11"/>
  <c r="F19" i="11"/>
  <c r="G19" i="11"/>
  <c r="H19" i="11"/>
  <c r="I19" i="11"/>
  <c r="J19" i="11"/>
  <c r="C20" i="11"/>
  <c r="D20" i="11"/>
  <c r="E20" i="11"/>
  <c r="F20" i="11"/>
  <c r="G20" i="11"/>
  <c r="H20" i="11"/>
  <c r="I20" i="11"/>
  <c r="J20" i="11"/>
  <c r="C21" i="11"/>
  <c r="D21" i="11"/>
  <c r="E21" i="11"/>
  <c r="F21" i="11"/>
  <c r="G21" i="11"/>
  <c r="H21" i="11"/>
  <c r="I21" i="11"/>
  <c r="J21" i="11"/>
  <c r="C22" i="11"/>
  <c r="D22" i="11"/>
  <c r="E22" i="11"/>
  <c r="F22" i="11"/>
  <c r="G22" i="11"/>
  <c r="H22" i="11"/>
  <c r="I22" i="11"/>
  <c r="J22" i="11"/>
  <c r="C23" i="11"/>
  <c r="D23" i="11"/>
  <c r="E23" i="11"/>
  <c r="F23" i="11"/>
  <c r="G23" i="11"/>
  <c r="H23" i="11"/>
  <c r="I23" i="11"/>
  <c r="J23" i="11"/>
  <c r="C24" i="11"/>
  <c r="D24" i="11"/>
  <c r="E24" i="11"/>
  <c r="F24" i="11"/>
  <c r="G24" i="11"/>
  <c r="H24" i="11"/>
  <c r="I24" i="11"/>
  <c r="J24" i="11"/>
  <c r="C5" i="8"/>
  <c r="D5" i="8"/>
  <c r="E5" i="8"/>
  <c r="F5" i="8"/>
  <c r="G5" i="8"/>
  <c r="H5" i="8"/>
  <c r="I5" i="8"/>
  <c r="J5" i="8"/>
  <c r="C6" i="8"/>
  <c r="D6" i="8"/>
  <c r="E6" i="8"/>
  <c r="F6" i="8"/>
  <c r="G6" i="8"/>
  <c r="H6" i="8"/>
  <c r="I6" i="8"/>
  <c r="J6" i="8"/>
  <c r="C7" i="8"/>
  <c r="D7" i="8"/>
  <c r="E7" i="8"/>
  <c r="F7" i="8"/>
  <c r="G7" i="8"/>
  <c r="H7" i="8"/>
  <c r="I7" i="8"/>
  <c r="J7" i="8"/>
  <c r="C8" i="8"/>
  <c r="D8" i="8"/>
  <c r="E8" i="8"/>
  <c r="F8" i="8"/>
  <c r="G8" i="8"/>
  <c r="H8" i="8"/>
  <c r="I8" i="8"/>
  <c r="J8" i="8"/>
  <c r="C9" i="8"/>
  <c r="D9" i="8"/>
  <c r="E9" i="8"/>
  <c r="F9" i="8"/>
  <c r="G9" i="8"/>
  <c r="H9" i="8"/>
  <c r="I9" i="8"/>
  <c r="J9" i="8"/>
  <c r="C10" i="8"/>
  <c r="D10" i="8"/>
  <c r="E10" i="8"/>
  <c r="F10" i="8"/>
  <c r="G10" i="8"/>
  <c r="H10" i="8"/>
  <c r="I10" i="8"/>
  <c r="J10" i="8"/>
  <c r="C11" i="8"/>
  <c r="D11" i="8"/>
  <c r="E11" i="8"/>
  <c r="F11" i="8"/>
  <c r="G11" i="8"/>
  <c r="H11" i="8"/>
  <c r="I11" i="8"/>
  <c r="J11" i="8"/>
  <c r="C12" i="8"/>
  <c r="D12" i="8"/>
  <c r="E12" i="8"/>
  <c r="F12" i="8"/>
  <c r="G12" i="8"/>
  <c r="H12" i="8"/>
  <c r="I12" i="8"/>
  <c r="J12" i="8"/>
  <c r="C13" i="8"/>
  <c r="D13" i="8"/>
  <c r="E13" i="8"/>
  <c r="F13" i="8"/>
  <c r="G13" i="8"/>
  <c r="H13" i="8"/>
  <c r="I13" i="8"/>
  <c r="J13" i="8"/>
  <c r="C14" i="8"/>
  <c r="D14" i="8"/>
  <c r="E14" i="8"/>
  <c r="F14" i="8"/>
  <c r="G14" i="8"/>
  <c r="H14" i="8"/>
  <c r="I14" i="8"/>
  <c r="J14" i="8"/>
  <c r="C15" i="8"/>
  <c r="D15" i="8"/>
  <c r="E15" i="8"/>
  <c r="F15" i="8"/>
  <c r="G15" i="8"/>
  <c r="H15" i="8"/>
  <c r="I15" i="8"/>
  <c r="J15" i="8"/>
  <c r="C16" i="8"/>
  <c r="D16" i="8"/>
  <c r="E16" i="8"/>
  <c r="F16" i="8"/>
  <c r="G16" i="8"/>
  <c r="H16" i="8"/>
  <c r="I16" i="8"/>
  <c r="J16" i="8"/>
  <c r="C17" i="8"/>
  <c r="D17" i="8"/>
  <c r="E17" i="8"/>
  <c r="F17" i="8"/>
  <c r="G17" i="8"/>
  <c r="H17" i="8"/>
  <c r="I17" i="8"/>
  <c r="J17" i="8"/>
  <c r="C18" i="8"/>
  <c r="D18" i="8"/>
  <c r="E18" i="8"/>
  <c r="F18" i="8"/>
  <c r="G18" i="8"/>
  <c r="H18" i="8"/>
  <c r="I18" i="8"/>
  <c r="J18" i="8"/>
  <c r="C19" i="8"/>
  <c r="D19" i="8"/>
  <c r="E19" i="8"/>
  <c r="F19" i="8"/>
  <c r="G19" i="8"/>
  <c r="H19" i="8"/>
  <c r="I19" i="8"/>
  <c r="J19" i="8"/>
  <c r="C20" i="8"/>
  <c r="D20" i="8"/>
  <c r="E20" i="8"/>
  <c r="F20" i="8"/>
  <c r="G20" i="8"/>
  <c r="H20" i="8"/>
  <c r="I20" i="8"/>
  <c r="J20" i="8"/>
  <c r="C21" i="8"/>
  <c r="D21" i="8"/>
  <c r="E21" i="8"/>
  <c r="F21" i="8"/>
  <c r="G21" i="8"/>
  <c r="H21" i="8"/>
  <c r="I21" i="8"/>
  <c r="J21" i="8"/>
  <c r="C22" i="8"/>
  <c r="D22" i="8"/>
  <c r="E22" i="8"/>
  <c r="F22" i="8"/>
  <c r="G22" i="8"/>
  <c r="H22" i="8"/>
  <c r="I22" i="8"/>
  <c r="J22" i="8"/>
  <c r="C23" i="8"/>
  <c r="D23" i="8"/>
  <c r="E23" i="8"/>
  <c r="F23" i="8"/>
  <c r="G23" i="8"/>
  <c r="H23" i="8"/>
  <c r="I23" i="8"/>
  <c r="J23" i="8"/>
  <c r="C24" i="8"/>
  <c r="D24" i="8"/>
  <c r="E24" i="8"/>
  <c r="F24" i="8"/>
  <c r="G24" i="8"/>
  <c r="H24" i="8"/>
  <c r="I24" i="8"/>
  <c r="J24" i="8"/>
  <c r="AU27" i="15"/>
  <c r="AT27" i="15"/>
  <c r="AS27" i="15"/>
  <c r="AR27" i="15"/>
  <c r="AQ27" i="15"/>
  <c r="AP27" i="15"/>
  <c r="AO27" i="15"/>
  <c r="AN27" i="15"/>
  <c r="AM27" i="15"/>
  <c r="AL27" i="15"/>
  <c r="AU26" i="15"/>
  <c r="AT26" i="15"/>
  <c r="AS26" i="15"/>
  <c r="AR26" i="15"/>
  <c r="AQ26" i="15"/>
  <c r="AP26" i="15"/>
  <c r="AO26" i="15"/>
  <c r="AN26" i="15"/>
  <c r="AM26" i="15"/>
  <c r="AL26" i="15"/>
  <c r="AU25" i="15"/>
  <c r="AT25" i="15"/>
  <c r="AS25" i="15"/>
  <c r="AR25" i="15"/>
  <c r="AQ25" i="15"/>
  <c r="AP25" i="15"/>
  <c r="AO25" i="15"/>
  <c r="AN25" i="15"/>
  <c r="AM25" i="15"/>
  <c r="AL25" i="15"/>
  <c r="AU24" i="15"/>
  <c r="AT24" i="15"/>
  <c r="AS24" i="15"/>
  <c r="AR24" i="15"/>
  <c r="AQ24" i="15"/>
  <c r="AP24" i="15"/>
  <c r="AO24" i="15"/>
  <c r="AN24" i="15"/>
  <c r="AM24" i="15"/>
  <c r="AL24" i="15"/>
  <c r="AU23" i="15"/>
  <c r="AT23" i="15"/>
  <c r="AS23" i="15"/>
  <c r="AR23" i="15"/>
  <c r="AQ23" i="15"/>
  <c r="AP23" i="15"/>
  <c r="AO23" i="15"/>
  <c r="AN23" i="15"/>
  <c r="AM23" i="15"/>
  <c r="AL23" i="15"/>
  <c r="AU22" i="15"/>
  <c r="AT22" i="15"/>
  <c r="AS22" i="15"/>
  <c r="AR22" i="15"/>
  <c r="AQ22" i="15"/>
  <c r="AP22" i="15"/>
  <c r="AO22" i="15"/>
  <c r="AN22" i="15"/>
  <c r="AM22" i="15"/>
  <c r="AL22" i="15"/>
  <c r="AU21" i="15"/>
  <c r="AT21" i="15"/>
  <c r="AS21" i="15"/>
  <c r="AR21" i="15"/>
  <c r="AQ21" i="15"/>
  <c r="AP21" i="15"/>
  <c r="AO21" i="15"/>
  <c r="AN21" i="15"/>
  <c r="AM21" i="15"/>
  <c r="AL21" i="15"/>
  <c r="AU20" i="15"/>
  <c r="AT20" i="15"/>
  <c r="AS20" i="15"/>
  <c r="AR20" i="15"/>
  <c r="AQ20" i="15"/>
  <c r="AP20" i="15"/>
  <c r="AO20" i="15"/>
  <c r="AN20" i="15"/>
  <c r="AM20" i="15"/>
  <c r="AL20" i="15"/>
  <c r="AS15" i="15"/>
  <c r="AR15" i="15"/>
  <c r="AQ15" i="15"/>
  <c r="AP15" i="15"/>
  <c r="AO15" i="15"/>
  <c r="AN15" i="15"/>
  <c r="AM15" i="15"/>
  <c r="AL15" i="15"/>
  <c r="AS14" i="15"/>
  <c r="AR14" i="15"/>
  <c r="AQ14" i="15"/>
  <c r="AP14" i="15"/>
  <c r="AO14" i="15"/>
  <c r="AN14" i="15"/>
  <c r="AM14" i="15"/>
  <c r="AL14" i="15"/>
  <c r="AS13" i="15"/>
  <c r="AR13" i="15"/>
  <c r="AQ13" i="15"/>
  <c r="AP13" i="15"/>
  <c r="AO13" i="15"/>
  <c r="AN13" i="15"/>
  <c r="AM13" i="15"/>
  <c r="AL13" i="15"/>
  <c r="AS12" i="15"/>
  <c r="AR12" i="15"/>
  <c r="AQ12" i="15"/>
  <c r="AP12" i="15"/>
  <c r="AO12" i="15"/>
  <c r="AN12" i="15"/>
  <c r="AM12" i="15"/>
  <c r="AL12" i="15"/>
  <c r="AS11" i="15"/>
  <c r="AR11" i="15"/>
  <c r="AQ11" i="15"/>
  <c r="AP11" i="15"/>
  <c r="AO11" i="15"/>
  <c r="AN11" i="15"/>
  <c r="AM11" i="15"/>
  <c r="AL11" i="15"/>
  <c r="AS10" i="15"/>
  <c r="AR10" i="15"/>
  <c r="AQ10" i="15"/>
  <c r="AP10" i="15"/>
  <c r="AO10" i="15"/>
  <c r="AN10" i="15"/>
  <c r="AM10" i="15"/>
  <c r="AL10" i="15"/>
  <c r="AS9" i="15"/>
  <c r="AR9" i="15"/>
  <c r="AQ9" i="15"/>
  <c r="AP9" i="15"/>
  <c r="AO9" i="15"/>
  <c r="AN9" i="15"/>
  <c r="AM9" i="15"/>
  <c r="AL9" i="15"/>
  <c r="AS8" i="15"/>
  <c r="AR8" i="15"/>
  <c r="AQ8" i="15"/>
  <c r="AP8" i="15"/>
  <c r="AO8" i="15"/>
  <c r="AN8" i="15"/>
  <c r="AM8" i="15"/>
  <c r="AL8" i="15"/>
  <c r="AS7" i="15"/>
  <c r="AR7" i="15"/>
  <c r="AQ7" i="15"/>
  <c r="AP7" i="15"/>
  <c r="AO7" i="15"/>
  <c r="AN7" i="15"/>
  <c r="AM7" i="15"/>
  <c r="AL7" i="15"/>
  <c r="AS6" i="15"/>
  <c r="AR6" i="15"/>
  <c r="AQ6" i="15"/>
  <c r="AP6" i="15"/>
  <c r="AO6" i="15"/>
  <c r="AN6" i="15"/>
  <c r="AM6" i="15"/>
  <c r="AL6" i="15"/>
  <c r="AE24" i="15"/>
  <c r="AD24" i="15"/>
  <c r="AC24" i="15"/>
  <c r="AB24" i="15"/>
  <c r="AA24" i="15"/>
  <c r="Z24" i="15"/>
  <c r="Y24" i="15"/>
  <c r="X24" i="15"/>
  <c r="U24" i="15"/>
  <c r="T24" i="15"/>
  <c r="S24" i="15"/>
  <c r="R24" i="15"/>
  <c r="Q24" i="15"/>
  <c r="P24" i="15"/>
  <c r="O24" i="15"/>
  <c r="N24" i="15"/>
  <c r="AE23" i="15"/>
  <c r="AD23" i="15"/>
  <c r="AC23" i="15"/>
  <c r="AB23" i="15"/>
  <c r="AA23" i="15"/>
  <c r="Z23" i="15"/>
  <c r="Y23" i="15"/>
  <c r="X23" i="15"/>
  <c r="U23" i="15"/>
  <c r="T23" i="15"/>
  <c r="S23" i="15"/>
  <c r="R23" i="15"/>
  <c r="Q23" i="15"/>
  <c r="P23" i="15"/>
  <c r="O23" i="15"/>
  <c r="N23" i="15"/>
  <c r="AE22" i="15"/>
  <c r="AD22" i="15"/>
  <c r="AC22" i="15"/>
  <c r="AB22" i="15"/>
  <c r="AA22" i="15"/>
  <c r="Z22" i="15"/>
  <c r="Y22" i="15"/>
  <c r="X22" i="15"/>
  <c r="U22" i="15"/>
  <c r="T22" i="15"/>
  <c r="S22" i="15"/>
  <c r="R22" i="15"/>
  <c r="Q22" i="15"/>
  <c r="P22" i="15"/>
  <c r="O22" i="15"/>
  <c r="N22" i="15"/>
  <c r="AE21" i="15"/>
  <c r="AD21" i="15"/>
  <c r="AC21" i="15"/>
  <c r="AB21" i="15"/>
  <c r="AA21" i="15"/>
  <c r="Z21" i="15"/>
  <c r="Y21" i="15"/>
  <c r="X21" i="15"/>
  <c r="U21" i="15"/>
  <c r="T21" i="15"/>
  <c r="S21" i="15"/>
  <c r="R21" i="15"/>
  <c r="Q21" i="15"/>
  <c r="P21" i="15"/>
  <c r="O21" i="15"/>
  <c r="N21" i="15"/>
  <c r="AE20" i="15"/>
  <c r="AD20" i="15"/>
  <c r="AC20" i="15"/>
  <c r="AB20" i="15"/>
  <c r="AA20" i="15"/>
  <c r="Z20" i="15"/>
  <c r="Y20" i="15"/>
  <c r="X20" i="15"/>
  <c r="U20" i="15"/>
  <c r="T20" i="15"/>
  <c r="S20" i="15"/>
  <c r="R20" i="15"/>
  <c r="Q20" i="15"/>
  <c r="P20" i="15"/>
  <c r="O20" i="15"/>
  <c r="N20" i="15"/>
  <c r="AE19" i="15"/>
  <c r="AD19" i="15"/>
  <c r="AC19" i="15"/>
  <c r="AB19" i="15"/>
  <c r="AA19" i="15"/>
  <c r="Z19" i="15"/>
  <c r="Y19" i="15"/>
  <c r="X19" i="15"/>
  <c r="U19" i="15"/>
  <c r="T19" i="15"/>
  <c r="S19" i="15"/>
  <c r="R19" i="15"/>
  <c r="Q19" i="15"/>
  <c r="P19" i="15"/>
  <c r="O19" i="15"/>
  <c r="N19" i="15"/>
  <c r="AE18" i="15"/>
  <c r="AD18" i="15"/>
  <c r="AC18" i="15"/>
  <c r="AB18" i="15"/>
  <c r="AA18" i="15"/>
  <c r="Z18" i="15"/>
  <c r="Y18" i="15"/>
  <c r="X18" i="15"/>
  <c r="U18" i="15"/>
  <c r="T18" i="15"/>
  <c r="S18" i="15"/>
  <c r="R18" i="15"/>
  <c r="Q18" i="15"/>
  <c r="P18" i="15"/>
  <c r="O18" i="15"/>
  <c r="N18" i="15"/>
  <c r="AE17" i="15"/>
  <c r="AD17" i="15"/>
  <c r="AC17" i="15"/>
  <c r="AB17" i="15"/>
  <c r="AA17" i="15"/>
  <c r="Z17" i="15"/>
  <c r="Y17" i="15"/>
  <c r="X17" i="15"/>
  <c r="U17" i="15"/>
  <c r="T17" i="15"/>
  <c r="S17" i="15"/>
  <c r="R17" i="15"/>
  <c r="Q17" i="15"/>
  <c r="P17" i="15"/>
  <c r="O17" i="15"/>
  <c r="N17" i="15"/>
  <c r="AE12" i="15"/>
  <c r="AD12" i="15"/>
  <c r="AC12" i="15"/>
  <c r="AB12" i="15"/>
  <c r="AA12" i="15"/>
  <c r="Z12" i="15"/>
  <c r="Y12" i="15"/>
  <c r="X12" i="15"/>
  <c r="U12" i="15"/>
  <c r="T12" i="15"/>
  <c r="S12" i="15"/>
  <c r="R12" i="15"/>
  <c r="Q12" i="15"/>
  <c r="P12" i="15"/>
  <c r="O12" i="15"/>
  <c r="N12" i="15"/>
  <c r="AE11" i="15"/>
  <c r="AD11" i="15"/>
  <c r="AC11" i="15"/>
  <c r="AB11" i="15"/>
  <c r="AA11" i="15"/>
  <c r="Z11" i="15"/>
  <c r="Y11" i="15"/>
  <c r="X11" i="15"/>
  <c r="U11" i="15"/>
  <c r="T11" i="15"/>
  <c r="S11" i="15"/>
  <c r="R11" i="15"/>
  <c r="Q11" i="15"/>
  <c r="P11" i="15"/>
  <c r="O11" i="15"/>
  <c r="N11" i="15"/>
  <c r="AE10" i="15"/>
  <c r="AD10" i="15"/>
  <c r="AC10" i="15"/>
  <c r="AB10" i="15"/>
  <c r="AA10" i="15"/>
  <c r="Z10" i="15"/>
  <c r="Y10" i="15"/>
  <c r="X10" i="15"/>
  <c r="U10" i="15"/>
  <c r="T10" i="15"/>
  <c r="S10" i="15"/>
  <c r="R10" i="15"/>
  <c r="Q10" i="15"/>
  <c r="P10" i="15"/>
  <c r="O10" i="15"/>
  <c r="N10" i="15"/>
  <c r="AE9" i="15"/>
  <c r="AD9" i="15"/>
  <c r="AC9" i="15"/>
  <c r="AB9" i="15"/>
  <c r="AA9" i="15"/>
  <c r="Z9" i="15"/>
  <c r="Y9" i="15"/>
  <c r="X9" i="15"/>
  <c r="U9" i="15"/>
  <c r="T9" i="15"/>
  <c r="S9" i="15"/>
  <c r="R9" i="15"/>
  <c r="Q9" i="15"/>
  <c r="P9" i="15"/>
  <c r="O9" i="15"/>
  <c r="N9" i="15"/>
  <c r="AE8" i="15"/>
  <c r="AD8" i="15"/>
  <c r="AC8" i="15"/>
  <c r="AB8" i="15"/>
  <c r="AA8" i="15"/>
  <c r="Z8" i="15"/>
  <c r="Y8" i="15"/>
  <c r="X8" i="15"/>
  <c r="U8" i="15"/>
  <c r="T8" i="15"/>
  <c r="S8" i="15"/>
  <c r="R8" i="15"/>
  <c r="Q8" i="15"/>
  <c r="P8" i="15"/>
  <c r="O8" i="15"/>
  <c r="N8" i="15"/>
  <c r="AE7" i="15"/>
  <c r="AD7" i="15"/>
  <c r="AC7" i="15"/>
  <c r="AB7" i="15"/>
  <c r="AA7" i="15"/>
  <c r="Z7" i="15"/>
  <c r="Y7" i="15"/>
  <c r="X7" i="15"/>
  <c r="U7" i="15"/>
  <c r="T7" i="15"/>
  <c r="S7" i="15"/>
  <c r="R7" i="15"/>
  <c r="Q7" i="15"/>
  <c r="P7" i="15"/>
  <c r="O7" i="15"/>
  <c r="N7" i="15"/>
  <c r="AE6" i="15"/>
  <c r="AD6" i="15"/>
  <c r="AC6" i="15"/>
  <c r="AB6" i="15"/>
  <c r="AA6" i="15"/>
  <c r="Z6" i="15"/>
  <c r="Y6" i="15"/>
  <c r="X6" i="15"/>
  <c r="U6" i="15"/>
  <c r="T6" i="15"/>
  <c r="S6" i="15"/>
  <c r="R6" i="15"/>
  <c r="Q6" i="15"/>
  <c r="P6" i="15"/>
  <c r="O6" i="15"/>
  <c r="N6" i="15"/>
  <c r="AE5" i="15"/>
  <c r="AD5" i="15"/>
  <c r="AC5" i="15"/>
  <c r="AB5" i="15"/>
  <c r="AA5" i="15"/>
  <c r="Z5" i="15"/>
  <c r="Y5" i="15"/>
  <c r="X5" i="15"/>
  <c r="U5" i="15"/>
  <c r="T5" i="15"/>
  <c r="S5" i="15"/>
  <c r="R5" i="15"/>
  <c r="Q5" i="15"/>
  <c r="P5" i="15"/>
  <c r="O5" i="15"/>
  <c r="N5" i="15"/>
  <c r="J24" i="15"/>
  <c r="I24" i="15"/>
  <c r="H24" i="15"/>
  <c r="G24" i="15"/>
  <c r="F24" i="15"/>
  <c r="E24" i="15"/>
  <c r="D24" i="15"/>
  <c r="C24" i="15"/>
  <c r="J23" i="15"/>
  <c r="I23" i="15"/>
  <c r="H23" i="15"/>
  <c r="G23" i="15"/>
  <c r="F23" i="15"/>
  <c r="E23" i="15"/>
  <c r="D23" i="15"/>
  <c r="C23" i="15"/>
  <c r="J22" i="15"/>
  <c r="I22" i="15"/>
  <c r="H22" i="15"/>
  <c r="G22" i="15"/>
  <c r="F22" i="15"/>
  <c r="E22" i="15"/>
  <c r="D22" i="15"/>
  <c r="C22" i="15"/>
  <c r="J21" i="15"/>
  <c r="I21" i="15"/>
  <c r="H21" i="15"/>
  <c r="G21" i="15"/>
  <c r="F21" i="15"/>
  <c r="E21" i="15"/>
  <c r="D21" i="15"/>
  <c r="C21" i="15"/>
  <c r="J20" i="15"/>
  <c r="I20" i="15"/>
  <c r="H20" i="15"/>
  <c r="G20" i="15"/>
  <c r="F20" i="15"/>
  <c r="E20" i="15"/>
  <c r="D20" i="15"/>
  <c r="C20" i="15"/>
  <c r="J19" i="15"/>
  <c r="I19" i="15"/>
  <c r="H19" i="15"/>
  <c r="G19" i="15"/>
  <c r="F19" i="15"/>
  <c r="E19" i="15"/>
  <c r="D19" i="15"/>
  <c r="C19" i="15"/>
  <c r="J18" i="15"/>
  <c r="I18" i="15"/>
  <c r="H18" i="15"/>
  <c r="G18" i="15"/>
  <c r="F18" i="15"/>
  <c r="E18" i="15"/>
  <c r="D18" i="15"/>
  <c r="C18" i="15"/>
  <c r="J17" i="15"/>
  <c r="I17" i="15"/>
  <c r="H17" i="15"/>
  <c r="G17" i="15"/>
  <c r="F17" i="15"/>
  <c r="E17" i="15"/>
  <c r="D17" i="15"/>
  <c r="C17" i="15"/>
  <c r="J16" i="15"/>
  <c r="I16" i="15"/>
  <c r="H16" i="15"/>
  <c r="G16" i="15"/>
  <c r="F16" i="15"/>
  <c r="E16" i="15"/>
  <c r="D16" i="15"/>
  <c r="C16" i="15"/>
  <c r="J15" i="15"/>
  <c r="I15" i="15"/>
  <c r="H15" i="15"/>
  <c r="G15" i="15"/>
  <c r="F15" i="15"/>
  <c r="E15" i="15"/>
  <c r="D15" i="15"/>
  <c r="C15" i="15"/>
  <c r="J14" i="15"/>
  <c r="I14" i="15"/>
  <c r="H14" i="15"/>
  <c r="G14" i="15"/>
  <c r="F14" i="15"/>
  <c r="E14" i="15"/>
  <c r="D14" i="15"/>
  <c r="C14" i="15"/>
  <c r="J13" i="15"/>
  <c r="I13" i="15"/>
  <c r="H13" i="15"/>
  <c r="G13" i="15"/>
  <c r="F13" i="15"/>
  <c r="E13" i="15"/>
  <c r="D13" i="15"/>
  <c r="C13" i="15"/>
  <c r="J12" i="15"/>
  <c r="I12" i="15"/>
  <c r="H12" i="15"/>
  <c r="G12" i="15"/>
  <c r="F12" i="15"/>
  <c r="E12" i="15"/>
  <c r="D12" i="15"/>
  <c r="C12" i="15"/>
  <c r="J11" i="15"/>
  <c r="I11" i="15"/>
  <c r="H11" i="15"/>
  <c r="G11" i="15"/>
  <c r="F11" i="15"/>
  <c r="E11" i="15"/>
  <c r="D11" i="15"/>
  <c r="C11" i="15"/>
  <c r="J10" i="15"/>
  <c r="I10" i="15"/>
  <c r="H10" i="15"/>
  <c r="G10" i="15"/>
  <c r="F10" i="15"/>
  <c r="E10" i="15"/>
  <c r="D10" i="15"/>
  <c r="C10" i="15"/>
  <c r="J9" i="15"/>
  <c r="I9" i="15"/>
  <c r="H9" i="15"/>
  <c r="G9" i="15"/>
  <c r="F9" i="15"/>
  <c r="E9" i="15"/>
  <c r="D9" i="15"/>
  <c r="C9" i="15"/>
  <c r="J8" i="15"/>
  <c r="I8" i="15"/>
  <c r="H8" i="15"/>
  <c r="G8" i="15"/>
  <c r="F8" i="15"/>
  <c r="E8" i="15"/>
  <c r="D8" i="15"/>
  <c r="C8" i="15"/>
  <c r="J7" i="15"/>
  <c r="I7" i="15"/>
  <c r="H7" i="15"/>
  <c r="G7" i="15"/>
  <c r="F7" i="15"/>
  <c r="E7" i="15"/>
  <c r="D7" i="15"/>
  <c r="C7" i="15"/>
  <c r="J6" i="15"/>
  <c r="I6" i="15"/>
  <c r="H6" i="15"/>
  <c r="G6" i="15"/>
  <c r="F6" i="15"/>
  <c r="E6" i="15"/>
  <c r="D6" i="15"/>
  <c r="C6" i="15"/>
  <c r="J5" i="15"/>
  <c r="I5" i="15"/>
  <c r="H5" i="15"/>
  <c r="G5" i="15"/>
  <c r="F5" i="15"/>
  <c r="E5" i="15"/>
  <c r="D5" i="15"/>
  <c r="C5" i="15"/>
  <c r="D226" i="15"/>
  <c r="E226" i="15"/>
  <c r="F226" i="15"/>
  <c r="G226" i="15"/>
  <c r="H226" i="15"/>
  <c r="I226" i="15"/>
  <c r="J226" i="15"/>
  <c r="N226" i="15"/>
  <c r="O226" i="15"/>
  <c r="P226" i="15"/>
  <c r="Q226" i="15"/>
  <c r="R226" i="15"/>
  <c r="S226" i="15"/>
  <c r="T226" i="15"/>
  <c r="U226" i="15"/>
  <c r="X226" i="15"/>
  <c r="Y226" i="15"/>
  <c r="Z226" i="15"/>
  <c r="AA226" i="15"/>
  <c r="AB226" i="15"/>
  <c r="AC226" i="15"/>
  <c r="AD226" i="15"/>
  <c r="AE226" i="15"/>
  <c r="C227" i="15"/>
  <c r="D227" i="15"/>
  <c r="E227" i="15"/>
  <c r="F227" i="15"/>
  <c r="G227" i="15"/>
  <c r="H227" i="15"/>
  <c r="I227" i="15"/>
  <c r="J227" i="15"/>
  <c r="N227" i="15"/>
  <c r="O227" i="15"/>
  <c r="P227" i="15"/>
  <c r="Q227" i="15"/>
  <c r="R227" i="15"/>
  <c r="S227" i="15"/>
  <c r="T227" i="15"/>
  <c r="U227" i="15"/>
  <c r="X227" i="15"/>
  <c r="Y227" i="15"/>
  <c r="Z227" i="15"/>
  <c r="AA227" i="15"/>
  <c r="AB227" i="15"/>
  <c r="AC227" i="15"/>
  <c r="AD227" i="15"/>
  <c r="AE227" i="15"/>
  <c r="AL227" i="15"/>
  <c r="AM227" i="15"/>
  <c r="AN227" i="15"/>
  <c r="AO227" i="15"/>
  <c r="AP227" i="15"/>
  <c r="AQ227" i="15"/>
  <c r="AR227" i="15"/>
  <c r="AS227" i="15"/>
  <c r="C228" i="15"/>
  <c r="D228" i="15"/>
  <c r="E228" i="15"/>
  <c r="F228" i="15"/>
  <c r="G228" i="15"/>
  <c r="H228" i="15"/>
  <c r="I228" i="15"/>
  <c r="J228" i="15"/>
  <c r="N228" i="15"/>
  <c r="O228" i="15"/>
  <c r="P228" i="15"/>
  <c r="Q228" i="15"/>
  <c r="R228" i="15"/>
  <c r="S228" i="15"/>
  <c r="T228" i="15"/>
  <c r="U228" i="15"/>
  <c r="X228" i="15"/>
  <c r="Y228" i="15"/>
  <c r="Z228" i="15"/>
  <c r="AA228" i="15"/>
  <c r="AB228" i="15"/>
  <c r="AC228" i="15"/>
  <c r="AD228" i="15"/>
  <c r="AE228" i="15"/>
  <c r="AL228" i="15"/>
  <c r="AM228" i="15"/>
  <c r="AN228" i="15"/>
  <c r="AO228" i="15"/>
  <c r="AP228" i="15"/>
  <c r="AQ228" i="15"/>
  <c r="AR228" i="15"/>
  <c r="AS228" i="15"/>
  <c r="C229" i="15"/>
  <c r="D229" i="15"/>
  <c r="E229" i="15"/>
  <c r="F229" i="15"/>
  <c r="G229" i="15"/>
  <c r="H229" i="15"/>
  <c r="I229" i="15"/>
  <c r="J229" i="15"/>
  <c r="N229" i="15"/>
  <c r="O229" i="15"/>
  <c r="P229" i="15"/>
  <c r="Q229" i="15"/>
  <c r="R229" i="15"/>
  <c r="S229" i="15"/>
  <c r="T229" i="15"/>
  <c r="U229" i="15"/>
  <c r="X229" i="15"/>
  <c r="Y229" i="15"/>
  <c r="Z229" i="15"/>
  <c r="AA229" i="15"/>
  <c r="AB229" i="15"/>
  <c r="AC229" i="15"/>
  <c r="AD229" i="15"/>
  <c r="AE229" i="15"/>
  <c r="AL229" i="15"/>
  <c r="AM229" i="15"/>
  <c r="AN229" i="15"/>
  <c r="AO229" i="15"/>
  <c r="AP229" i="15"/>
  <c r="AQ229" i="15"/>
  <c r="AR229" i="15"/>
  <c r="AS229" i="15"/>
  <c r="C230" i="15"/>
  <c r="D230" i="15"/>
  <c r="E230" i="15"/>
  <c r="F230" i="15"/>
  <c r="G230" i="15"/>
  <c r="H230" i="15"/>
  <c r="I230" i="15"/>
  <c r="J230" i="15"/>
  <c r="N230" i="15"/>
  <c r="O230" i="15"/>
  <c r="P230" i="15"/>
  <c r="Q230" i="15"/>
  <c r="R230" i="15"/>
  <c r="S230" i="15"/>
  <c r="T230" i="15"/>
  <c r="U230" i="15"/>
  <c r="X230" i="15"/>
  <c r="Y230" i="15"/>
  <c r="Z230" i="15"/>
  <c r="AA230" i="15"/>
  <c r="AB230" i="15"/>
  <c r="AC230" i="15"/>
  <c r="AD230" i="15"/>
  <c r="AE230" i="15"/>
  <c r="AL230" i="15"/>
  <c r="AM230" i="15"/>
  <c r="AN230" i="15"/>
  <c r="AO230" i="15"/>
  <c r="AP230" i="15"/>
  <c r="AQ230" i="15"/>
  <c r="AR230" i="15"/>
  <c r="AS230" i="15"/>
  <c r="C231" i="15"/>
  <c r="D231" i="15"/>
  <c r="E231" i="15"/>
  <c r="F231" i="15"/>
  <c r="G231" i="15"/>
  <c r="H231" i="15"/>
  <c r="I231" i="15"/>
  <c r="J231" i="15"/>
  <c r="N231" i="15"/>
  <c r="O231" i="15"/>
  <c r="P231" i="15"/>
  <c r="Q231" i="15"/>
  <c r="R231" i="15"/>
  <c r="S231" i="15"/>
  <c r="T231" i="15"/>
  <c r="U231" i="15"/>
  <c r="X231" i="15"/>
  <c r="Y231" i="15"/>
  <c r="Z231" i="15"/>
  <c r="AA231" i="15"/>
  <c r="AB231" i="15"/>
  <c r="AC231" i="15"/>
  <c r="AD231" i="15"/>
  <c r="AE231" i="15"/>
  <c r="AL231" i="15"/>
  <c r="AM231" i="15"/>
  <c r="AN231" i="15"/>
  <c r="AO231" i="15"/>
  <c r="AP231" i="15"/>
  <c r="AQ231" i="15"/>
  <c r="AR231" i="15"/>
  <c r="AS231" i="15"/>
  <c r="C232" i="15"/>
  <c r="D232" i="15"/>
  <c r="E232" i="15"/>
  <c r="F232" i="15"/>
  <c r="G232" i="15"/>
  <c r="H232" i="15"/>
  <c r="I232" i="15"/>
  <c r="J232" i="15"/>
  <c r="N232" i="15"/>
  <c r="O232" i="15"/>
  <c r="P232" i="15"/>
  <c r="Q232" i="15"/>
  <c r="R232" i="15"/>
  <c r="S232" i="15"/>
  <c r="T232" i="15"/>
  <c r="U232" i="15"/>
  <c r="X232" i="15"/>
  <c r="Y232" i="15"/>
  <c r="Z232" i="15"/>
  <c r="AA232" i="15"/>
  <c r="AB232" i="15"/>
  <c r="AC232" i="15"/>
  <c r="AD232" i="15"/>
  <c r="AE232" i="15"/>
  <c r="AL232" i="15"/>
  <c r="AM232" i="15"/>
  <c r="AN232" i="15"/>
  <c r="AO232" i="15"/>
  <c r="AP232" i="15"/>
  <c r="AQ232" i="15"/>
  <c r="AR232" i="15"/>
  <c r="AS232" i="15"/>
  <c r="C233" i="15"/>
  <c r="D233" i="15"/>
  <c r="E233" i="15"/>
  <c r="F233" i="15"/>
  <c r="G233" i="15"/>
  <c r="H233" i="15"/>
  <c r="I233" i="15"/>
  <c r="J233" i="15"/>
  <c r="N233" i="15"/>
  <c r="O233" i="15"/>
  <c r="P233" i="15"/>
  <c r="Q233" i="15"/>
  <c r="R233" i="15"/>
  <c r="S233" i="15"/>
  <c r="T233" i="15"/>
  <c r="U233" i="15"/>
  <c r="X233" i="15"/>
  <c r="Y233" i="15"/>
  <c r="Z233" i="15"/>
  <c r="AA233" i="15"/>
  <c r="AB233" i="15"/>
  <c r="AC233" i="15"/>
  <c r="AD233" i="15"/>
  <c r="AE233" i="15"/>
  <c r="AL233" i="15"/>
  <c r="AM233" i="15"/>
  <c r="AN233" i="15"/>
  <c r="AO233" i="15"/>
  <c r="AP233" i="15"/>
  <c r="AQ233" i="15"/>
  <c r="AR233" i="15"/>
  <c r="AS233" i="15"/>
  <c r="C234" i="15"/>
  <c r="D234" i="15"/>
  <c r="E234" i="15"/>
  <c r="F234" i="15"/>
  <c r="G234" i="15"/>
  <c r="H234" i="15"/>
  <c r="I234" i="15"/>
  <c r="J234" i="15"/>
  <c r="AL234" i="15"/>
  <c r="AM234" i="15"/>
  <c r="AN234" i="15"/>
  <c r="AO234" i="15"/>
  <c r="AP234" i="15"/>
  <c r="AQ234" i="15"/>
  <c r="AR234" i="15"/>
  <c r="AS234" i="15"/>
  <c r="C235" i="15"/>
  <c r="D235" i="15"/>
  <c r="E235" i="15"/>
  <c r="F235" i="15"/>
  <c r="G235" i="15"/>
  <c r="H235" i="15"/>
  <c r="I235" i="15"/>
  <c r="J235" i="15"/>
  <c r="AL235" i="15"/>
  <c r="AM235" i="15"/>
  <c r="AN235" i="15"/>
  <c r="AO235" i="15"/>
  <c r="AP235" i="15"/>
  <c r="AQ235" i="15"/>
  <c r="AR235" i="15"/>
  <c r="AS235" i="15"/>
  <c r="C236" i="15"/>
  <c r="D236" i="15"/>
  <c r="E236" i="15"/>
  <c r="F236" i="15"/>
  <c r="G236" i="15"/>
  <c r="H236" i="15"/>
  <c r="I236" i="15"/>
  <c r="J236" i="15"/>
  <c r="AL236" i="15"/>
  <c r="AM236" i="15"/>
  <c r="AN236" i="15"/>
  <c r="AO236" i="15"/>
  <c r="AP236" i="15"/>
  <c r="AQ236" i="15"/>
  <c r="AR236" i="15"/>
  <c r="AS236" i="15"/>
  <c r="C237" i="15"/>
  <c r="D237" i="15"/>
  <c r="E237" i="15"/>
  <c r="F237" i="15"/>
  <c r="G237" i="15"/>
  <c r="H237" i="15"/>
  <c r="I237" i="15"/>
  <c r="J237" i="15"/>
  <c r="C238" i="15"/>
  <c r="D238" i="15"/>
  <c r="E238" i="15"/>
  <c r="F238" i="15"/>
  <c r="G238" i="15"/>
  <c r="H238" i="15"/>
  <c r="I238" i="15"/>
  <c r="J238" i="15"/>
  <c r="N238" i="15"/>
  <c r="O238" i="15"/>
  <c r="P238" i="15"/>
  <c r="Q238" i="15"/>
  <c r="R238" i="15"/>
  <c r="S238" i="15"/>
  <c r="T238" i="15"/>
  <c r="U238" i="15"/>
  <c r="X238" i="15"/>
  <c r="Y238" i="15"/>
  <c r="Z238" i="15"/>
  <c r="AA238" i="15"/>
  <c r="AB238" i="15"/>
  <c r="AC238" i="15"/>
  <c r="AD238" i="15"/>
  <c r="AE238" i="15"/>
  <c r="C239" i="15"/>
  <c r="D239" i="15"/>
  <c r="E239" i="15"/>
  <c r="F239" i="15"/>
  <c r="G239" i="15"/>
  <c r="H239" i="15"/>
  <c r="I239" i="15"/>
  <c r="J239" i="15"/>
  <c r="N239" i="15"/>
  <c r="O239" i="15"/>
  <c r="P239" i="15"/>
  <c r="Q239" i="15"/>
  <c r="R239" i="15"/>
  <c r="S239" i="15"/>
  <c r="T239" i="15"/>
  <c r="U239" i="15"/>
  <c r="X239" i="15"/>
  <c r="Y239" i="15"/>
  <c r="Z239" i="15"/>
  <c r="AA239" i="15"/>
  <c r="AB239" i="15"/>
  <c r="AC239" i="15"/>
  <c r="AD239" i="15"/>
  <c r="AE239" i="15"/>
  <c r="C240" i="15"/>
  <c r="D240" i="15"/>
  <c r="E240" i="15"/>
  <c r="F240" i="15"/>
  <c r="G240" i="15"/>
  <c r="H240" i="15"/>
  <c r="I240" i="15"/>
  <c r="J240" i="15"/>
  <c r="N240" i="15"/>
  <c r="O240" i="15"/>
  <c r="P240" i="15"/>
  <c r="Q240" i="15"/>
  <c r="R240" i="15"/>
  <c r="S240" i="15"/>
  <c r="T240" i="15"/>
  <c r="U240" i="15"/>
  <c r="X240" i="15"/>
  <c r="Y240" i="15"/>
  <c r="Z240" i="15"/>
  <c r="AA240" i="15"/>
  <c r="AB240" i="15"/>
  <c r="AC240" i="15"/>
  <c r="AD240" i="15"/>
  <c r="AE240" i="15"/>
  <c r="C241" i="15"/>
  <c r="D241" i="15"/>
  <c r="E241" i="15"/>
  <c r="F241" i="15"/>
  <c r="G241" i="15"/>
  <c r="H241" i="15"/>
  <c r="I241" i="15"/>
  <c r="J241" i="15"/>
  <c r="N241" i="15"/>
  <c r="O241" i="15"/>
  <c r="P241" i="15"/>
  <c r="Q241" i="15"/>
  <c r="R241" i="15"/>
  <c r="S241" i="15"/>
  <c r="T241" i="15"/>
  <c r="U241" i="15"/>
  <c r="X241" i="15"/>
  <c r="Y241" i="15"/>
  <c r="Z241" i="15"/>
  <c r="AA241" i="15"/>
  <c r="AB241" i="15"/>
  <c r="AC241" i="15"/>
  <c r="AD241" i="15"/>
  <c r="AE241" i="15"/>
  <c r="AL241" i="15"/>
  <c r="AM241" i="15"/>
  <c r="AN241" i="15"/>
  <c r="AO241" i="15"/>
  <c r="AP241" i="15"/>
  <c r="AQ241" i="15"/>
  <c r="AR241" i="15"/>
  <c r="AS241" i="15"/>
  <c r="AT241" i="15"/>
  <c r="AU241" i="15"/>
  <c r="C242" i="15"/>
  <c r="D242" i="15"/>
  <c r="E242" i="15"/>
  <c r="F242" i="15"/>
  <c r="G242" i="15"/>
  <c r="H242" i="15"/>
  <c r="I242" i="15"/>
  <c r="J242" i="15"/>
  <c r="N242" i="15"/>
  <c r="O242" i="15"/>
  <c r="P242" i="15"/>
  <c r="Q242" i="15"/>
  <c r="R242" i="15"/>
  <c r="S242" i="15"/>
  <c r="T242" i="15"/>
  <c r="U242" i="15"/>
  <c r="X242" i="15"/>
  <c r="Y242" i="15"/>
  <c r="Z242" i="15"/>
  <c r="AA242" i="15"/>
  <c r="AB242" i="15"/>
  <c r="AC242" i="15"/>
  <c r="AD242" i="15"/>
  <c r="AE242" i="15"/>
  <c r="AL242" i="15"/>
  <c r="AM242" i="15"/>
  <c r="AN242" i="15"/>
  <c r="AO242" i="15"/>
  <c r="AP242" i="15"/>
  <c r="AQ242" i="15"/>
  <c r="AR242" i="15"/>
  <c r="AS242" i="15"/>
  <c r="AT242" i="15"/>
  <c r="AU242" i="15"/>
  <c r="C243" i="15"/>
  <c r="D243" i="15"/>
  <c r="E243" i="15"/>
  <c r="F243" i="15"/>
  <c r="G243" i="15"/>
  <c r="H243" i="15"/>
  <c r="I243" i="15"/>
  <c r="J243" i="15"/>
  <c r="N243" i="15"/>
  <c r="O243" i="15"/>
  <c r="P243" i="15"/>
  <c r="Q243" i="15"/>
  <c r="R243" i="15"/>
  <c r="S243" i="15"/>
  <c r="T243" i="15"/>
  <c r="U243" i="15"/>
  <c r="X243" i="15"/>
  <c r="Y243" i="15"/>
  <c r="Z243" i="15"/>
  <c r="AA243" i="15"/>
  <c r="AB243" i="15"/>
  <c r="AC243" i="15"/>
  <c r="AD243" i="15"/>
  <c r="AE243" i="15"/>
  <c r="AL243" i="15"/>
  <c r="AM243" i="15"/>
  <c r="AN243" i="15"/>
  <c r="AO243" i="15"/>
  <c r="AP243" i="15"/>
  <c r="AQ243" i="15"/>
  <c r="AR243" i="15"/>
  <c r="AS243" i="15"/>
  <c r="AT243" i="15"/>
  <c r="AU243" i="15"/>
  <c r="C244" i="15"/>
  <c r="D244" i="15"/>
  <c r="E244" i="15"/>
  <c r="F244" i="15"/>
  <c r="G244" i="15"/>
  <c r="H244" i="15"/>
  <c r="I244" i="15"/>
  <c r="J244" i="15"/>
  <c r="N244" i="15"/>
  <c r="O244" i="15"/>
  <c r="P244" i="15"/>
  <c r="Q244" i="15"/>
  <c r="R244" i="15"/>
  <c r="S244" i="15"/>
  <c r="T244" i="15"/>
  <c r="U244" i="15"/>
  <c r="X244" i="15"/>
  <c r="Y244" i="15"/>
  <c r="Z244" i="15"/>
  <c r="AA244" i="15"/>
  <c r="AB244" i="15"/>
  <c r="AC244" i="15"/>
  <c r="AD244" i="15"/>
  <c r="AE244" i="15"/>
  <c r="AL244" i="15"/>
  <c r="AM244" i="15"/>
  <c r="AN244" i="15"/>
  <c r="AO244" i="15"/>
  <c r="AP244" i="15"/>
  <c r="AQ244" i="15"/>
  <c r="AR244" i="15"/>
  <c r="AS244" i="15"/>
  <c r="AT244" i="15"/>
  <c r="AU244" i="15"/>
  <c r="C245" i="15"/>
  <c r="D245" i="15"/>
  <c r="E245" i="15"/>
  <c r="F245" i="15"/>
  <c r="G245" i="15"/>
  <c r="H245" i="15"/>
  <c r="I245" i="15"/>
  <c r="J245" i="15"/>
  <c r="N245" i="15"/>
  <c r="O245" i="15"/>
  <c r="P245" i="15"/>
  <c r="Q245" i="15"/>
  <c r="R245" i="15"/>
  <c r="S245" i="15"/>
  <c r="T245" i="15"/>
  <c r="U245" i="15"/>
  <c r="X245" i="15"/>
  <c r="Y245" i="15"/>
  <c r="Z245" i="15"/>
  <c r="AA245" i="15"/>
  <c r="AB245" i="15"/>
  <c r="AC245" i="15"/>
  <c r="AD245" i="15"/>
  <c r="AE245" i="15"/>
  <c r="AL245" i="15"/>
  <c r="AM245" i="15"/>
  <c r="AN245" i="15"/>
  <c r="AO245" i="15"/>
  <c r="AP245" i="15"/>
  <c r="AQ245" i="15"/>
  <c r="AR245" i="15"/>
  <c r="AS245" i="15"/>
  <c r="AT245" i="15"/>
  <c r="AU245" i="15"/>
  <c r="AL246" i="15"/>
  <c r="AM246" i="15"/>
  <c r="AN246" i="15"/>
  <c r="AO246" i="15"/>
  <c r="AP246" i="15"/>
  <c r="AQ246" i="15"/>
  <c r="AR246" i="15"/>
  <c r="AS246" i="15"/>
  <c r="AT246" i="15"/>
  <c r="AU246" i="15"/>
  <c r="AL247" i="15"/>
  <c r="AM247" i="15"/>
  <c r="AN247" i="15"/>
  <c r="AO247" i="15"/>
  <c r="AP247" i="15"/>
  <c r="AQ247" i="15"/>
  <c r="AR247" i="15"/>
  <c r="AS247" i="15"/>
  <c r="AT247" i="15"/>
  <c r="AU247" i="15"/>
  <c r="AL248" i="15"/>
  <c r="AM248" i="15"/>
  <c r="AN248" i="15"/>
  <c r="AO248" i="15"/>
  <c r="AP248" i="15"/>
  <c r="AQ248" i="15"/>
  <c r="AR248" i="15"/>
  <c r="AS248" i="15"/>
  <c r="AT248" i="15"/>
  <c r="AU248" i="15"/>
  <c r="N251" i="15"/>
  <c r="O251" i="15"/>
  <c r="P251" i="15"/>
  <c r="Q251" i="15"/>
  <c r="R251" i="15"/>
  <c r="S251" i="15"/>
  <c r="T251" i="15"/>
  <c r="U251" i="15"/>
  <c r="X251" i="15"/>
  <c r="Y251" i="15"/>
  <c r="Z251" i="15"/>
  <c r="AA251" i="15"/>
  <c r="AB251" i="15"/>
  <c r="AC251" i="15"/>
  <c r="AD251" i="15"/>
  <c r="AE251" i="15"/>
  <c r="N252" i="15"/>
  <c r="O252" i="15"/>
  <c r="P252" i="15"/>
  <c r="Q252" i="15"/>
  <c r="R252" i="15"/>
  <c r="S252" i="15"/>
  <c r="T252" i="15"/>
  <c r="U252" i="15"/>
  <c r="X252" i="15"/>
  <c r="Y252" i="15"/>
  <c r="Z252" i="15"/>
  <c r="AA252" i="15"/>
  <c r="AB252" i="15"/>
  <c r="AC252" i="15"/>
  <c r="AD252" i="15"/>
  <c r="AE252" i="15"/>
  <c r="N253" i="15"/>
  <c r="O253" i="15"/>
  <c r="P253" i="15"/>
  <c r="Q253" i="15"/>
  <c r="R253" i="15"/>
  <c r="S253" i="15"/>
  <c r="T253" i="15"/>
  <c r="U253" i="15"/>
  <c r="X253" i="15"/>
  <c r="Y253" i="15"/>
  <c r="Z253" i="15"/>
  <c r="AA253" i="15"/>
  <c r="AB253" i="15"/>
  <c r="AC253" i="15"/>
  <c r="AD253" i="15"/>
  <c r="AE253" i="15"/>
  <c r="N254" i="15"/>
  <c r="O254" i="15"/>
  <c r="P254" i="15"/>
  <c r="Q254" i="15"/>
  <c r="R254" i="15"/>
  <c r="S254" i="15"/>
  <c r="T254" i="15"/>
  <c r="U254" i="15"/>
  <c r="X254" i="15"/>
  <c r="Y254" i="15"/>
  <c r="Z254" i="15"/>
  <c r="AA254" i="15"/>
  <c r="AB254" i="15"/>
  <c r="AC254" i="15"/>
  <c r="AD254" i="15"/>
  <c r="AE254" i="15"/>
  <c r="N255" i="15"/>
  <c r="O255" i="15"/>
  <c r="P255" i="15"/>
  <c r="Q255" i="15"/>
  <c r="R255" i="15"/>
  <c r="S255" i="15"/>
  <c r="T255" i="15"/>
  <c r="U255" i="15"/>
  <c r="X255" i="15"/>
  <c r="Y255" i="15"/>
  <c r="Z255" i="15"/>
  <c r="AA255" i="15"/>
  <c r="AB255" i="15"/>
  <c r="AC255" i="15"/>
  <c r="AD255" i="15"/>
  <c r="AE255" i="15"/>
  <c r="N256" i="15"/>
  <c r="O256" i="15"/>
  <c r="P256" i="15"/>
  <c r="Q256" i="15"/>
  <c r="R256" i="15"/>
  <c r="S256" i="15"/>
  <c r="T256" i="15"/>
  <c r="U256" i="15"/>
  <c r="X256" i="15"/>
  <c r="Y256" i="15"/>
  <c r="Z256" i="15"/>
  <c r="AA256" i="15"/>
  <c r="AB256" i="15"/>
  <c r="AC256" i="15"/>
  <c r="AD256" i="15"/>
  <c r="AE256" i="15"/>
  <c r="N257" i="15"/>
  <c r="O257" i="15"/>
  <c r="P257" i="15"/>
  <c r="Q257" i="15"/>
  <c r="R257" i="15"/>
  <c r="S257" i="15"/>
  <c r="T257" i="15"/>
  <c r="U257" i="15"/>
  <c r="X257" i="15"/>
  <c r="Y257" i="15"/>
  <c r="Z257" i="15"/>
  <c r="AA257" i="15"/>
  <c r="AB257" i="15"/>
  <c r="AC257" i="15"/>
  <c r="AD257" i="15"/>
  <c r="AE257" i="15"/>
  <c r="N258" i="15"/>
  <c r="O258" i="15"/>
  <c r="P258" i="15"/>
  <c r="Q258" i="15"/>
  <c r="R258" i="15"/>
  <c r="S258" i="15"/>
  <c r="T258" i="15"/>
  <c r="U258" i="15"/>
  <c r="X258" i="15"/>
  <c r="Y258" i="15"/>
  <c r="Z258" i="15"/>
  <c r="AA258" i="15"/>
  <c r="AB258" i="15"/>
  <c r="AC258" i="15"/>
  <c r="AD258" i="15"/>
  <c r="AE258" i="15"/>
  <c r="N263" i="15"/>
  <c r="O263" i="15"/>
  <c r="P263" i="15"/>
  <c r="Q263" i="15"/>
  <c r="R263" i="15"/>
  <c r="S263" i="15"/>
  <c r="T263" i="15"/>
  <c r="U263" i="15"/>
  <c r="X263" i="15"/>
  <c r="Y263" i="15"/>
  <c r="Z263" i="15"/>
  <c r="AA263" i="15"/>
  <c r="AB263" i="15"/>
  <c r="AC263" i="15"/>
  <c r="AD263" i="15"/>
  <c r="AE263" i="15"/>
  <c r="N264" i="15"/>
  <c r="O264" i="15"/>
  <c r="P264" i="15"/>
  <c r="Q264" i="15"/>
  <c r="R264" i="15"/>
  <c r="S264" i="15"/>
  <c r="T264" i="15"/>
  <c r="U264" i="15"/>
  <c r="X264" i="15"/>
  <c r="Y264" i="15"/>
  <c r="Z264" i="15"/>
  <c r="AA264" i="15"/>
  <c r="AB264" i="15"/>
  <c r="AC264" i="15"/>
  <c r="AD264" i="15"/>
  <c r="AE264" i="15"/>
  <c r="N265" i="15"/>
  <c r="O265" i="15"/>
  <c r="P265" i="15"/>
  <c r="Q265" i="15"/>
  <c r="R265" i="15"/>
  <c r="S265" i="15"/>
  <c r="T265" i="15"/>
  <c r="U265" i="15"/>
  <c r="X265" i="15"/>
  <c r="Y265" i="15"/>
  <c r="Z265" i="15"/>
  <c r="AA265" i="15"/>
  <c r="AB265" i="15"/>
  <c r="AC265" i="15"/>
  <c r="AD265" i="15"/>
  <c r="AE265" i="15"/>
  <c r="N266" i="15"/>
  <c r="O266" i="15"/>
  <c r="P266" i="15"/>
  <c r="Q266" i="15"/>
  <c r="R266" i="15"/>
  <c r="S266" i="15"/>
  <c r="T266" i="15"/>
  <c r="U266" i="15"/>
  <c r="X266" i="15"/>
  <c r="Y266" i="15"/>
  <c r="Z266" i="15"/>
  <c r="AA266" i="15"/>
  <c r="AB266" i="15"/>
  <c r="AC266" i="15"/>
  <c r="AD266" i="15"/>
  <c r="AE266" i="15"/>
  <c r="N267" i="15"/>
  <c r="O267" i="15"/>
  <c r="P267" i="15"/>
  <c r="Q267" i="15"/>
  <c r="R267" i="15"/>
  <c r="S267" i="15"/>
  <c r="T267" i="15"/>
  <c r="U267" i="15"/>
  <c r="X267" i="15"/>
  <c r="Y267" i="15"/>
  <c r="Z267" i="15"/>
  <c r="AA267" i="15"/>
  <c r="AB267" i="15"/>
  <c r="AC267" i="15"/>
  <c r="AD267" i="15"/>
  <c r="AE267" i="15"/>
  <c r="N268" i="15"/>
  <c r="O268" i="15"/>
  <c r="P268" i="15"/>
  <c r="Q268" i="15"/>
  <c r="R268" i="15"/>
  <c r="S268" i="15"/>
  <c r="T268" i="15"/>
  <c r="U268" i="15"/>
  <c r="X268" i="15"/>
  <c r="Y268" i="15"/>
  <c r="Z268" i="15"/>
  <c r="AA268" i="15"/>
  <c r="AB268" i="15"/>
  <c r="AC268" i="15"/>
  <c r="AD268" i="15"/>
  <c r="AE268" i="15"/>
  <c r="N269" i="15"/>
  <c r="O269" i="15"/>
  <c r="P269" i="15"/>
  <c r="Q269" i="15"/>
  <c r="R269" i="15"/>
  <c r="S269" i="15"/>
  <c r="T269" i="15"/>
  <c r="U269" i="15"/>
  <c r="X269" i="15"/>
  <c r="Y269" i="15"/>
  <c r="Z269" i="15"/>
  <c r="AA269" i="15"/>
  <c r="AB269" i="15"/>
  <c r="AC269" i="15"/>
  <c r="AD269" i="15"/>
  <c r="AE269" i="15"/>
  <c r="N270" i="15"/>
  <c r="O270" i="15"/>
  <c r="P270" i="15"/>
  <c r="Q270" i="15"/>
  <c r="R270" i="15"/>
  <c r="S270" i="15"/>
  <c r="T270" i="15"/>
  <c r="U270" i="15"/>
  <c r="X270" i="15"/>
  <c r="Y270" i="15"/>
  <c r="Z270" i="15"/>
  <c r="AA270" i="15"/>
  <c r="AB270" i="15"/>
  <c r="AC270" i="15"/>
  <c r="AD270" i="15"/>
  <c r="AE270" i="15"/>
  <c r="BA7" i="15"/>
  <c r="BA9" i="15" s="1"/>
  <c r="C30" i="11"/>
  <c r="D30" i="11"/>
  <c r="E30" i="11"/>
  <c r="F30" i="11"/>
  <c r="G30" i="11"/>
  <c r="H30" i="11"/>
  <c r="I30" i="11"/>
  <c r="J30" i="11"/>
  <c r="C31" i="11"/>
  <c r="D31" i="11"/>
  <c r="E31" i="11"/>
  <c r="F31" i="11"/>
  <c r="G31" i="11"/>
  <c r="H31" i="11"/>
  <c r="I31" i="11"/>
  <c r="J31" i="11"/>
  <c r="C32" i="11"/>
  <c r="D32" i="11"/>
  <c r="E32" i="11"/>
  <c r="F32" i="11"/>
  <c r="G32" i="11"/>
  <c r="H32" i="11"/>
  <c r="I32" i="11"/>
  <c r="J32" i="11"/>
  <c r="C33" i="11"/>
  <c r="D33" i="11"/>
  <c r="E33" i="11"/>
  <c r="F33" i="11"/>
  <c r="G33" i="11"/>
  <c r="H33" i="11"/>
  <c r="I33" i="11"/>
  <c r="J33" i="11"/>
  <c r="C34" i="11"/>
  <c r="D34" i="11"/>
  <c r="E34" i="11"/>
  <c r="F34" i="11"/>
  <c r="G34" i="11"/>
  <c r="H34" i="11"/>
  <c r="I34" i="11"/>
  <c r="J34" i="11"/>
  <c r="C35" i="11"/>
  <c r="Y192" i="11" s="1" a="1"/>
  <c r="Y192" i="11" s="1"/>
  <c r="D35" i="11"/>
  <c r="E35" i="11"/>
  <c r="F35" i="11"/>
  <c r="G35" i="11"/>
  <c r="H35" i="11"/>
  <c r="I35" i="11"/>
  <c r="J35" i="11"/>
  <c r="C36" i="11"/>
  <c r="D36" i="11"/>
  <c r="E36" i="11"/>
  <c r="F36" i="11"/>
  <c r="G36" i="11"/>
  <c r="H36" i="11"/>
  <c r="I36" i="11"/>
  <c r="J36" i="11"/>
  <c r="C37" i="11"/>
  <c r="D37" i="11"/>
  <c r="E37" i="11"/>
  <c r="F37" i="11"/>
  <c r="G37" i="11"/>
  <c r="H37" i="11"/>
  <c r="I37" i="11"/>
  <c r="J37" i="11"/>
  <c r="C38" i="11"/>
  <c r="D38" i="11"/>
  <c r="E38" i="11"/>
  <c r="F38" i="11"/>
  <c r="G38" i="11"/>
  <c r="H38" i="11"/>
  <c r="I38" i="11"/>
  <c r="J38" i="11"/>
  <c r="C39" i="11"/>
  <c r="D39" i="11"/>
  <c r="E39" i="11"/>
  <c r="F39" i="11"/>
  <c r="G39" i="11"/>
  <c r="H39" i="11"/>
  <c r="I39" i="11"/>
  <c r="J39" i="11"/>
  <c r="C40" i="11"/>
  <c r="Y197" i="11" s="1" a="1"/>
  <c r="Y197" i="11" s="1"/>
  <c r="D40" i="11"/>
  <c r="E40" i="11"/>
  <c r="F40" i="11"/>
  <c r="G40" i="11"/>
  <c r="H40" i="11"/>
  <c r="I40" i="11"/>
  <c r="J40" i="11"/>
  <c r="C41" i="11"/>
  <c r="D41" i="11"/>
  <c r="E41" i="11"/>
  <c r="F41" i="11"/>
  <c r="G41" i="11"/>
  <c r="H41" i="11"/>
  <c r="I41" i="11"/>
  <c r="J41" i="11"/>
  <c r="C42" i="11"/>
  <c r="D42" i="11"/>
  <c r="E42" i="11"/>
  <c r="F42" i="11"/>
  <c r="G42" i="11"/>
  <c r="H42" i="11"/>
  <c r="I42" i="11"/>
  <c r="J42" i="11"/>
  <c r="C43" i="11"/>
  <c r="D43" i="11"/>
  <c r="E43" i="11"/>
  <c r="F43" i="11"/>
  <c r="G43" i="11"/>
  <c r="H43" i="11"/>
  <c r="I43" i="11"/>
  <c r="J43" i="11"/>
  <c r="C44" i="11"/>
  <c r="D44" i="11"/>
  <c r="E44" i="11"/>
  <c r="F44" i="11"/>
  <c r="G44" i="11"/>
  <c r="H44" i="11"/>
  <c r="I44" i="11"/>
  <c r="J44" i="11"/>
  <c r="C45" i="11"/>
  <c r="Y202" i="11" s="1" a="1"/>
  <c r="Y202" i="11" s="1"/>
  <c r="D45" i="11"/>
  <c r="E45" i="11"/>
  <c r="F45" i="11"/>
  <c r="G45" i="11"/>
  <c r="H45" i="11"/>
  <c r="I45" i="11"/>
  <c r="J45" i="11"/>
  <c r="C46" i="11"/>
  <c r="D46" i="11"/>
  <c r="E46" i="11"/>
  <c r="F46" i="11"/>
  <c r="G46" i="11"/>
  <c r="H46" i="11"/>
  <c r="I46" i="11"/>
  <c r="J46" i="11"/>
  <c r="C47" i="11"/>
  <c r="D47" i="11"/>
  <c r="E47" i="11"/>
  <c r="F47" i="11"/>
  <c r="G47" i="11"/>
  <c r="H47" i="11"/>
  <c r="I47" i="11"/>
  <c r="J47" i="11"/>
  <c r="C48" i="11"/>
  <c r="D48" i="11"/>
  <c r="E48" i="11"/>
  <c r="F48" i="11"/>
  <c r="G48" i="11"/>
  <c r="H48" i="11"/>
  <c r="I48" i="11"/>
  <c r="J48" i="11"/>
  <c r="C49" i="11"/>
  <c r="D49" i="11"/>
  <c r="E49" i="11"/>
  <c r="F49" i="11"/>
  <c r="G49" i="11"/>
  <c r="H49" i="11"/>
  <c r="I49" i="11"/>
  <c r="J49" i="11"/>
  <c r="N43" i="11"/>
  <c r="O43" i="11"/>
  <c r="P43" i="11"/>
  <c r="Q43" i="11"/>
  <c r="R43" i="11"/>
  <c r="S43" i="11"/>
  <c r="T43" i="11"/>
  <c r="U43" i="11"/>
  <c r="N44" i="11"/>
  <c r="O44" i="11"/>
  <c r="P44" i="11"/>
  <c r="Q44" i="11"/>
  <c r="R44" i="11"/>
  <c r="S44" i="11"/>
  <c r="T44" i="11"/>
  <c r="U44" i="11"/>
  <c r="N45" i="11"/>
  <c r="O45" i="11"/>
  <c r="P45" i="11"/>
  <c r="Q45" i="11"/>
  <c r="R45" i="11"/>
  <c r="S45" i="11"/>
  <c r="T45" i="11"/>
  <c r="U45" i="11"/>
  <c r="N46" i="11"/>
  <c r="O46" i="11"/>
  <c r="P46" i="11"/>
  <c r="Q46" i="11"/>
  <c r="R46" i="11"/>
  <c r="S46" i="11"/>
  <c r="T46" i="11"/>
  <c r="U46" i="11"/>
  <c r="N47" i="11"/>
  <c r="O47" i="11"/>
  <c r="P47" i="11"/>
  <c r="Q47" i="11"/>
  <c r="R47" i="11"/>
  <c r="S47" i="11"/>
  <c r="T47" i="11"/>
  <c r="U47" i="11"/>
  <c r="N48" i="11"/>
  <c r="O48" i="11"/>
  <c r="P48" i="11"/>
  <c r="Q48" i="11"/>
  <c r="R48" i="11"/>
  <c r="S48" i="11"/>
  <c r="T48" i="11"/>
  <c r="U48" i="11"/>
  <c r="N49" i="11"/>
  <c r="O49" i="11"/>
  <c r="P49" i="11"/>
  <c r="Q49" i="11"/>
  <c r="R49" i="11"/>
  <c r="S49" i="11"/>
  <c r="T49" i="11"/>
  <c r="U49" i="11"/>
  <c r="O42" i="11"/>
  <c r="P42" i="11"/>
  <c r="Q42" i="11"/>
  <c r="R42" i="11"/>
  <c r="S42" i="11"/>
  <c r="T42" i="11"/>
  <c r="U42" i="11"/>
  <c r="N31" i="11"/>
  <c r="O31" i="11"/>
  <c r="P31" i="11"/>
  <c r="Q31" i="11"/>
  <c r="R31" i="11"/>
  <c r="S31" i="11"/>
  <c r="T31" i="11"/>
  <c r="U31" i="11"/>
  <c r="N32" i="11"/>
  <c r="O32" i="11"/>
  <c r="P32" i="11"/>
  <c r="Q32" i="11"/>
  <c r="R32" i="11"/>
  <c r="S32" i="11"/>
  <c r="T32" i="11"/>
  <c r="U32" i="11"/>
  <c r="N33" i="11"/>
  <c r="O33" i="11"/>
  <c r="P33" i="11"/>
  <c r="Q33" i="11"/>
  <c r="R33" i="11"/>
  <c r="S33" i="11"/>
  <c r="T33" i="11"/>
  <c r="U33" i="11"/>
  <c r="N34" i="11"/>
  <c r="O34" i="11"/>
  <c r="P34" i="11"/>
  <c r="Q34" i="11"/>
  <c r="R34" i="11"/>
  <c r="S34" i="11"/>
  <c r="T34" i="11"/>
  <c r="U34" i="11"/>
  <c r="N35" i="11"/>
  <c r="O35" i="11"/>
  <c r="P35" i="11"/>
  <c r="Q35" i="11"/>
  <c r="R35" i="11"/>
  <c r="S35" i="11"/>
  <c r="T35" i="11"/>
  <c r="U35" i="11"/>
  <c r="N36" i="11"/>
  <c r="O36" i="11"/>
  <c r="P36" i="11"/>
  <c r="Q36" i="11"/>
  <c r="R36" i="11"/>
  <c r="S36" i="11"/>
  <c r="T36" i="11"/>
  <c r="U36" i="11"/>
  <c r="N37" i="11"/>
  <c r="O37" i="11"/>
  <c r="P37" i="11"/>
  <c r="Q37" i="11"/>
  <c r="R37" i="11"/>
  <c r="S37" i="11"/>
  <c r="T37" i="11"/>
  <c r="U37" i="11"/>
  <c r="O30" i="11"/>
  <c r="P30" i="11"/>
  <c r="Q30" i="11"/>
  <c r="R30" i="11"/>
  <c r="S30" i="11"/>
  <c r="T30" i="11"/>
  <c r="U30" i="11"/>
  <c r="AL21" i="11"/>
  <c r="AM21" i="11"/>
  <c r="AN21" i="11"/>
  <c r="AO21" i="11"/>
  <c r="AP21" i="11"/>
  <c r="AQ21" i="11"/>
  <c r="AR21" i="11"/>
  <c r="AS21" i="11"/>
  <c r="AT21" i="11"/>
  <c r="AU21" i="11"/>
  <c r="AL22" i="11"/>
  <c r="AM22" i="11"/>
  <c r="AN22" i="11"/>
  <c r="AO22" i="11"/>
  <c r="AP22" i="11"/>
  <c r="AQ22" i="11"/>
  <c r="AR22" i="11"/>
  <c r="AS22" i="11"/>
  <c r="AT22" i="11"/>
  <c r="AU22" i="11"/>
  <c r="AL23" i="11"/>
  <c r="AM23" i="11"/>
  <c r="AN23" i="11"/>
  <c r="AO23" i="11"/>
  <c r="AP23" i="11"/>
  <c r="AQ23" i="11"/>
  <c r="AR23" i="11"/>
  <c r="AS23" i="11"/>
  <c r="AT23" i="11"/>
  <c r="AU23" i="11"/>
  <c r="AL24" i="11"/>
  <c r="AM24" i="11"/>
  <c r="AN24" i="11"/>
  <c r="AO24" i="11"/>
  <c r="AP24" i="11"/>
  <c r="AQ24" i="11"/>
  <c r="AR24" i="11"/>
  <c r="AS24" i="11"/>
  <c r="AT24" i="11"/>
  <c r="AU24" i="11"/>
  <c r="AL25" i="11"/>
  <c r="AM25" i="11"/>
  <c r="AN25" i="11"/>
  <c r="AO25" i="11"/>
  <c r="AP25" i="11"/>
  <c r="AQ25" i="11"/>
  <c r="AR25" i="11"/>
  <c r="AS25" i="11"/>
  <c r="AT25" i="11"/>
  <c r="AU25" i="11"/>
  <c r="AL26" i="11"/>
  <c r="AM26" i="11"/>
  <c r="AN26" i="11"/>
  <c r="AO26" i="11"/>
  <c r="AP26" i="11"/>
  <c r="AQ26" i="11"/>
  <c r="AR26" i="11"/>
  <c r="AS26" i="11"/>
  <c r="AT26" i="11"/>
  <c r="AU26" i="11"/>
  <c r="AL27" i="11"/>
  <c r="AM27" i="11"/>
  <c r="AN27" i="11"/>
  <c r="AO27" i="11"/>
  <c r="AP27" i="11"/>
  <c r="AQ27" i="11"/>
  <c r="AR27" i="11"/>
  <c r="AS27" i="11"/>
  <c r="AT27" i="11"/>
  <c r="AU27" i="11"/>
  <c r="AM20" i="11"/>
  <c r="AN20" i="11"/>
  <c r="AO20" i="11"/>
  <c r="AP20" i="11"/>
  <c r="AQ20" i="11"/>
  <c r="AR20" i="11"/>
  <c r="AS20" i="11"/>
  <c r="AT20" i="11"/>
  <c r="AU20" i="11"/>
  <c r="AL7" i="11"/>
  <c r="AM7" i="11"/>
  <c r="AN7" i="11"/>
  <c r="AO7" i="11"/>
  <c r="AP7" i="11"/>
  <c r="AQ7" i="11"/>
  <c r="AR7" i="11"/>
  <c r="AS7" i="11"/>
  <c r="AL8" i="11"/>
  <c r="AM8" i="11"/>
  <c r="AN8" i="11"/>
  <c r="AO8" i="11"/>
  <c r="AP8" i="11"/>
  <c r="AQ8" i="11"/>
  <c r="AR8" i="11"/>
  <c r="AS8" i="11"/>
  <c r="AL9" i="11"/>
  <c r="AM9" i="11"/>
  <c r="AN9" i="11"/>
  <c r="AO9" i="11"/>
  <c r="AP9" i="11"/>
  <c r="AQ9" i="11"/>
  <c r="AR9" i="11"/>
  <c r="AS9" i="11"/>
  <c r="AL10" i="11"/>
  <c r="AM10" i="11"/>
  <c r="AN10" i="11"/>
  <c r="AO10" i="11"/>
  <c r="AP10" i="11"/>
  <c r="AQ10" i="11"/>
  <c r="AR10" i="11"/>
  <c r="AS10" i="11"/>
  <c r="AL11" i="11"/>
  <c r="AM11" i="11"/>
  <c r="AN11" i="11"/>
  <c r="AO11" i="11"/>
  <c r="AP11" i="11"/>
  <c r="AQ11" i="11"/>
  <c r="AR11" i="11"/>
  <c r="AS11" i="11"/>
  <c r="AL12" i="11"/>
  <c r="AM12" i="11"/>
  <c r="AN12" i="11"/>
  <c r="AO12" i="11"/>
  <c r="AP12" i="11"/>
  <c r="AQ12" i="11"/>
  <c r="AR12" i="11"/>
  <c r="AS12" i="11"/>
  <c r="AL13" i="11"/>
  <c r="AM13" i="11"/>
  <c r="AN13" i="11"/>
  <c r="AO13" i="11"/>
  <c r="AP13" i="11"/>
  <c r="AQ13" i="11"/>
  <c r="AR13" i="11"/>
  <c r="AS13" i="11"/>
  <c r="AL14" i="11"/>
  <c r="AM14" i="11"/>
  <c r="AN14" i="11"/>
  <c r="AO14" i="11"/>
  <c r="AP14" i="11"/>
  <c r="AQ14" i="11"/>
  <c r="AR14" i="11"/>
  <c r="AS14" i="11"/>
  <c r="AL15" i="11"/>
  <c r="AM15" i="11"/>
  <c r="AN15" i="11"/>
  <c r="AO15" i="11"/>
  <c r="AP15" i="11"/>
  <c r="AQ15" i="11"/>
  <c r="AR15" i="11"/>
  <c r="AS15" i="11"/>
  <c r="AM6" i="11"/>
  <c r="AN6" i="11"/>
  <c r="AO6" i="11"/>
  <c r="AP6" i="11"/>
  <c r="AQ6" i="11"/>
  <c r="AR6" i="11"/>
  <c r="AS6" i="11"/>
  <c r="X43" i="11"/>
  <c r="Y43" i="11"/>
  <c r="Z43" i="11"/>
  <c r="AA43" i="11"/>
  <c r="AB43" i="11"/>
  <c r="AC43" i="11"/>
  <c r="AD43" i="11"/>
  <c r="AE43" i="11"/>
  <c r="X44" i="11"/>
  <c r="Y44" i="11"/>
  <c r="Z44" i="11"/>
  <c r="AA44" i="11"/>
  <c r="AB44" i="11"/>
  <c r="AC44" i="11"/>
  <c r="AD44" i="11"/>
  <c r="AE44" i="11"/>
  <c r="X45" i="11"/>
  <c r="Y45" i="11"/>
  <c r="Z45" i="11"/>
  <c r="AA45" i="11"/>
  <c r="AB45" i="11"/>
  <c r="AC45" i="11"/>
  <c r="AD45" i="11"/>
  <c r="AE45" i="11"/>
  <c r="X46" i="11"/>
  <c r="Y46" i="11"/>
  <c r="Z46" i="11"/>
  <c r="AA46" i="11"/>
  <c r="AB46" i="11"/>
  <c r="AC46" i="11"/>
  <c r="AD46" i="11"/>
  <c r="AE46" i="11"/>
  <c r="X47" i="11"/>
  <c r="Y47" i="11"/>
  <c r="Z47" i="11"/>
  <c r="AA47" i="11"/>
  <c r="AB47" i="11"/>
  <c r="AC47" i="11"/>
  <c r="AD47" i="11"/>
  <c r="AE47" i="11"/>
  <c r="X48" i="11"/>
  <c r="Y48" i="11"/>
  <c r="Z48" i="11"/>
  <c r="AA48" i="11"/>
  <c r="AB48" i="11"/>
  <c r="AC48" i="11"/>
  <c r="AD48" i="11"/>
  <c r="AE48" i="11"/>
  <c r="X49" i="11"/>
  <c r="Y49" i="11"/>
  <c r="Z49" i="11"/>
  <c r="AA49" i="11"/>
  <c r="AB49" i="11"/>
  <c r="AC49" i="11"/>
  <c r="AD49" i="11"/>
  <c r="AE49" i="11"/>
  <c r="Y42" i="11"/>
  <c r="Z42" i="11"/>
  <c r="AA42" i="11"/>
  <c r="AB42" i="11"/>
  <c r="AC42" i="11"/>
  <c r="AD42" i="11"/>
  <c r="AE42" i="11"/>
  <c r="X31" i="11"/>
  <c r="Y31" i="11"/>
  <c r="Z31" i="11"/>
  <c r="AA31" i="11"/>
  <c r="AB31" i="11"/>
  <c r="AC31" i="11"/>
  <c r="AD31" i="11"/>
  <c r="AE31" i="11"/>
  <c r="X32" i="11"/>
  <c r="Y32" i="11"/>
  <c r="Z32" i="11"/>
  <c r="AA32" i="11"/>
  <c r="AB32" i="11"/>
  <c r="AC32" i="11"/>
  <c r="AD32" i="11"/>
  <c r="AE32" i="11"/>
  <c r="X33" i="11"/>
  <c r="Y33" i="11"/>
  <c r="Z33" i="11"/>
  <c r="AA33" i="11"/>
  <c r="AB33" i="11"/>
  <c r="AC33" i="11"/>
  <c r="AD33" i="11"/>
  <c r="AE33" i="11"/>
  <c r="X34" i="11"/>
  <c r="Y34" i="11"/>
  <c r="Z34" i="11"/>
  <c r="AA34" i="11"/>
  <c r="AB34" i="11"/>
  <c r="AC34" i="11"/>
  <c r="AD34" i="11"/>
  <c r="AE34" i="11"/>
  <c r="X35" i="11"/>
  <c r="Y35" i="11"/>
  <c r="Z35" i="11"/>
  <c r="AA35" i="11"/>
  <c r="AB35" i="11"/>
  <c r="AC35" i="11"/>
  <c r="AD35" i="11"/>
  <c r="AE35" i="11"/>
  <c r="X36" i="11"/>
  <c r="Y36" i="11"/>
  <c r="Z36" i="11"/>
  <c r="AA36" i="11"/>
  <c r="AB36" i="11"/>
  <c r="AC36" i="11"/>
  <c r="AD36" i="11"/>
  <c r="AE36" i="11"/>
  <c r="X37" i="11"/>
  <c r="Y37" i="11"/>
  <c r="Z37" i="11"/>
  <c r="AA37" i="11"/>
  <c r="AB37" i="11"/>
  <c r="AC37" i="11"/>
  <c r="AD37" i="11"/>
  <c r="AE37" i="11"/>
  <c r="Y30" i="11"/>
  <c r="Z30" i="11"/>
  <c r="AA30" i="11"/>
  <c r="AB30" i="11"/>
  <c r="AC30" i="11"/>
  <c r="AD30" i="11"/>
  <c r="AE30" i="11"/>
  <c r="X6" i="11"/>
  <c r="Y6" i="11"/>
  <c r="Z6" i="11"/>
  <c r="AA6" i="11"/>
  <c r="AB6" i="11"/>
  <c r="AC6" i="11"/>
  <c r="AD6" i="11"/>
  <c r="AE6" i="11"/>
  <c r="X7" i="11"/>
  <c r="Y7" i="11"/>
  <c r="Z7" i="11"/>
  <c r="AA7" i="11"/>
  <c r="AB7" i="11"/>
  <c r="AC7" i="11"/>
  <c r="AD7" i="11"/>
  <c r="AE7" i="11"/>
  <c r="X8" i="11"/>
  <c r="Y8" i="11"/>
  <c r="Z8" i="11"/>
  <c r="AA8" i="11"/>
  <c r="AB8" i="11"/>
  <c r="AC8" i="11"/>
  <c r="AD8" i="11"/>
  <c r="AE8" i="11"/>
  <c r="X9" i="11"/>
  <c r="Y9" i="11"/>
  <c r="Z9" i="11"/>
  <c r="AA9" i="11"/>
  <c r="AB9" i="11"/>
  <c r="AC9" i="11"/>
  <c r="AD9" i="11"/>
  <c r="AE9" i="11"/>
  <c r="X10" i="11"/>
  <c r="Y10" i="11"/>
  <c r="Z10" i="11"/>
  <c r="AA10" i="11"/>
  <c r="AB10" i="11"/>
  <c r="AC10" i="11"/>
  <c r="AD10" i="11"/>
  <c r="AE10" i="11"/>
  <c r="X11" i="11"/>
  <c r="Y11" i="11"/>
  <c r="Z11" i="11"/>
  <c r="AA11" i="11"/>
  <c r="AB11" i="11"/>
  <c r="AC11" i="11"/>
  <c r="AD11" i="11"/>
  <c r="AE11" i="11"/>
  <c r="X12" i="11"/>
  <c r="Y12" i="11"/>
  <c r="Z12" i="11"/>
  <c r="AA12" i="11"/>
  <c r="AB12" i="11"/>
  <c r="AC12" i="11"/>
  <c r="AD12" i="11"/>
  <c r="AE12" i="11"/>
  <c r="Y5" i="11"/>
  <c r="Z5" i="11"/>
  <c r="AA5" i="11"/>
  <c r="AB5" i="11"/>
  <c r="AC5" i="11"/>
  <c r="AD5" i="11"/>
  <c r="AE5" i="11"/>
  <c r="X18" i="11"/>
  <c r="Y18" i="11"/>
  <c r="Z18" i="11"/>
  <c r="AA18" i="11"/>
  <c r="AB18" i="11"/>
  <c r="AC18" i="11"/>
  <c r="AD18" i="11"/>
  <c r="AE18" i="11"/>
  <c r="X19" i="11"/>
  <c r="Y19" i="11"/>
  <c r="Z19" i="11"/>
  <c r="AA19" i="11"/>
  <c r="AB19" i="11"/>
  <c r="AC19" i="11"/>
  <c r="AD19" i="11"/>
  <c r="AE19" i="11"/>
  <c r="X20" i="11"/>
  <c r="Y20" i="11"/>
  <c r="Z20" i="11"/>
  <c r="AA20" i="11"/>
  <c r="AB20" i="11"/>
  <c r="AC20" i="11"/>
  <c r="AD20" i="11"/>
  <c r="AE20" i="11"/>
  <c r="X21" i="11"/>
  <c r="Y21" i="11"/>
  <c r="Z21" i="11"/>
  <c r="AA21" i="11"/>
  <c r="AB21" i="11"/>
  <c r="AC21" i="11"/>
  <c r="AD21" i="11"/>
  <c r="AE21" i="11"/>
  <c r="X22" i="11"/>
  <c r="Y22" i="11"/>
  <c r="Z22" i="11"/>
  <c r="AA22" i="11"/>
  <c r="AB22" i="11"/>
  <c r="AC22" i="11"/>
  <c r="AD22" i="11"/>
  <c r="AE22" i="11"/>
  <c r="X23" i="11"/>
  <c r="Y23" i="11"/>
  <c r="Z23" i="11"/>
  <c r="AA23" i="11"/>
  <c r="AB23" i="11"/>
  <c r="AC23" i="11"/>
  <c r="AD23" i="11"/>
  <c r="AE23" i="11"/>
  <c r="X24" i="11"/>
  <c r="Y24" i="11"/>
  <c r="Z24" i="11"/>
  <c r="AA24" i="11"/>
  <c r="AB24" i="11"/>
  <c r="AC24" i="11"/>
  <c r="AD24" i="11"/>
  <c r="AE24" i="11"/>
  <c r="Y17" i="11"/>
  <c r="Z17" i="11"/>
  <c r="AA17" i="11"/>
  <c r="AB17" i="11"/>
  <c r="AC17" i="11"/>
  <c r="AD17" i="11"/>
  <c r="AE17" i="11"/>
  <c r="N18" i="11"/>
  <c r="O18" i="11"/>
  <c r="P18" i="11"/>
  <c r="Q18" i="11"/>
  <c r="R18" i="11"/>
  <c r="S18" i="11"/>
  <c r="T18" i="11"/>
  <c r="U18" i="11"/>
  <c r="N19" i="11"/>
  <c r="O19" i="11"/>
  <c r="P19" i="11"/>
  <c r="Q19" i="11"/>
  <c r="R19" i="11"/>
  <c r="S19" i="11"/>
  <c r="T19" i="11"/>
  <c r="U19" i="11"/>
  <c r="N20" i="11"/>
  <c r="O20" i="11"/>
  <c r="P20" i="11"/>
  <c r="Q20" i="11"/>
  <c r="R20" i="11"/>
  <c r="S20" i="11"/>
  <c r="T20" i="11"/>
  <c r="U20" i="11"/>
  <c r="N21" i="11"/>
  <c r="O21" i="11"/>
  <c r="P21" i="11"/>
  <c r="Q21" i="11"/>
  <c r="R21" i="11"/>
  <c r="S21" i="11"/>
  <c r="T21" i="11"/>
  <c r="U21" i="11"/>
  <c r="N22" i="11"/>
  <c r="O22" i="11"/>
  <c r="P22" i="11"/>
  <c r="Q22" i="11"/>
  <c r="R22" i="11"/>
  <c r="S22" i="11"/>
  <c r="T22" i="11"/>
  <c r="U22" i="11"/>
  <c r="N23" i="11"/>
  <c r="O23" i="11"/>
  <c r="P23" i="11"/>
  <c r="Q23" i="11"/>
  <c r="R23" i="11"/>
  <c r="S23" i="11"/>
  <c r="T23" i="11"/>
  <c r="U23" i="11"/>
  <c r="N24" i="11"/>
  <c r="O24" i="11"/>
  <c r="P24" i="11"/>
  <c r="Q24" i="11"/>
  <c r="R24" i="11"/>
  <c r="S24" i="11"/>
  <c r="T24" i="11"/>
  <c r="U24" i="11"/>
  <c r="O17" i="11"/>
  <c r="P17" i="11"/>
  <c r="Q17" i="11"/>
  <c r="R17" i="11"/>
  <c r="S17" i="11"/>
  <c r="T17" i="11"/>
  <c r="U17" i="11"/>
  <c r="N6" i="11"/>
  <c r="O6" i="11"/>
  <c r="P6" i="11"/>
  <c r="Q6" i="11"/>
  <c r="R6" i="11"/>
  <c r="S6" i="11"/>
  <c r="T6" i="11"/>
  <c r="U6" i="11"/>
  <c r="N7" i="11"/>
  <c r="O7" i="11"/>
  <c r="P7" i="11"/>
  <c r="Q7" i="11"/>
  <c r="R7" i="11"/>
  <c r="S7" i="11"/>
  <c r="T7" i="11"/>
  <c r="U7" i="11"/>
  <c r="N8" i="11"/>
  <c r="O8" i="11"/>
  <c r="P8" i="11"/>
  <c r="Q8" i="11"/>
  <c r="R8" i="11"/>
  <c r="S8" i="11"/>
  <c r="T8" i="11"/>
  <c r="U8" i="11"/>
  <c r="N9" i="11"/>
  <c r="O9" i="11"/>
  <c r="P9" i="11"/>
  <c r="Q9" i="11"/>
  <c r="R9" i="11"/>
  <c r="S9" i="11"/>
  <c r="T9" i="11"/>
  <c r="U9" i="11"/>
  <c r="N10" i="11"/>
  <c r="O10" i="11"/>
  <c r="P10" i="11"/>
  <c r="Q10" i="11"/>
  <c r="R10" i="11"/>
  <c r="S10" i="11"/>
  <c r="T10" i="11"/>
  <c r="U10" i="11"/>
  <c r="N11" i="11"/>
  <c r="O11" i="11"/>
  <c r="P11" i="11"/>
  <c r="Q11" i="11"/>
  <c r="R11" i="11"/>
  <c r="S11" i="11"/>
  <c r="T11" i="11"/>
  <c r="U11" i="11"/>
  <c r="N12" i="11"/>
  <c r="O12" i="11"/>
  <c r="P12" i="11"/>
  <c r="Q12" i="11"/>
  <c r="R12" i="11"/>
  <c r="S12" i="11"/>
  <c r="T12" i="11"/>
  <c r="U12" i="11"/>
  <c r="O5" i="11"/>
  <c r="P5" i="11"/>
  <c r="Q5" i="11"/>
  <c r="R5" i="11"/>
  <c r="S5" i="11"/>
  <c r="T5" i="11"/>
  <c r="U5" i="11"/>
  <c r="AL20" i="11"/>
  <c r="AL6" i="11"/>
  <c r="X30" i="11"/>
  <c r="X42" i="11"/>
  <c r="N42" i="11"/>
  <c r="N30" i="11"/>
  <c r="X5" i="11"/>
  <c r="X17" i="11"/>
  <c r="N17" i="11"/>
  <c r="N5" i="11"/>
  <c r="BA7" i="11"/>
  <c r="BA9" i="11" s="1"/>
  <c r="AI85" i="9" a="1"/>
  <c r="AI85" i="9"/>
  <c r="AJ85" i="9" a="1"/>
  <c r="AJ85" i="9"/>
  <c r="AK85" i="9" a="1"/>
  <c r="AK85" i="9"/>
  <c r="AL85" i="9" a="1"/>
  <c r="AL85" i="9"/>
  <c r="AM85" i="9" a="1"/>
  <c r="AM85" i="9"/>
  <c r="AI86" i="9" a="1"/>
  <c r="AI86" i="9"/>
  <c r="AJ86" i="9" a="1"/>
  <c r="AJ86" i="9"/>
  <c r="AK86" i="9" a="1"/>
  <c r="AK86" i="9"/>
  <c r="AL86" i="9" a="1"/>
  <c r="AL86" i="9"/>
  <c r="AM86" i="9" a="1"/>
  <c r="AM86" i="9"/>
  <c r="AI87" i="9" a="1"/>
  <c r="AI87" i="9"/>
  <c r="AJ87" i="9" a="1"/>
  <c r="AJ87" i="9"/>
  <c r="AK87" i="9" a="1"/>
  <c r="AK87" i="9"/>
  <c r="AL87" i="9" a="1"/>
  <c r="AL87" i="9"/>
  <c r="AM87" i="9" a="1"/>
  <c r="AM87" i="9"/>
  <c r="AI88" i="9" a="1"/>
  <c r="AI88" i="9"/>
  <c r="AJ88" i="9" a="1"/>
  <c r="AJ88" i="9"/>
  <c r="AK88" i="9" a="1"/>
  <c r="AK88" i="9"/>
  <c r="AL88" i="9" a="1"/>
  <c r="AL88" i="9"/>
  <c r="AM88" i="9" a="1"/>
  <c r="AM88" i="9"/>
  <c r="AI89" i="9" a="1"/>
  <c r="AI89" i="9"/>
  <c r="AJ89" i="9" a="1"/>
  <c r="AJ89" i="9"/>
  <c r="AK89" i="9" a="1"/>
  <c r="AK89" i="9"/>
  <c r="AL89" i="9" a="1"/>
  <c r="AL89" i="9"/>
  <c r="AM89" i="9" a="1"/>
  <c r="AM89" i="9"/>
  <c r="AI90" i="9" a="1"/>
  <c r="AI90" i="9"/>
  <c r="AJ90" i="9" a="1"/>
  <c r="AJ90" i="9"/>
  <c r="AK90" i="9" a="1"/>
  <c r="AK90" i="9"/>
  <c r="AL90" i="9" a="1"/>
  <c r="AL90" i="9"/>
  <c r="AM90" i="9" a="1"/>
  <c r="AM90" i="9"/>
  <c r="AI91" i="9" a="1"/>
  <c r="AI91" i="9"/>
  <c r="AJ91" i="9" a="1"/>
  <c r="AJ91" i="9"/>
  <c r="AK91" i="9" a="1"/>
  <c r="AK91" i="9"/>
  <c r="AL91" i="9" a="1"/>
  <c r="AL91" i="9"/>
  <c r="AM91" i="9" a="1"/>
  <c r="AM91" i="9"/>
  <c r="AI92" i="9" a="1"/>
  <c r="AI92" i="9"/>
  <c r="AJ92" i="9" a="1"/>
  <c r="AJ92" i="9"/>
  <c r="AK92" i="9" a="1"/>
  <c r="AK92" i="9"/>
  <c r="AL92" i="9" a="1"/>
  <c r="AL92" i="9"/>
  <c r="AM92" i="9" a="1"/>
  <c r="AM92" i="9"/>
  <c r="AI93" i="9" a="1"/>
  <c r="AI93" i="9"/>
  <c r="AJ93" i="9" a="1"/>
  <c r="AJ93" i="9"/>
  <c r="AK93" i="9" a="1"/>
  <c r="AK93" i="9"/>
  <c r="AL93" i="9" a="1"/>
  <c r="AL93" i="9"/>
  <c r="AM93" i="9" a="1"/>
  <c r="AM93" i="9"/>
  <c r="AI94" i="9" a="1"/>
  <c r="AI94" i="9"/>
  <c r="AJ94" i="9" a="1"/>
  <c r="AJ94" i="9"/>
  <c r="AK94" i="9" a="1"/>
  <c r="AK94" i="9"/>
  <c r="AL94" i="9" a="1"/>
  <c r="AL94" i="9"/>
  <c r="AM94" i="9" a="1"/>
  <c r="AM94" i="9"/>
  <c r="AI95" i="9" a="1"/>
  <c r="AI95" i="9"/>
  <c r="AJ95" i="9" a="1"/>
  <c r="AJ95" i="9"/>
  <c r="AK95" i="9" a="1"/>
  <c r="AK95" i="9"/>
  <c r="AL95" i="9" a="1"/>
  <c r="AL95" i="9"/>
  <c r="AM95" i="9" a="1"/>
  <c r="AM95" i="9"/>
  <c r="AI96" i="9" a="1"/>
  <c r="AI96" i="9"/>
  <c r="AJ96" i="9" a="1"/>
  <c r="AJ96" i="9"/>
  <c r="AK96" i="9" a="1"/>
  <c r="AK96" i="9"/>
  <c r="AL96" i="9" a="1"/>
  <c r="AL96" i="9"/>
  <c r="AM96" i="9" a="1"/>
  <c r="AM96" i="9"/>
  <c r="AI97" i="9" a="1"/>
  <c r="AI97" i="9"/>
  <c r="AJ97" i="9" a="1"/>
  <c r="AJ97" i="9"/>
  <c r="AK97" i="9" a="1"/>
  <c r="AK97" i="9"/>
  <c r="AL97" i="9" a="1"/>
  <c r="AL97" i="9"/>
  <c r="AM97" i="9" a="1"/>
  <c r="AM97" i="9"/>
  <c r="AI98" i="9" a="1"/>
  <c r="AI98" i="9"/>
  <c r="AJ98" i="9" a="1"/>
  <c r="AJ98" i="9"/>
  <c r="AK98" i="9" a="1"/>
  <c r="AK98" i="9"/>
  <c r="AL98" i="9" a="1"/>
  <c r="AL98" i="9"/>
  <c r="AM98" i="9" a="1"/>
  <c r="AM98" i="9"/>
  <c r="AI99" i="9" a="1"/>
  <c r="AI99" i="9"/>
  <c r="AJ99" i="9" a="1"/>
  <c r="AJ99" i="9"/>
  <c r="AK99" i="9" a="1"/>
  <c r="AK99" i="9"/>
  <c r="AL99" i="9" a="1"/>
  <c r="AL99" i="9"/>
  <c r="AM99" i="9" a="1"/>
  <c r="AM99" i="9"/>
  <c r="AI100" i="9" a="1"/>
  <c r="AI100" i="9"/>
  <c r="AJ100" i="9" a="1"/>
  <c r="AJ100" i="9"/>
  <c r="AK100" i="9" a="1"/>
  <c r="AK100" i="9"/>
  <c r="AL100" i="9" a="1"/>
  <c r="AL100" i="9"/>
  <c r="AM100" i="9" a="1"/>
  <c r="AM100" i="9"/>
  <c r="AI101" i="9" a="1"/>
  <c r="AI101" i="9"/>
  <c r="AJ101" i="9" a="1"/>
  <c r="AJ101" i="9"/>
  <c r="AK101" i="9" a="1"/>
  <c r="AK101" i="9"/>
  <c r="AL101" i="9" a="1"/>
  <c r="AL101" i="9"/>
  <c r="AM101" i="9" a="1"/>
  <c r="AM101" i="9"/>
  <c r="AI102" i="9" a="1"/>
  <c r="AI102" i="9"/>
  <c r="AJ102" i="9" a="1"/>
  <c r="AJ102" i="9"/>
  <c r="AK102" i="9" a="1"/>
  <c r="AK102" i="9"/>
  <c r="AL102" i="9" a="1"/>
  <c r="AL102" i="9"/>
  <c r="AM102" i="9" a="1"/>
  <c r="AM102" i="9"/>
  <c r="AI103" i="9" a="1"/>
  <c r="AI103" i="9"/>
  <c r="AJ103" i="9" a="1"/>
  <c r="AJ103" i="9"/>
  <c r="AK103" i="9" a="1"/>
  <c r="AK103" i="9"/>
  <c r="AL103" i="9" a="1"/>
  <c r="AL103" i="9"/>
  <c r="AM103" i="9" a="1"/>
  <c r="AM103" i="9"/>
  <c r="AJ84" i="9" a="1"/>
  <c r="AJ84" i="9"/>
  <c r="AK84" i="9" a="1"/>
  <c r="AK84" i="9" s="1"/>
  <c r="AL84" i="9" a="1"/>
  <c r="AL84" i="9"/>
  <c r="AM84" i="9" a="1"/>
  <c r="AM84" i="9"/>
  <c r="AQ85" i="9" a="1"/>
  <c r="AQ85" i="9"/>
  <c r="AR85" i="9" a="1"/>
  <c r="AR85" i="9"/>
  <c r="AS85" i="9" a="1"/>
  <c r="AS85" i="9"/>
  <c r="AT85" i="9" a="1"/>
  <c r="AT85" i="9"/>
  <c r="AU85" i="9" a="1"/>
  <c r="AU85" i="9"/>
  <c r="AQ86" i="9" a="1"/>
  <c r="AQ86" i="9"/>
  <c r="AR86" i="9" a="1"/>
  <c r="AR86" i="9"/>
  <c r="AS86" i="9" a="1"/>
  <c r="AS86" i="9"/>
  <c r="AT86" i="9" a="1"/>
  <c r="AT86" i="9"/>
  <c r="AU86" i="9" a="1"/>
  <c r="AU86" i="9"/>
  <c r="AQ87" i="9" a="1"/>
  <c r="AQ87" i="9"/>
  <c r="AR87" i="9" a="1"/>
  <c r="AR87" i="9"/>
  <c r="AS87" i="9" a="1"/>
  <c r="AS87" i="9"/>
  <c r="AT87" i="9" a="1"/>
  <c r="AT87" i="9"/>
  <c r="AU87" i="9" a="1"/>
  <c r="AU87" i="9"/>
  <c r="AQ88" i="9" a="1"/>
  <c r="AQ88" i="9"/>
  <c r="AR88" i="9" a="1"/>
  <c r="AR88" i="9"/>
  <c r="AS88" i="9" a="1"/>
  <c r="AS88" i="9"/>
  <c r="AT88" i="9" a="1"/>
  <c r="AT88" i="9"/>
  <c r="AU88" i="9" a="1"/>
  <c r="AU88" i="9"/>
  <c r="AQ89" i="9" a="1"/>
  <c r="AQ89" i="9"/>
  <c r="AR89" i="9" a="1"/>
  <c r="AR89" i="9"/>
  <c r="AS89" i="9" a="1"/>
  <c r="AS89" i="9"/>
  <c r="AT89" i="9" a="1"/>
  <c r="AT89" i="9"/>
  <c r="AU89" i="9" a="1"/>
  <c r="AU89" i="9"/>
  <c r="AQ90" i="9" a="1"/>
  <c r="AQ90" i="9"/>
  <c r="AR90" i="9" a="1"/>
  <c r="AR90" i="9"/>
  <c r="AS90" i="9" a="1"/>
  <c r="AS90" i="9"/>
  <c r="AT90" i="9" a="1"/>
  <c r="AT90" i="9"/>
  <c r="AU90" i="9" a="1"/>
  <c r="AU90" i="9"/>
  <c r="AQ91" i="9" a="1"/>
  <c r="AQ91" i="9"/>
  <c r="AR91" i="9" a="1"/>
  <c r="AR91" i="9"/>
  <c r="AS91" i="9" a="1"/>
  <c r="AS91" i="9"/>
  <c r="AT91" i="9" a="1"/>
  <c r="AT91" i="9"/>
  <c r="AU91" i="9" a="1"/>
  <c r="AU91" i="9"/>
  <c r="AQ92" i="9" a="1"/>
  <c r="AQ92" i="9"/>
  <c r="AR92" i="9" a="1"/>
  <c r="AR92" i="9"/>
  <c r="AS92" i="9" a="1"/>
  <c r="AS92" i="9"/>
  <c r="AT92" i="9" a="1"/>
  <c r="AT92" i="9"/>
  <c r="AU92" i="9" a="1"/>
  <c r="AU92" i="9"/>
  <c r="AQ93" i="9" a="1"/>
  <c r="AQ93" i="9"/>
  <c r="AR93" i="9" a="1"/>
  <c r="AR93" i="9"/>
  <c r="AS93" i="9" a="1"/>
  <c r="AS93" i="9"/>
  <c r="AT93" i="9" a="1"/>
  <c r="AT93" i="9"/>
  <c r="AU93" i="9" a="1"/>
  <c r="AU93" i="9"/>
  <c r="AQ94" i="9" a="1"/>
  <c r="AQ94" i="9"/>
  <c r="AR94" i="9" a="1"/>
  <c r="AR94" i="9"/>
  <c r="AS94" i="9" a="1"/>
  <c r="AS94" i="9"/>
  <c r="AT94" i="9" a="1"/>
  <c r="AT94" i="9"/>
  <c r="AU94" i="9" a="1"/>
  <c r="AU94" i="9"/>
  <c r="AQ95" i="9" a="1"/>
  <c r="AQ95" i="9"/>
  <c r="AR95" i="9" a="1"/>
  <c r="AR95" i="9"/>
  <c r="AS95" i="9" a="1"/>
  <c r="AS95" i="9"/>
  <c r="AT95" i="9" a="1"/>
  <c r="AT95" i="9"/>
  <c r="AU95" i="9" a="1"/>
  <c r="AU95" i="9"/>
  <c r="AQ96" i="9" a="1"/>
  <c r="AQ96" i="9"/>
  <c r="AR96" i="9" a="1"/>
  <c r="AR96" i="9"/>
  <c r="AS96" i="9" a="1"/>
  <c r="AS96" i="9"/>
  <c r="AT96" i="9" a="1"/>
  <c r="AT96" i="9"/>
  <c r="AU96" i="9" a="1"/>
  <c r="AU96" i="9"/>
  <c r="AQ97" i="9" a="1"/>
  <c r="AQ97" i="9"/>
  <c r="AR97" i="9" a="1"/>
  <c r="AR97" i="9"/>
  <c r="AS97" i="9" a="1"/>
  <c r="AS97" i="9"/>
  <c r="AT97" i="9" a="1"/>
  <c r="AT97" i="9"/>
  <c r="AU97" i="9" a="1"/>
  <c r="AU97" i="9"/>
  <c r="AQ98" i="9" a="1"/>
  <c r="AQ98" i="9"/>
  <c r="AR98" i="9" a="1"/>
  <c r="AR98" i="9"/>
  <c r="AS98" i="9" a="1"/>
  <c r="AS98" i="9"/>
  <c r="AT98" i="9" a="1"/>
  <c r="AT98" i="9"/>
  <c r="AU98" i="9" a="1"/>
  <c r="AU98" i="9"/>
  <c r="AQ99" i="9" a="1"/>
  <c r="AQ99" i="9"/>
  <c r="AR99" i="9" a="1"/>
  <c r="AR99" i="9"/>
  <c r="AS99" i="9" a="1"/>
  <c r="AS99" i="9"/>
  <c r="AT99" i="9" a="1"/>
  <c r="AT99" i="9"/>
  <c r="AU99" i="9" a="1"/>
  <c r="AU99" i="9"/>
  <c r="AQ100" i="9" a="1"/>
  <c r="AQ100" i="9"/>
  <c r="AR100" i="9" a="1"/>
  <c r="AR100" i="9"/>
  <c r="AS100" i="9" a="1"/>
  <c r="AS100" i="9"/>
  <c r="AT100" i="9" a="1"/>
  <c r="AT100" i="9"/>
  <c r="AU100" i="9" a="1"/>
  <c r="AU100" i="9"/>
  <c r="AQ101" i="9" a="1"/>
  <c r="AQ101" i="9"/>
  <c r="AR101" i="9" a="1"/>
  <c r="AR101" i="9"/>
  <c r="AS101" i="9" a="1"/>
  <c r="AS101" i="9"/>
  <c r="AT101" i="9" a="1"/>
  <c r="AT101" i="9"/>
  <c r="AU101" i="9" a="1"/>
  <c r="AU101" i="9"/>
  <c r="AQ102" i="9" a="1"/>
  <c r="AQ102" i="9"/>
  <c r="AR102" i="9" a="1"/>
  <c r="AR102" i="9"/>
  <c r="AS102" i="9" a="1"/>
  <c r="AS102" i="9"/>
  <c r="AT102" i="9" a="1"/>
  <c r="AT102" i="9"/>
  <c r="AU102" i="9" a="1"/>
  <c r="AU102" i="9"/>
  <c r="AQ103" i="9" a="1"/>
  <c r="AQ103" i="9"/>
  <c r="AR103" i="9" a="1"/>
  <c r="AR103" i="9"/>
  <c r="AS103" i="9" a="1"/>
  <c r="AS103" i="9"/>
  <c r="AT103" i="9" a="1"/>
  <c r="AT103" i="9"/>
  <c r="AU103" i="9" a="1"/>
  <c r="AU103" i="9"/>
  <c r="AR84" i="9" a="1"/>
  <c r="AR84" i="9" s="1"/>
  <c r="AS84" i="9" a="1"/>
  <c r="AS84" i="9"/>
  <c r="AT84" i="9" a="1"/>
  <c r="AT84" i="9"/>
  <c r="AU84" i="9" a="1"/>
  <c r="AU84" i="9" s="1"/>
  <c r="AQ84" i="9" a="1"/>
  <c r="AQ84" i="9" s="1"/>
  <c r="AI84" i="9" a="1"/>
  <c r="AI84" i="9"/>
  <c r="AA86" i="9"/>
  <c r="AB86" i="9"/>
  <c r="AC86" i="9"/>
  <c r="AD86" i="9"/>
  <c r="AE86" i="9"/>
  <c r="AA87" i="9"/>
  <c r="AB87" i="9"/>
  <c r="AC87" i="9"/>
  <c r="AD87" i="9"/>
  <c r="AE87" i="9"/>
  <c r="AA88" i="9"/>
  <c r="AB88" i="9"/>
  <c r="AC88" i="9"/>
  <c r="AD88" i="9"/>
  <c r="AE88" i="9"/>
  <c r="AA89" i="9"/>
  <c r="AB89" i="9"/>
  <c r="AC89" i="9"/>
  <c r="AD89" i="9"/>
  <c r="AE89" i="9"/>
  <c r="AA90" i="9"/>
  <c r="AB90" i="9"/>
  <c r="AC90" i="9"/>
  <c r="AD90" i="9"/>
  <c r="AE90" i="9"/>
  <c r="AA91" i="9"/>
  <c r="AB91" i="9"/>
  <c r="AC91" i="9"/>
  <c r="AD91" i="9"/>
  <c r="AE91" i="9"/>
  <c r="AA92" i="9"/>
  <c r="AB92" i="9"/>
  <c r="AC92" i="9"/>
  <c r="AD92" i="9"/>
  <c r="AE92" i="9"/>
  <c r="AA93" i="9"/>
  <c r="AB93" i="9"/>
  <c r="AC93" i="9"/>
  <c r="AD93" i="9"/>
  <c r="AE93" i="9"/>
  <c r="AA94" i="9"/>
  <c r="AB94" i="9"/>
  <c r="AC94" i="9"/>
  <c r="AD94" i="9"/>
  <c r="AE94" i="9"/>
  <c r="AA95" i="9"/>
  <c r="AB95" i="9"/>
  <c r="AC95" i="9"/>
  <c r="AD95" i="9"/>
  <c r="AE95" i="9"/>
  <c r="AA96" i="9"/>
  <c r="AB96" i="9"/>
  <c r="AC96" i="9"/>
  <c r="AD96" i="9"/>
  <c r="AE96" i="9"/>
  <c r="AA97" i="9"/>
  <c r="AB97" i="9"/>
  <c r="AC97" i="9"/>
  <c r="AD97" i="9"/>
  <c r="AE97" i="9"/>
  <c r="AA98" i="9"/>
  <c r="AB98" i="9"/>
  <c r="AC98" i="9"/>
  <c r="AD98" i="9"/>
  <c r="AE98" i="9"/>
  <c r="AA99" i="9"/>
  <c r="AB99" i="9"/>
  <c r="AC99" i="9"/>
  <c r="AD99" i="9"/>
  <c r="AE99" i="9"/>
  <c r="AA100" i="9"/>
  <c r="AB100" i="9"/>
  <c r="AC100" i="9"/>
  <c r="AD100" i="9"/>
  <c r="AE100" i="9"/>
  <c r="AA101" i="9"/>
  <c r="AB101" i="9"/>
  <c r="AC101" i="9"/>
  <c r="AD101" i="9"/>
  <c r="AE101" i="9"/>
  <c r="AA102" i="9"/>
  <c r="AB102" i="9"/>
  <c r="AC102" i="9"/>
  <c r="AD102" i="9"/>
  <c r="AE102" i="9"/>
  <c r="AA103" i="9"/>
  <c r="AB103" i="9"/>
  <c r="AC103" i="9"/>
  <c r="AD103" i="9"/>
  <c r="AE103" i="9"/>
  <c r="AA104" i="9"/>
  <c r="AB104" i="9"/>
  <c r="AC104" i="9"/>
  <c r="AD104" i="9"/>
  <c r="AE104" i="9"/>
  <c r="AB85" i="9"/>
  <c r="AC85" i="9"/>
  <c r="AD85" i="9"/>
  <c r="AE85" i="9"/>
  <c r="AA85" i="9"/>
  <c r="S86" i="9"/>
  <c r="T86" i="9"/>
  <c r="U86" i="9"/>
  <c r="V86" i="9"/>
  <c r="W86" i="9"/>
  <c r="S87" i="9"/>
  <c r="T87" i="9"/>
  <c r="U87" i="9"/>
  <c r="V87" i="9"/>
  <c r="W87" i="9"/>
  <c r="S88" i="9"/>
  <c r="T88" i="9"/>
  <c r="U88" i="9"/>
  <c r="V88" i="9"/>
  <c r="W88" i="9"/>
  <c r="S89" i="9"/>
  <c r="T89" i="9"/>
  <c r="U89" i="9"/>
  <c r="V89" i="9"/>
  <c r="W89" i="9"/>
  <c r="S90" i="9"/>
  <c r="T90" i="9"/>
  <c r="U90" i="9"/>
  <c r="V90" i="9"/>
  <c r="W90" i="9"/>
  <c r="S91" i="9"/>
  <c r="T91" i="9"/>
  <c r="U91" i="9"/>
  <c r="V91" i="9"/>
  <c r="W91" i="9"/>
  <c r="S92" i="9"/>
  <c r="T92" i="9"/>
  <c r="U92" i="9"/>
  <c r="V92" i="9"/>
  <c r="W92" i="9"/>
  <c r="S93" i="9"/>
  <c r="T93" i="9"/>
  <c r="U93" i="9"/>
  <c r="V93" i="9"/>
  <c r="W93" i="9"/>
  <c r="S94" i="9"/>
  <c r="T94" i="9"/>
  <c r="U94" i="9"/>
  <c r="V94" i="9"/>
  <c r="W94" i="9"/>
  <c r="S95" i="9"/>
  <c r="T95" i="9"/>
  <c r="U95" i="9"/>
  <c r="V95" i="9"/>
  <c r="W95" i="9"/>
  <c r="S96" i="9"/>
  <c r="T96" i="9"/>
  <c r="U96" i="9"/>
  <c r="V96" i="9"/>
  <c r="W96" i="9"/>
  <c r="S97" i="9"/>
  <c r="T97" i="9"/>
  <c r="U97" i="9"/>
  <c r="V97" i="9"/>
  <c r="W97" i="9"/>
  <c r="S98" i="9"/>
  <c r="T98" i="9"/>
  <c r="U98" i="9"/>
  <c r="V98" i="9"/>
  <c r="W98" i="9"/>
  <c r="S99" i="9"/>
  <c r="T99" i="9"/>
  <c r="U99" i="9"/>
  <c r="V99" i="9"/>
  <c r="W99" i="9"/>
  <c r="S100" i="9"/>
  <c r="T100" i="9"/>
  <c r="U100" i="9"/>
  <c r="V100" i="9"/>
  <c r="W100" i="9"/>
  <c r="S101" i="9"/>
  <c r="T101" i="9"/>
  <c r="U101" i="9"/>
  <c r="V101" i="9"/>
  <c r="W101" i="9"/>
  <c r="S102" i="9"/>
  <c r="T102" i="9"/>
  <c r="U102" i="9"/>
  <c r="V102" i="9"/>
  <c r="W102" i="9"/>
  <c r="S103" i="9"/>
  <c r="T103" i="9"/>
  <c r="U103" i="9"/>
  <c r="V103" i="9"/>
  <c r="W103" i="9"/>
  <c r="S104" i="9"/>
  <c r="T104" i="9"/>
  <c r="U104" i="9"/>
  <c r="V104" i="9"/>
  <c r="W104" i="9"/>
  <c r="T85" i="9"/>
  <c r="U85" i="9"/>
  <c r="V85" i="9"/>
  <c r="W85" i="9"/>
  <c r="S85" i="9"/>
  <c r="AE24" i="9"/>
  <c r="AD24" i="9"/>
  <c r="AC24" i="9"/>
  <c r="AB24" i="9"/>
  <c r="AA24" i="9"/>
  <c r="Z24" i="9"/>
  <c r="Y24" i="9"/>
  <c r="X24" i="9"/>
  <c r="U24" i="9"/>
  <c r="T24" i="9"/>
  <c r="S24" i="9"/>
  <c r="R24" i="9"/>
  <c r="Q24" i="9"/>
  <c r="P24" i="9"/>
  <c r="O24" i="9"/>
  <c r="N24" i="9"/>
  <c r="J24" i="9"/>
  <c r="I24" i="9"/>
  <c r="H24" i="9"/>
  <c r="G24" i="9"/>
  <c r="F24" i="9"/>
  <c r="E24" i="9"/>
  <c r="D24" i="9"/>
  <c r="C24" i="9"/>
  <c r="AE23" i="9"/>
  <c r="AD23" i="9"/>
  <c r="AC23" i="9"/>
  <c r="AB23" i="9"/>
  <c r="AA23" i="9"/>
  <c r="Z23" i="9"/>
  <c r="Y23" i="9"/>
  <c r="X23" i="9"/>
  <c r="U23" i="9"/>
  <c r="T23" i="9"/>
  <c r="S23" i="9"/>
  <c r="R23" i="9"/>
  <c r="Q23" i="9"/>
  <c r="P23" i="9"/>
  <c r="O23" i="9"/>
  <c r="N23" i="9"/>
  <c r="J23" i="9"/>
  <c r="I23" i="9"/>
  <c r="H23" i="9"/>
  <c r="G23" i="9"/>
  <c r="F23" i="9"/>
  <c r="E23" i="9"/>
  <c r="D23" i="9"/>
  <c r="C23" i="9"/>
  <c r="AE22" i="9"/>
  <c r="AD22" i="9"/>
  <c r="AC22" i="9"/>
  <c r="AB22" i="9"/>
  <c r="AA22" i="9"/>
  <c r="Z22" i="9"/>
  <c r="Y22" i="9"/>
  <c r="X22" i="9"/>
  <c r="U22" i="9"/>
  <c r="T22" i="9"/>
  <c r="S22" i="9"/>
  <c r="R22" i="9"/>
  <c r="Q22" i="9"/>
  <c r="P22" i="9"/>
  <c r="O22" i="9"/>
  <c r="N22" i="9"/>
  <c r="J22" i="9"/>
  <c r="I22" i="9"/>
  <c r="H22" i="9"/>
  <c r="G22" i="9"/>
  <c r="F22" i="9"/>
  <c r="E22" i="9"/>
  <c r="D22" i="9"/>
  <c r="C22" i="9"/>
  <c r="AE21" i="9"/>
  <c r="AD21" i="9"/>
  <c r="AC21" i="9"/>
  <c r="AB21" i="9"/>
  <c r="AA21" i="9"/>
  <c r="Z21" i="9"/>
  <c r="Y21" i="9"/>
  <c r="X21" i="9"/>
  <c r="U21" i="9"/>
  <c r="T21" i="9"/>
  <c r="S21" i="9"/>
  <c r="R21" i="9"/>
  <c r="Q21" i="9"/>
  <c r="P21" i="9"/>
  <c r="O21" i="9"/>
  <c r="N21" i="9"/>
  <c r="J21" i="9"/>
  <c r="I21" i="9"/>
  <c r="H21" i="9"/>
  <c r="G21" i="9"/>
  <c r="F21" i="9"/>
  <c r="E21" i="9"/>
  <c r="D21" i="9"/>
  <c r="C21" i="9"/>
  <c r="AE20" i="9"/>
  <c r="AD20" i="9"/>
  <c r="AC20" i="9"/>
  <c r="AB20" i="9"/>
  <c r="AA20" i="9"/>
  <c r="Z20" i="9"/>
  <c r="Y20" i="9"/>
  <c r="X20" i="9"/>
  <c r="U20" i="9"/>
  <c r="T20" i="9"/>
  <c r="S20" i="9"/>
  <c r="R20" i="9"/>
  <c r="Q20" i="9"/>
  <c r="P20" i="9"/>
  <c r="O20" i="9"/>
  <c r="N20" i="9"/>
  <c r="J20" i="9"/>
  <c r="I20" i="9"/>
  <c r="H20" i="9"/>
  <c r="G20" i="9"/>
  <c r="F20" i="9"/>
  <c r="E20" i="9"/>
  <c r="D20" i="9"/>
  <c r="C20" i="9"/>
  <c r="AE19" i="9"/>
  <c r="AD19" i="9"/>
  <c r="AC19" i="9"/>
  <c r="AB19" i="9"/>
  <c r="AA19" i="9"/>
  <c r="Z19" i="9"/>
  <c r="Y19" i="9"/>
  <c r="X19" i="9"/>
  <c r="U19" i="9"/>
  <c r="T19" i="9"/>
  <c r="S19" i="9"/>
  <c r="R19" i="9"/>
  <c r="Q19" i="9"/>
  <c r="P19" i="9"/>
  <c r="O19" i="9"/>
  <c r="N19" i="9"/>
  <c r="J19" i="9"/>
  <c r="I19" i="9"/>
  <c r="H19" i="9"/>
  <c r="G19" i="9"/>
  <c r="F19" i="9"/>
  <c r="E19" i="9"/>
  <c r="D19" i="9"/>
  <c r="C19" i="9"/>
  <c r="AE18" i="9"/>
  <c r="AD18" i="9"/>
  <c r="AC18" i="9"/>
  <c r="AB18" i="9"/>
  <c r="AA18" i="9"/>
  <c r="Z18" i="9"/>
  <c r="Y18" i="9"/>
  <c r="X18" i="9"/>
  <c r="U18" i="9"/>
  <c r="T18" i="9"/>
  <c r="S18" i="9"/>
  <c r="R18" i="9"/>
  <c r="Q18" i="9"/>
  <c r="P18" i="9"/>
  <c r="O18" i="9"/>
  <c r="N18" i="9"/>
  <c r="J18" i="9"/>
  <c r="I18" i="9"/>
  <c r="H18" i="9"/>
  <c r="G18" i="9"/>
  <c r="F18" i="9"/>
  <c r="E18" i="9"/>
  <c r="D18" i="9"/>
  <c r="C18" i="9"/>
  <c r="AE17" i="9"/>
  <c r="AD17" i="9"/>
  <c r="AC17" i="9"/>
  <c r="AB17" i="9"/>
  <c r="AA17" i="9"/>
  <c r="Z17" i="9"/>
  <c r="Y17" i="9"/>
  <c r="X17" i="9"/>
  <c r="U17" i="9"/>
  <c r="T17" i="9"/>
  <c r="S17" i="9"/>
  <c r="R17" i="9"/>
  <c r="Q17" i="9"/>
  <c r="P17" i="9"/>
  <c r="O17" i="9"/>
  <c r="N17" i="9"/>
  <c r="J17" i="9"/>
  <c r="I17" i="9"/>
  <c r="H17" i="9"/>
  <c r="G17" i="9"/>
  <c r="F17" i="9"/>
  <c r="E17" i="9"/>
  <c r="D17" i="9"/>
  <c r="C17" i="9"/>
  <c r="J16" i="9"/>
  <c r="I16" i="9"/>
  <c r="H16" i="9"/>
  <c r="G16" i="9"/>
  <c r="F16" i="9"/>
  <c r="E16" i="9"/>
  <c r="D16" i="9"/>
  <c r="C16" i="9"/>
  <c r="J15" i="9"/>
  <c r="I15" i="9"/>
  <c r="H15" i="9"/>
  <c r="G15" i="9"/>
  <c r="F15" i="9"/>
  <c r="E15" i="9"/>
  <c r="D15" i="9"/>
  <c r="C15" i="9"/>
  <c r="J14" i="9"/>
  <c r="I14" i="9"/>
  <c r="H14" i="9"/>
  <c r="G14" i="9"/>
  <c r="F14" i="9"/>
  <c r="E14" i="9"/>
  <c r="D14" i="9"/>
  <c r="C14" i="9"/>
  <c r="J13" i="9"/>
  <c r="I13" i="9"/>
  <c r="H13" i="9"/>
  <c r="G13" i="9"/>
  <c r="F13" i="9"/>
  <c r="E13" i="9"/>
  <c r="D13" i="9"/>
  <c r="C13" i="9"/>
  <c r="AE12" i="9"/>
  <c r="AD12" i="9"/>
  <c r="AC12" i="9"/>
  <c r="AB12" i="9"/>
  <c r="AA12" i="9"/>
  <c r="Z12" i="9"/>
  <c r="Y12" i="9"/>
  <c r="X12" i="9"/>
  <c r="U12" i="9"/>
  <c r="T12" i="9"/>
  <c r="S12" i="9"/>
  <c r="R12" i="9"/>
  <c r="Q12" i="9"/>
  <c r="P12" i="9"/>
  <c r="O12" i="9"/>
  <c r="N12" i="9"/>
  <c r="J12" i="9"/>
  <c r="I12" i="9"/>
  <c r="H12" i="9"/>
  <c r="G12" i="9"/>
  <c r="F12" i="9"/>
  <c r="E12" i="9"/>
  <c r="D12" i="9"/>
  <c r="C12" i="9"/>
  <c r="AJ11" i="9"/>
  <c r="AE11" i="9"/>
  <c r="AD11" i="9"/>
  <c r="AC11" i="9"/>
  <c r="AB11" i="9"/>
  <c r="AA11" i="9"/>
  <c r="Z11" i="9"/>
  <c r="Y11" i="9"/>
  <c r="X11" i="9"/>
  <c r="U11" i="9"/>
  <c r="T11" i="9"/>
  <c r="S11" i="9"/>
  <c r="R11" i="9"/>
  <c r="Q11" i="9"/>
  <c r="P11" i="9"/>
  <c r="O11" i="9"/>
  <c r="N11" i="9"/>
  <c r="J11" i="9"/>
  <c r="I11" i="9"/>
  <c r="H11" i="9"/>
  <c r="G11" i="9"/>
  <c r="F11" i="9"/>
  <c r="E11" i="9"/>
  <c r="D11" i="9"/>
  <c r="C11" i="9"/>
  <c r="AE10" i="9"/>
  <c r="AD10" i="9"/>
  <c r="AC10" i="9"/>
  <c r="AB10" i="9"/>
  <c r="AA10" i="9"/>
  <c r="Z10" i="9"/>
  <c r="Y10" i="9"/>
  <c r="X10" i="9"/>
  <c r="U10" i="9"/>
  <c r="T10" i="9"/>
  <c r="S10" i="9"/>
  <c r="R10" i="9"/>
  <c r="Q10" i="9"/>
  <c r="P10" i="9"/>
  <c r="O10" i="9"/>
  <c r="N10" i="9"/>
  <c r="J10" i="9"/>
  <c r="I10" i="9"/>
  <c r="H10" i="9"/>
  <c r="G10" i="9"/>
  <c r="F10" i="9"/>
  <c r="C37" i="9" s="1" a="1"/>
  <c r="C37" i="9" s="1"/>
  <c r="E10" i="9"/>
  <c r="D10" i="9"/>
  <c r="C10" i="9"/>
  <c r="AJ9" i="9"/>
  <c r="AE9" i="9"/>
  <c r="AD9" i="9"/>
  <c r="AC9" i="9"/>
  <c r="AB9" i="9"/>
  <c r="AA9" i="9"/>
  <c r="Z9" i="9"/>
  <c r="Y9" i="9"/>
  <c r="X9" i="9"/>
  <c r="U9" i="9"/>
  <c r="T9" i="9"/>
  <c r="S9" i="9"/>
  <c r="R9" i="9"/>
  <c r="Q9" i="9"/>
  <c r="P9" i="9"/>
  <c r="O9" i="9"/>
  <c r="N9" i="9"/>
  <c r="J9" i="9"/>
  <c r="I9" i="9"/>
  <c r="H9" i="9"/>
  <c r="G9" i="9"/>
  <c r="F9" i="9"/>
  <c r="E9" i="9"/>
  <c r="D9" i="9"/>
  <c r="C9" i="9"/>
  <c r="AE8" i="9"/>
  <c r="AD8" i="9"/>
  <c r="AC8" i="9"/>
  <c r="AB8" i="9"/>
  <c r="AA8" i="9"/>
  <c r="Z8" i="9"/>
  <c r="Y8" i="9"/>
  <c r="X8" i="9"/>
  <c r="U8" i="9"/>
  <c r="T8" i="9"/>
  <c r="S8" i="9"/>
  <c r="R8" i="9"/>
  <c r="Q8" i="9"/>
  <c r="P8" i="9"/>
  <c r="O8" i="9"/>
  <c r="N8" i="9"/>
  <c r="J8" i="9"/>
  <c r="I8" i="9"/>
  <c r="H8" i="9"/>
  <c r="G8" i="9"/>
  <c r="F8" i="9"/>
  <c r="E8" i="9"/>
  <c r="D8" i="9"/>
  <c r="C8" i="9"/>
  <c r="AE7" i="9"/>
  <c r="AD7" i="9"/>
  <c r="AC7" i="9"/>
  <c r="AB7" i="9"/>
  <c r="AA7" i="9"/>
  <c r="Z7" i="9"/>
  <c r="Y7" i="9"/>
  <c r="X7" i="9"/>
  <c r="U7" i="9"/>
  <c r="T7" i="9"/>
  <c r="S7" i="9"/>
  <c r="R7" i="9"/>
  <c r="Q7" i="9"/>
  <c r="P7" i="9"/>
  <c r="O7" i="9"/>
  <c r="N7" i="9"/>
  <c r="J7" i="9"/>
  <c r="I7" i="9"/>
  <c r="H7" i="9"/>
  <c r="G7" i="9"/>
  <c r="F7" i="9"/>
  <c r="E7" i="9"/>
  <c r="D7" i="9"/>
  <c r="C7" i="9"/>
  <c r="AE6" i="9"/>
  <c r="AD6" i="9"/>
  <c r="AC6" i="9"/>
  <c r="AB6" i="9"/>
  <c r="AA6" i="9"/>
  <c r="Z6" i="9"/>
  <c r="Y6" i="9"/>
  <c r="X6" i="9"/>
  <c r="U6" i="9"/>
  <c r="T6" i="9"/>
  <c r="S6" i="9"/>
  <c r="R6" i="9"/>
  <c r="Q6" i="9"/>
  <c r="P6" i="9"/>
  <c r="O6" i="9"/>
  <c r="N6" i="9"/>
  <c r="J6" i="9"/>
  <c r="I6" i="9"/>
  <c r="H6" i="9"/>
  <c r="G6" i="9"/>
  <c r="F6" i="9"/>
  <c r="E6" i="9"/>
  <c r="D6" i="9"/>
  <c r="C6" i="9"/>
  <c r="AE5" i="9"/>
  <c r="AD5" i="9"/>
  <c r="AC5" i="9"/>
  <c r="AB5" i="9"/>
  <c r="AA5" i="9"/>
  <c r="Z5" i="9"/>
  <c r="Y5" i="9"/>
  <c r="X5" i="9"/>
  <c r="U5" i="9"/>
  <c r="T5" i="9"/>
  <c r="S5" i="9"/>
  <c r="R5" i="9"/>
  <c r="Q5" i="9"/>
  <c r="P5" i="9"/>
  <c r="O5" i="9"/>
  <c r="N5" i="9"/>
  <c r="J5" i="9"/>
  <c r="I5" i="9"/>
  <c r="H5" i="9"/>
  <c r="G5" i="9"/>
  <c r="F5" i="9"/>
  <c r="E5" i="9"/>
  <c r="D5" i="9"/>
  <c r="C5" i="9"/>
  <c r="Y32" i="9" s="1" a="1"/>
  <c r="N111" i="7" a="1"/>
  <c r="N111" i="7" s="1"/>
  <c r="Y32" i="7" a="1"/>
  <c r="Y32" i="7" s="1"/>
  <c r="C32" i="6"/>
  <c r="C31" i="22" l="1" a="1"/>
  <c r="C31" i="22" s="1"/>
  <c r="P54" i="22" s="1" a="1"/>
  <c r="P54" i="22" s="1"/>
  <c r="C48" i="22" a="1"/>
  <c r="C48" i="22" s="1"/>
  <c r="C52" i="22" a="1"/>
  <c r="C52" i="22" s="1"/>
  <c r="C50" i="22" a="1"/>
  <c r="C50" i="22" s="1"/>
  <c r="C49" i="22" a="1"/>
  <c r="C49" i="22" s="1"/>
  <c r="C51" i="22" a="1"/>
  <c r="C51" i="22" s="1"/>
  <c r="E37" i="20" a="1"/>
  <c r="E37" i="20" s="1"/>
  <c r="I58" i="20" a="1"/>
  <c r="I58" i="20" s="1"/>
  <c r="F69" i="20" a="1"/>
  <c r="F69" i="20" s="1"/>
  <c r="G56" i="20" a="1"/>
  <c r="G56" i="20" s="1"/>
  <c r="F71" i="20" a="1"/>
  <c r="F71" i="20" s="1"/>
  <c r="F54" i="20" a="1"/>
  <c r="F54" i="20" s="1"/>
  <c r="G71" i="20" a="1"/>
  <c r="G71" i="20" s="1"/>
  <c r="I56" i="20" a="1"/>
  <c r="I56" i="20" s="1"/>
  <c r="G69" i="20" a="1"/>
  <c r="G69" i="20" s="1"/>
  <c r="H56" i="20" a="1"/>
  <c r="H56" i="20" s="1"/>
  <c r="G73" i="20" a="1"/>
  <c r="G73" i="20" s="1"/>
  <c r="G54" i="20" a="1"/>
  <c r="G54" i="20" s="1"/>
  <c r="H69" i="20" a="1"/>
  <c r="H69" i="20" s="1"/>
  <c r="H71" i="20" a="1"/>
  <c r="H71" i="20" s="1"/>
  <c r="H73" i="20" a="1"/>
  <c r="H73" i="20" s="1"/>
  <c r="H54" i="20" a="1"/>
  <c r="H54" i="20" s="1"/>
  <c r="J56" i="20" a="1"/>
  <c r="J56" i="20" s="1"/>
  <c r="E59" i="20" a="1"/>
  <c r="E59" i="20" s="1"/>
  <c r="F70" i="20" a="1"/>
  <c r="F70" i="20" s="1"/>
  <c r="F74" i="20" a="1"/>
  <c r="F74" i="20" s="1"/>
  <c r="G68" i="20" a="1"/>
  <c r="G68" i="20" s="1"/>
  <c r="F72" i="20" a="1"/>
  <c r="F72" i="20" s="1"/>
  <c r="H55" i="20" a="1"/>
  <c r="H55" i="20" s="1"/>
  <c r="J57" i="20" a="1"/>
  <c r="J57" i="20" s="1"/>
  <c r="G70" i="20" a="1"/>
  <c r="G70" i="20" s="1"/>
  <c r="G72" i="20" a="1"/>
  <c r="G72" i="20" s="1"/>
  <c r="G74" i="20" a="1"/>
  <c r="G74" i="20" s="1"/>
  <c r="I55" i="20" a="1"/>
  <c r="I55" i="20" s="1"/>
  <c r="D69" i="20" a="1"/>
  <c r="D69" i="20" s="1"/>
  <c r="G59" i="20" a="1"/>
  <c r="G59" i="20" s="1"/>
  <c r="K72" i="20" a="1"/>
  <c r="K72" i="20" s="1"/>
  <c r="D70" i="20" a="1"/>
  <c r="D70" i="20" s="1"/>
  <c r="I73" i="20" a="1"/>
  <c r="I73" i="20" s="1"/>
  <c r="H60" i="20" a="1"/>
  <c r="H60" i="20" s="1"/>
  <c r="E72" i="20" a="1"/>
  <c r="E72" i="20" s="1"/>
  <c r="K55" i="20" a="1"/>
  <c r="K55" i="20" s="1"/>
  <c r="F60" i="20" a="1"/>
  <c r="F60" i="20" s="1"/>
  <c r="I69" i="20" a="1"/>
  <c r="I69" i="20" s="1"/>
  <c r="H72" i="20" a="1"/>
  <c r="H72" i="20" s="1"/>
  <c r="H59" i="20" a="1"/>
  <c r="H59" i="20" s="1"/>
  <c r="I59" i="20" a="1"/>
  <c r="I59" i="20" s="1"/>
  <c r="J72" i="20" a="1"/>
  <c r="J72" i="20" s="1"/>
  <c r="K56" i="20" a="1"/>
  <c r="K56" i="20" s="1"/>
  <c r="E60" i="20" a="1"/>
  <c r="E60" i="20" s="1"/>
  <c r="C73" i="20" a="1"/>
  <c r="C73" i="20" s="1"/>
  <c r="E70" i="20" a="1"/>
  <c r="E70" i="20" s="1"/>
  <c r="E57" i="20" a="1"/>
  <c r="E57" i="20" s="1"/>
  <c r="G60" i="20" a="1"/>
  <c r="G60" i="20" s="1"/>
  <c r="F57" i="20" a="1"/>
  <c r="F57" i="20" s="1"/>
  <c r="J69" i="20" a="1"/>
  <c r="J69" i="20" s="1"/>
  <c r="I72" i="20" a="1"/>
  <c r="I72" i="20" s="1"/>
  <c r="K69" i="20" a="1"/>
  <c r="K69" i="20" s="1"/>
  <c r="J59" i="20" a="1"/>
  <c r="J59" i="20" s="1"/>
  <c r="E56" i="20" a="1"/>
  <c r="E56" i="20" s="1"/>
  <c r="I70" i="20" a="1"/>
  <c r="I70" i="20" s="1"/>
  <c r="J55" i="20" a="1"/>
  <c r="J55" i="20" s="1"/>
  <c r="C71" i="20" a="1"/>
  <c r="C71" i="20" s="1"/>
  <c r="E58" i="20" a="1"/>
  <c r="E58" i="20" s="1"/>
  <c r="K71" i="20" a="1"/>
  <c r="K71" i="20" s="1"/>
  <c r="J53" i="20" a="1"/>
  <c r="J53" i="20" s="1"/>
  <c r="J70" i="20" a="1"/>
  <c r="J70" i="20" s="1"/>
  <c r="K74" i="20" a="1"/>
  <c r="K74" i="20" s="1"/>
  <c r="G57" i="20" a="1"/>
  <c r="G57" i="20" s="1"/>
  <c r="K70" i="20" a="1"/>
  <c r="K70" i="20" s="1"/>
  <c r="H57" i="20" a="1"/>
  <c r="H57" i="20" s="1"/>
  <c r="I57" i="20" a="1"/>
  <c r="I57" i="20" s="1"/>
  <c r="D72" i="20" a="1"/>
  <c r="D72" i="20" s="1"/>
  <c r="K53" i="20" a="1"/>
  <c r="K53" i="20" s="1"/>
  <c r="F59" i="20" a="1"/>
  <c r="F59" i="20" s="1"/>
  <c r="D71" i="20" a="1"/>
  <c r="D71" i="20" s="1"/>
  <c r="C58" i="20" a="1"/>
  <c r="C58" i="20" s="1"/>
  <c r="J67" i="20" a="1"/>
  <c r="J67" i="20" s="1"/>
  <c r="F58" i="20" a="1"/>
  <c r="F58" i="20" s="1"/>
  <c r="C72" i="20" a="1"/>
  <c r="C72" i="20" s="1"/>
  <c r="G58" i="20" a="1"/>
  <c r="G58" i="20" s="1"/>
  <c r="K67" i="20" a="1"/>
  <c r="K67" i="20" s="1"/>
  <c r="J74" i="20" a="1"/>
  <c r="J74" i="20" s="1"/>
  <c r="I71" i="20" a="1"/>
  <c r="I71" i="20" s="1"/>
  <c r="D58" i="20" a="1"/>
  <c r="D58" i="20" s="1"/>
  <c r="J71" i="20" a="1"/>
  <c r="J71" i="20" s="1"/>
  <c r="J73" i="20" a="1"/>
  <c r="J73" i="20" s="1"/>
  <c r="I60" i="20" a="1"/>
  <c r="I60" i="20" s="1"/>
  <c r="K73" i="20" a="1"/>
  <c r="K73" i="20" s="1"/>
  <c r="J60" i="20" a="1"/>
  <c r="J60" i="20" s="1"/>
  <c r="I54" i="20" a="1"/>
  <c r="I54" i="20" s="1"/>
  <c r="C74" i="20" a="1"/>
  <c r="C74" i="20" s="1"/>
  <c r="K60" i="20" a="1"/>
  <c r="K60" i="20" s="1"/>
  <c r="K52" i="20" a="1"/>
  <c r="K52" i="20" s="1"/>
  <c r="K68" i="20" a="1"/>
  <c r="K68" i="20" s="1"/>
  <c r="E55" i="20" a="1"/>
  <c r="E55" i="20" s="1"/>
  <c r="C69" i="20" a="1"/>
  <c r="C69" i="20" s="1"/>
  <c r="I74" i="20" a="1"/>
  <c r="I74" i="20" s="1"/>
  <c r="F55" i="20" a="1"/>
  <c r="F55" i="20" s="1"/>
  <c r="G55" i="20" a="1"/>
  <c r="G55" i="20" s="1"/>
  <c r="H70" i="20" a="1"/>
  <c r="H70" i="20" s="1"/>
  <c r="F68" i="20" a="1"/>
  <c r="F68" i="20" s="1"/>
  <c r="H68" i="20" a="1"/>
  <c r="H68" i="20" s="1"/>
  <c r="J54" i="20" a="1"/>
  <c r="J54" i="20" s="1"/>
  <c r="I52" i="20" a="1"/>
  <c r="I52" i="20" s="1"/>
  <c r="D74" i="20" a="1"/>
  <c r="D74" i="20" s="1"/>
  <c r="K54" i="20" a="1"/>
  <c r="K54" i="20" s="1"/>
  <c r="J52" i="20" a="1"/>
  <c r="J52" i="20" s="1"/>
  <c r="I68" i="20" a="1"/>
  <c r="I68" i="20" s="1"/>
  <c r="E74" i="20" a="1"/>
  <c r="E74" i="20" s="1"/>
  <c r="C55" i="20" a="1"/>
  <c r="C55" i="20" s="1"/>
  <c r="J68" i="20" a="1"/>
  <c r="J68" i="20" s="1"/>
  <c r="H74" i="20" a="1"/>
  <c r="H74" i="20" s="1"/>
  <c r="D55" i="20" a="1"/>
  <c r="D55" i="20" s="1"/>
  <c r="D73" i="20" a="1"/>
  <c r="D73" i="20" s="1"/>
  <c r="T37" i="20" a="1"/>
  <c r="W53" i="20" s="1" a="1"/>
  <c r="W53" i="20" s="1"/>
  <c r="AI37" i="20" a="1"/>
  <c r="AO66" i="20" s="1" a="1"/>
  <c r="AO66" i="20" s="1"/>
  <c r="J58" i="20" a="1"/>
  <c r="J58" i="20" s="1"/>
  <c r="K58" i="20" a="1"/>
  <c r="K58" i="20" s="1"/>
  <c r="G52" i="20" a="1"/>
  <c r="G52" i="20" s="1"/>
  <c r="C59" i="20" a="1"/>
  <c r="C59" i="20" s="1"/>
  <c r="F52" i="20" a="1"/>
  <c r="F52" i="20" s="1"/>
  <c r="D59" i="20" a="1"/>
  <c r="D59" i="20" s="1"/>
  <c r="H52" i="20" a="1"/>
  <c r="H52" i="20" s="1"/>
  <c r="C60" i="20" a="1"/>
  <c r="C60" i="20" s="1"/>
  <c r="D60" i="20" a="1"/>
  <c r="D60" i="20" s="1"/>
  <c r="F53" i="20" a="1"/>
  <c r="F53" i="20" s="1"/>
  <c r="D57" i="20" a="1"/>
  <c r="D57" i="20" s="1"/>
  <c r="I53" i="20" a="1"/>
  <c r="I53" i="20" s="1"/>
  <c r="C56" i="20" a="1"/>
  <c r="C56" i="20" s="1"/>
  <c r="G53" i="20" a="1"/>
  <c r="G53" i="20" s="1"/>
  <c r="D56" i="20" a="1"/>
  <c r="D56" i="20" s="1"/>
  <c r="H53" i="20" a="1"/>
  <c r="H53" i="20" s="1"/>
  <c r="C57" i="20" a="1"/>
  <c r="C57" i="20" s="1"/>
  <c r="I66" i="20" a="1"/>
  <c r="I66" i="20" s="1"/>
  <c r="J66" i="20" a="1"/>
  <c r="J66" i="20" s="1"/>
  <c r="K66" i="20" a="1"/>
  <c r="K66" i="20" s="1"/>
  <c r="I67" i="20" a="1"/>
  <c r="I67" i="20" s="1"/>
  <c r="H67" i="20" a="1"/>
  <c r="H67" i="20" s="1"/>
  <c r="H66" i="20" a="1"/>
  <c r="H66" i="20" s="1"/>
  <c r="G66" i="20" a="1"/>
  <c r="G66" i="20" s="1"/>
  <c r="F73" i="20" a="1"/>
  <c r="F73" i="20" s="1"/>
  <c r="AG74" i="20" a="1"/>
  <c r="AG74" i="20" s="1"/>
  <c r="F66" i="20" a="1"/>
  <c r="F66" i="20" s="1"/>
  <c r="G67" i="20" a="1"/>
  <c r="G67" i="20" s="1"/>
  <c r="E73" i="20" a="1"/>
  <c r="E73" i="20" s="1"/>
  <c r="F67" i="20" a="1"/>
  <c r="F67" i="20" s="1"/>
  <c r="Y291" i="15" a="1"/>
  <c r="Y291" i="15" s="1"/>
  <c r="C291" i="15" a="1"/>
  <c r="C291" i="15" s="1"/>
  <c r="N291" i="15" a="1"/>
  <c r="N291" i="15" s="1"/>
  <c r="C281" i="15" a="1"/>
  <c r="C281" i="15" s="1"/>
  <c r="N281" i="15" a="1"/>
  <c r="N281" i="15" s="1"/>
  <c r="Y281" i="15" a="1"/>
  <c r="Y281" i="15" s="1"/>
  <c r="Y286" i="15" a="1"/>
  <c r="Y286" i="15" s="1"/>
  <c r="C286" i="15" a="1"/>
  <c r="C286" i="15" s="1"/>
  <c r="N286" i="15" a="1"/>
  <c r="N286" i="15" s="1"/>
  <c r="Y276" i="15" a="1"/>
  <c r="C276" i="15" a="1"/>
  <c r="N276" i="15" a="1"/>
  <c r="C47" i="15" a="1"/>
  <c r="C47" i="15" s="1"/>
  <c r="C42" i="15" a="1"/>
  <c r="C42" i="15" s="1"/>
  <c r="Y42" i="15" a="1"/>
  <c r="Y42" i="15" s="1"/>
  <c r="N42" i="15" a="1"/>
  <c r="N42" i="15" s="1"/>
  <c r="Y32" i="15" a="1"/>
  <c r="C37" i="15" a="1"/>
  <c r="C37" i="15" s="1"/>
  <c r="N37" i="15" a="1"/>
  <c r="N37" i="15" s="1"/>
  <c r="Y37" i="15" a="1"/>
  <c r="Y37" i="15" s="1"/>
  <c r="Y47" i="15" a="1"/>
  <c r="Y47" i="15" s="1"/>
  <c r="N47" i="15" a="1"/>
  <c r="N47" i="15" s="1"/>
  <c r="C32" i="15" a="1"/>
  <c r="N32" i="15" a="1"/>
  <c r="N197" i="11" a="1"/>
  <c r="N197" i="11" s="1"/>
  <c r="N192" i="11" a="1"/>
  <c r="N192" i="11" s="1"/>
  <c r="N202" i="11" a="1"/>
  <c r="N202" i="11" s="1"/>
  <c r="N187" i="11" a="1"/>
  <c r="N187" i="11" s="1"/>
  <c r="Y187" i="11" a="1"/>
  <c r="Y187" i="11" s="1"/>
  <c r="Y70" i="11" a="1"/>
  <c r="Y70" i="11" s="1"/>
  <c r="Y65" i="11" a="1"/>
  <c r="Y65" i="11" s="1"/>
  <c r="N55" i="11" a="1"/>
  <c r="N55" i="11" s="1"/>
  <c r="C60" i="11" a="1"/>
  <c r="C60" i="11" s="1"/>
  <c r="Y60" i="11" a="1"/>
  <c r="Y60" i="11" s="1"/>
  <c r="C65" i="11" a="1"/>
  <c r="C65" i="11" s="1"/>
  <c r="N60" i="11" a="1"/>
  <c r="N60" i="11" s="1"/>
  <c r="N65" i="11" a="1"/>
  <c r="N65" i="11" s="1"/>
  <c r="Y55" i="11" a="1"/>
  <c r="C55" i="11" a="1"/>
  <c r="N70" i="11" a="1"/>
  <c r="N70" i="11" s="1"/>
  <c r="C70" i="11" a="1"/>
  <c r="C70" i="11" s="1"/>
  <c r="Y32" i="9"/>
  <c r="C42" i="9" a="1"/>
  <c r="C42" i="9" s="1"/>
  <c r="N42" i="9" a="1"/>
  <c r="N42" i="9" s="1"/>
  <c r="C32" i="9" a="1"/>
  <c r="N32" i="9" a="1"/>
  <c r="N47" i="9" a="1"/>
  <c r="N47" i="9" s="1"/>
  <c r="Y42" i="9" a="1"/>
  <c r="Y42" i="9" s="1"/>
  <c r="N37" i="9" a="1"/>
  <c r="N37" i="9" s="1"/>
  <c r="Y37" i="9" a="1"/>
  <c r="Y37" i="9" s="1"/>
  <c r="C47" i="9" a="1"/>
  <c r="C47" i="9" s="1"/>
  <c r="Y47" i="9" a="1"/>
  <c r="Y47" i="9" s="1"/>
  <c r="AL21" i="8"/>
  <c r="AM21" i="8"/>
  <c r="AN21" i="8"/>
  <c r="AO21" i="8"/>
  <c r="AP21" i="8"/>
  <c r="AQ21" i="8"/>
  <c r="AR21" i="8"/>
  <c r="AS21" i="8"/>
  <c r="AT21" i="8"/>
  <c r="AU21" i="8"/>
  <c r="AL22" i="8"/>
  <c r="AM22" i="8"/>
  <c r="AN22" i="8"/>
  <c r="AO22" i="8"/>
  <c r="AP22" i="8"/>
  <c r="AQ22" i="8"/>
  <c r="AR22" i="8"/>
  <c r="AS22" i="8"/>
  <c r="AT22" i="8"/>
  <c r="AU22" i="8"/>
  <c r="AL23" i="8"/>
  <c r="AM23" i="8"/>
  <c r="AN23" i="8"/>
  <c r="AO23" i="8"/>
  <c r="AP23" i="8"/>
  <c r="AQ23" i="8"/>
  <c r="AR23" i="8"/>
  <c r="AS23" i="8"/>
  <c r="AT23" i="8"/>
  <c r="AU23" i="8"/>
  <c r="AL24" i="8"/>
  <c r="AM24" i="8"/>
  <c r="AN24" i="8"/>
  <c r="AO24" i="8"/>
  <c r="AP24" i="8"/>
  <c r="AQ24" i="8"/>
  <c r="AR24" i="8"/>
  <c r="AS24" i="8"/>
  <c r="AT24" i="8"/>
  <c r="AU24" i="8"/>
  <c r="AL25" i="8"/>
  <c r="AM25" i="8"/>
  <c r="AN25" i="8"/>
  <c r="AO25" i="8"/>
  <c r="AP25" i="8"/>
  <c r="AQ25" i="8"/>
  <c r="AR25" i="8"/>
  <c r="AS25" i="8"/>
  <c r="AT25" i="8"/>
  <c r="AU25" i="8"/>
  <c r="AL26" i="8"/>
  <c r="AM26" i="8"/>
  <c r="AN26" i="8"/>
  <c r="AO26" i="8"/>
  <c r="AP26" i="8"/>
  <c r="AQ26" i="8"/>
  <c r="AR26" i="8"/>
  <c r="AS26" i="8"/>
  <c r="AT26" i="8"/>
  <c r="AU26" i="8"/>
  <c r="AL27" i="8"/>
  <c r="AM27" i="8"/>
  <c r="AN27" i="8"/>
  <c r="AO27" i="8"/>
  <c r="AP27" i="8"/>
  <c r="AQ27" i="8"/>
  <c r="AR27" i="8"/>
  <c r="AS27" i="8"/>
  <c r="AT27" i="8"/>
  <c r="AU27" i="8"/>
  <c r="AM20" i="8"/>
  <c r="AN20" i="8"/>
  <c r="AO20" i="8"/>
  <c r="AP20" i="8"/>
  <c r="AQ20" i="8"/>
  <c r="AR20" i="8"/>
  <c r="AS20" i="8"/>
  <c r="AT20" i="8"/>
  <c r="AU20" i="8"/>
  <c r="AL20" i="8"/>
  <c r="AL7" i="8"/>
  <c r="AM7" i="8"/>
  <c r="AN7" i="8"/>
  <c r="AO7" i="8"/>
  <c r="AP7" i="8"/>
  <c r="AQ7" i="8"/>
  <c r="AR7" i="8"/>
  <c r="AS7" i="8"/>
  <c r="AL8" i="8"/>
  <c r="AM8" i="8"/>
  <c r="AN8" i="8"/>
  <c r="AO8" i="8"/>
  <c r="AP8" i="8"/>
  <c r="AQ8" i="8"/>
  <c r="AR8" i="8"/>
  <c r="AS8" i="8"/>
  <c r="AL9" i="8"/>
  <c r="AM9" i="8"/>
  <c r="AN9" i="8"/>
  <c r="AO9" i="8"/>
  <c r="AP9" i="8"/>
  <c r="AQ9" i="8"/>
  <c r="AR9" i="8"/>
  <c r="AS9" i="8"/>
  <c r="AL10" i="8"/>
  <c r="AM10" i="8"/>
  <c r="AN10" i="8"/>
  <c r="AO10" i="8"/>
  <c r="AP10" i="8"/>
  <c r="AQ10" i="8"/>
  <c r="AR10" i="8"/>
  <c r="AS10" i="8"/>
  <c r="AL11" i="8"/>
  <c r="AM11" i="8"/>
  <c r="AN11" i="8"/>
  <c r="AO11" i="8"/>
  <c r="AP11" i="8"/>
  <c r="AQ11" i="8"/>
  <c r="AR11" i="8"/>
  <c r="AS11" i="8"/>
  <c r="AL12" i="8"/>
  <c r="AM12" i="8"/>
  <c r="AN12" i="8"/>
  <c r="AO12" i="8"/>
  <c r="AP12" i="8"/>
  <c r="AQ12" i="8"/>
  <c r="AR12" i="8"/>
  <c r="AS12" i="8"/>
  <c r="AL13" i="8"/>
  <c r="AM13" i="8"/>
  <c r="AN13" i="8"/>
  <c r="AO13" i="8"/>
  <c r="AP13" i="8"/>
  <c r="AQ13" i="8"/>
  <c r="AR13" i="8"/>
  <c r="AS13" i="8"/>
  <c r="AL14" i="8"/>
  <c r="AM14" i="8"/>
  <c r="AN14" i="8"/>
  <c r="AO14" i="8"/>
  <c r="AP14" i="8"/>
  <c r="AQ14" i="8"/>
  <c r="AR14" i="8"/>
  <c r="AS14" i="8"/>
  <c r="AL15" i="8"/>
  <c r="AM15" i="8"/>
  <c r="AN15" i="8"/>
  <c r="AO15" i="8"/>
  <c r="AP15" i="8"/>
  <c r="AQ15" i="8"/>
  <c r="AR15" i="8"/>
  <c r="AS15" i="8"/>
  <c r="AM6" i="8"/>
  <c r="AN6" i="8"/>
  <c r="AO6" i="8"/>
  <c r="AP6" i="8"/>
  <c r="AQ6" i="8"/>
  <c r="AR6" i="8"/>
  <c r="AS6" i="8"/>
  <c r="AL6" i="8"/>
  <c r="AE24" i="8"/>
  <c r="AD24" i="8"/>
  <c r="AC24" i="8"/>
  <c r="AB24" i="8"/>
  <c r="AA24" i="8"/>
  <c r="Z24" i="8"/>
  <c r="Y24" i="8"/>
  <c r="X24" i="8"/>
  <c r="U24" i="8"/>
  <c r="T24" i="8"/>
  <c r="S24" i="8"/>
  <c r="R24" i="8"/>
  <c r="Q24" i="8"/>
  <c r="P24" i="8"/>
  <c r="O24" i="8"/>
  <c r="N24" i="8"/>
  <c r="AE23" i="8"/>
  <c r="AD23" i="8"/>
  <c r="AC23" i="8"/>
  <c r="AB23" i="8"/>
  <c r="AA23" i="8"/>
  <c r="Z23" i="8"/>
  <c r="Y23" i="8"/>
  <c r="X23" i="8"/>
  <c r="U23" i="8"/>
  <c r="T23" i="8"/>
  <c r="S23" i="8"/>
  <c r="R23" i="8"/>
  <c r="Q23" i="8"/>
  <c r="P23" i="8"/>
  <c r="O23" i="8"/>
  <c r="N23" i="8"/>
  <c r="AE22" i="8"/>
  <c r="AD22" i="8"/>
  <c r="AC22" i="8"/>
  <c r="AB22" i="8"/>
  <c r="AA22" i="8"/>
  <c r="Z22" i="8"/>
  <c r="Y22" i="8"/>
  <c r="X22" i="8"/>
  <c r="U22" i="8"/>
  <c r="T22" i="8"/>
  <c r="S22" i="8"/>
  <c r="R22" i="8"/>
  <c r="Q22" i="8"/>
  <c r="P22" i="8"/>
  <c r="O22" i="8"/>
  <c r="N22" i="8"/>
  <c r="AE21" i="8"/>
  <c r="AD21" i="8"/>
  <c r="AC21" i="8"/>
  <c r="AB21" i="8"/>
  <c r="AA21" i="8"/>
  <c r="Z21" i="8"/>
  <c r="Y21" i="8"/>
  <c r="X21" i="8"/>
  <c r="U21" i="8"/>
  <c r="T21" i="8"/>
  <c r="S21" i="8"/>
  <c r="R21" i="8"/>
  <c r="Q21" i="8"/>
  <c r="P21" i="8"/>
  <c r="O21" i="8"/>
  <c r="N21" i="8"/>
  <c r="AE20" i="8"/>
  <c r="AD20" i="8"/>
  <c r="AC20" i="8"/>
  <c r="AB20" i="8"/>
  <c r="AA20" i="8"/>
  <c r="Z20" i="8"/>
  <c r="Y20" i="8"/>
  <c r="X20" i="8"/>
  <c r="U20" i="8"/>
  <c r="T20" i="8"/>
  <c r="S20" i="8"/>
  <c r="R20" i="8"/>
  <c r="Q20" i="8"/>
  <c r="P20" i="8"/>
  <c r="O20" i="8"/>
  <c r="N20" i="8"/>
  <c r="AE19" i="8"/>
  <c r="AD19" i="8"/>
  <c r="AC19" i="8"/>
  <c r="AB19" i="8"/>
  <c r="AA19" i="8"/>
  <c r="Z19" i="8"/>
  <c r="Y19" i="8"/>
  <c r="X19" i="8"/>
  <c r="U19" i="8"/>
  <c r="T19" i="8"/>
  <c r="S19" i="8"/>
  <c r="R19" i="8"/>
  <c r="Q19" i="8"/>
  <c r="P19" i="8"/>
  <c r="O19" i="8"/>
  <c r="N19" i="8"/>
  <c r="AE18" i="8"/>
  <c r="AD18" i="8"/>
  <c r="AC18" i="8"/>
  <c r="AB18" i="8"/>
  <c r="AA18" i="8"/>
  <c r="Z18" i="8"/>
  <c r="Y18" i="8"/>
  <c r="X18" i="8"/>
  <c r="U18" i="8"/>
  <c r="T18" i="8"/>
  <c r="S18" i="8"/>
  <c r="R18" i="8"/>
  <c r="Q18" i="8"/>
  <c r="P18" i="8"/>
  <c r="O18" i="8"/>
  <c r="N18" i="8"/>
  <c r="AE17" i="8"/>
  <c r="AD17" i="8"/>
  <c r="AC17" i="8"/>
  <c r="AB17" i="8"/>
  <c r="AA17" i="8"/>
  <c r="Z17" i="8"/>
  <c r="Y17" i="8"/>
  <c r="X17" i="8"/>
  <c r="U17" i="8"/>
  <c r="T17" i="8"/>
  <c r="S17" i="8"/>
  <c r="R17" i="8"/>
  <c r="Q17" i="8"/>
  <c r="P17" i="8"/>
  <c r="O17" i="8"/>
  <c r="N17" i="8"/>
  <c r="AE12" i="8"/>
  <c r="AD12" i="8"/>
  <c r="AC12" i="8"/>
  <c r="AB12" i="8"/>
  <c r="AA12" i="8"/>
  <c r="Z12" i="8"/>
  <c r="Y12" i="8"/>
  <c r="X12" i="8"/>
  <c r="U12" i="8"/>
  <c r="T12" i="8"/>
  <c r="S12" i="8"/>
  <c r="R12" i="8"/>
  <c r="Q12" i="8"/>
  <c r="P12" i="8"/>
  <c r="O12" i="8"/>
  <c r="N12" i="8"/>
  <c r="AE11" i="8"/>
  <c r="AD11" i="8"/>
  <c r="AC11" i="8"/>
  <c r="AB11" i="8"/>
  <c r="AA11" i="8"/>
  <c r="Z11" i="8"/>
  <c r="Y11" i="8"/>
  <c r="X11" i="8"/>
  <c r="U11" i="8"/>
  <c r="T11" i="8"/>
  <c r="S11" i="8"/>
  <c r="R11" i="8"/>
  <c r="Q11" i="8"/>
  <c r="P11" i="8"/>
  <c r="O11" i="8"/>
  <c r="N11" i="8"/>
  <c r="AE10" i="8"/>
  <c r="AD10" i="8"/>
  <c r="AC10" i="8"/>
  <c r="AB10" i="8"/>
  <c r="AA10" i="8"/>
  <c r="Z10" i="8"/>
  <c r="Y10" i="8"/>
  <c r="X10" i="8"/>
  <c r="U10" i="8"/>
  <c r="T10" i="8"/>
  <c r="S10" i="8"/>
  <c r="R10" i="8"/>
  <c r="Q10" i="8"/>
  <c r="P10" i="8"/>
  <c r="O10" i="8"/>
  <c r="N10" i="8"/>
  <c r="BA7" i="8"/>
  <c r="BA9" i="8" s="1"/>
  <c r="AE9" i="8"/>
  <c r="AD9" i="8"/>
  <c r="AC9" i="8"/>
  <c r="AB9" i="8"/>
  <c r="AA9" i="8"/>
  <c r="Z9" i="8"/>
  <c r="Y9" i="8"/>
  <c r="X9" i="8"/>
  <c r="U9" i="8"/>
  <c r="T9" i="8"/>
  <c r="S9" i="8"/>
  <c r="R9" i="8"/>
  <c r="Q9" i="8"/>
  <c r="P9" i="8"/>
  <c r="O9" i="8"/>
  <c r="N9" i="8"/>
  <c r="AE8" i="8"/>
  <c r="AD8" i="8"/>
  <c r="AC8" i="8"/>
  <c r="AB8" i="8"/>
  <c r="AA8" i="8"/>
  <c r="Z8" i="8"/>
  <c r="Y8" i="8"/>
  <c r="X8" i="8"/>
  <c r="U8" i="8"/>
  <c r="T8" i="8"/>
  <c r="S8" i="8"/>
  <c r="R8" i="8"/>
  <c r="Q8" i="8"/>
  <c r="P8" i="8"/>
  <c r="O8" i="8"/>
  <c r="N8" i="8"/>
  <c r="AE7" i="8"/>
  <c r="AD7" i="8"/>
  <c r="AC7" i="8"/>
  <c r="AB7" i="8"/>
  <c r="AA7" i="8"/>
  <c r="Z7" i="8"/>
  <c r="Y7" i="8"/>
  <c r="X7" i="8"/>
  <c r="U7" i="8"/>
  <c r="T7" i="8"/>
  <c r="S7" i="8"/>
  <c r="R7" i="8"/>
  <c r="Q7" i="8"/>
  <c r="P7" i="8"/>
  <c r="O7" i="8"/>
  <c r="N7" i="8"/>
  <c r="AE6" i="8"/>
  <c r="AD6" i="8"/>
  <c r="AC6" i="8"/>
  <c r="AB6" i="8"/>
  <c r="AA6" i="8"/>
  <c r="Z6" i="8"/>
  <c r="Y6" i="8"/>
  <c r="X6" i="8"/>
  <c r="U6" i="8"/>
  <c r="T6" i="8"/>
  <c r="S6" i="8"/>
  <c r="R6" i="8"/>
  <c r="Q6" i="8"/>
  <c r="P6" i="8"/>
  <c r="O6" i="8"/>
  <c r="N6" i="8"/>
  <c r="AE5" i="8"/>
  <c r="AD5" i="8"/>
  <c r="AC5" i="8"/>
  <c r="AB5" i="8"/>
  <c r="AA5" i="8"/>
  <c r="Z5" i="8"/>
  <c r="Y5" i="8"/>
  <c r="X5" i="8"/>
  <c r="U5" i="8"/>
  <c r="T5" i="8"/>
  <c r="S5" i="8"/>
  <c r="R5" i="8"/>
  <c r="Q5" i="8"/>
  <c r="P5" i="8"/>
  <c r="O5" i="8"/>
  <c r="N5" i="8"/>
  <c r="K100" i="7" a="1"/>
  <c r="K100" i="7" s="1"/>
  <c r="K95" i="7" a="1"/>
  <c r="K95" i="7" s="1"/>
  <c r="K90" i="7" a="1"/>
  <c r="K90" i="7" s="1"/>
  <c r="K85" i="7" a="1"/>
  <c r="K85" i="7" s="1"/>
  <c r="C100" i="7" a="1"/>
  <c r="C100" i="7" s="1"/>
  <c r="C95" i="7" a="1"/>
  <c r="C95" i="7" s="1"/>
  <c r="C90" i="7" a="1"/>
  <c r="C90" i="7" s="1"/>
  <c r="C85" i="7" a="1"/>
  <c r="C85" i="7" s="1"/>
  <c r="D5" i="7"/>
  <c r="E5" i="7"/>
  <c r="F5" i="7"/>
  <c r="G5" i="7"/>
  <c r="H5" i="7"/>
  <c r="I5" i="7"/>
  <c r="J5" i="7"/>
  <c r="C6" i="7"/>
  <c r="D6" i="7"/>
  <c r="E6" i="7"/>
  <c r="F6" i="7"/>
  <c r="G6" i="7"/>
  <c r="H6" i="7"/>
  <c r="I6" i="7"/>
  <c r="J6" i="7"/>
  <c r="C7" i="7"/>
  <c r="D7" i="7"/>
  <c r="E7" i="7"/>
  <c r="F7" i="7"/>
  <c r="G7" i="7"/>
  <c r="H7" i="7"/>
  <c r="I7" i="7"/>
  <c r="J7" i="7"/>
  <c r="C8" i="7"/>
  <c r="D8" i="7"/>
  <c r="E8" i="7"/>
  <c r="F8" i="7"/>
  <c r="G8" i="7"/>
  <c r="H8" i="7"/>
  <c r="I8" i="7"/>
  <c r="J8" i="7"/>
  <c r="C9" i="7"/>
  <c r="D9" i="7"/>
  <c r="E9" i="7"/>
  <c r="F9" i="7"/>
  <c r="G9" i="7"/>
  <c r="H9" i="7"/>
  <c r="I9" i="7"/>
  <c r="J9" i="7"/>
  <c r="C10" i="7"/>
  <c r="D10" i="7"/>
  <c r="E10" i="7"/>
  <c r="F10" i="7"/>
  <c r="G10" i="7"/>
  <c r="H10" i="7"/>
  <c r="I10" i="7"/>
  <c r="J10" i="7"/>
  <c r="C11" i="7"/>
  <c r="D11" i="7"/>
  <c r="E11" i="7"/>
  <c r="F11" i="7"/>
  <c r="G11" i="7"/>
  <c r="H11" i="7"/>
  <c r="I11" i="7"/>
  <c r="J11" i="7"/>
  <c r="C12" i="7"/>
  <c r="D12" i="7"/>
  <c r="E12" i="7"/>
  <c r="F12" i="7"/>
  <c r="G12" i="7"/>
  <c r="H12" i="7"/>
  <c r="I12" i="7"/>
  <c r="J12" i="7"/>
  <c r="C13" i="7"/>
  <c r="D13" i="7"/>
  <c r="E13" i="7"/>
  <c r="F13" i="7"/>
  <c r="G13" i="7"/>
  <c r="H13" i="7"/>
  <c r="I13" i="7"/>
  <c r="J13" i="7"/>
  <c r="C14" i="7"/>
  <c r="D14" i="7"/>
  <c r="E14" i="7"/>
  <c r="F14" i="7"/>
  <c r="G14" i="7"/>
  <c r="H14" i="7"/>
  <c r="I14" i="7"/>
  <c r="J14" i="7"/>
  <c r="C15" i="7"/>
  <c r="D15" i="7"/>
  <c r="E15" i="7"/>
  <c r="F15" i="7"/>
  <c r="G15" i="7"/>
  <c r="H15" i="7"/>
  <c r="I15" i="7"/>
  <c r="J15" i="7"/>
  <c r="C16" i="7"/>
  <c r="D16" i="7"/>
  <c r="E16" i="7"/>
  <c r="F16" i="7"/>
  <c r="G16" i="7"/>
  <c r="H16" i="7"/>
  <c r="I16" i="7"/>
  <c r="J16" i="7"/>
  <c r="C17" i="7"/>
  <c r="D17" i="7"/>
  <c r="E17" i="7"/>
  <c r="F17" i="7"/>
  <c r="G17" i="7"/>
  <c r="H17" i="7"/>
  <c r="I17" i="7"/>
  <c r="J17" i="7"/>
  <c r="C18" i="7"/>
  <c r="D18" i="7"/>
  <c r="E18" i="7"/>
  <c r="F18" i="7"/>
  <c r="G18" i="7"/>
  <c r="H18" i="7"/>
  <c r="I18" i="7"/>
  <c r="J18" i="7"/>
  <c r="C19" i="7"/>
  <c r="D19" i="7"/>
  <c r="E19" i="7"/>
  <c r="F19" i="7"/>
  <c r="G19" i="7"/>
  <c r="H19" i="7"/>
  <c r="I19" i="7"/>
  <c r="J19" i="7"/>
  <c r="C20" i="7"/>
  <c r="D20" i="7"/>
  <c r="E20" i="7"/>
  <c r="F20" i="7"/>
  <c r="G20" i="7"/>
  <c r="H20" i="7"/>
  <c r="I20" i="7"/>
  <c r="J20" i="7"/>
  <c r="C21" i="7"/>
  <c r="D21" i="7"/>
  <c r="E21" i="7"/>
  <c r="F21" i="7"/>
  <c r="G21" i="7"/>
  <c r="H21" i="7"/>
  <c r="I21" i="7"/>
  <c r="J21" i="7"/>
  <c r="C22" i="7"/>
  <c r="D22" i="7"/>
  <c r="E22" i="7"/>
  <c r="F22" i="7"/>
  <c r="G22" i="7"/>
  <c r="H22" i="7"/>
  <c r="I22" i="7"/>
  <c r="J22" i="7"/>
  <c r="C23" i="7"/>
  <c r="D23" i="7"/>
  <c r="E23" i="7"/>
  <c r="F23" i="7"/>
  <c r="G23" i="7"/>
  <c r="H23" i="7"/>
  <c r="I23" i="7"/>
  <c r="J23" i="7"/>
  <c r="C24" i="7"/>
  <c r="D24" i="7"/>
  <c r="E24" i="7"/>
  <c r="F24" i="7"/>
  <c r="G24" i="7"/>
  <c r="H24" i="7"/>
  <c r="I24" i="7"/>
  <c r="J24" i="7"/>
  <c r="AJ11" i="7"/>
  <c r="X18" i="7"/>
  <c r="Y18" i="7"/>
  <c r="Z18" i="7"/>
  <c r="AA18" i="7"/>
  <c r="AB18" i="7"/>
  <c r="AC18" i="7"/>
  <c r="AD18" i="7"/>
  <c r="AE18" i="7"/>
  <c r="X19" i="7"/>
  <c r="Y19" i="7"/>
  <c r="Z19" i="7"/>
  <c r="AA19" i="7"/>
  <c r="AB19" i="7"/>
  <c r="AC19" i="7"/>
  <c r="AD19" i="7"/>
  <c r="AE19" i="7"/>
  <c r="X20" i="7"/>
  <c r="Y20" i="7"/>
  <c r="Z20" i="7"/>
  <c r="AA20" i="7"/>
  <c r="AB20" i="7"/>
  <c r="AC20" i="7"/>
  <c r="AD20" i="7"/>
  <c r="AE20" i="7"/>
  <c r="X21" i="7"/>
  <c r="Y21" i="7"/>
  <c r="Z21" i="7"/>
  <c r="AA21" i="7"/>
  <c r="AB21" i="7"/>
  <c r="AC21" i="7"/>
  <c r="AD21" i="7"/>
  <c r="AE21" i="7"/>
  <c r="X22" i="7"/>
  <c r="Y22" i="7"/>
  <c r="Z22" i="7"/>
  <c r="AA22" i="7"/>
  <c r="AB22" i="7"/>
  <c r="AC22" i="7"/>
  <c r="AD22" i="7"/>
  <c r="AE22" i="7"/>
  <c r="X23" i="7"/>
  <c r="Y23" i="7"/>
  <c r="Z23" i="7"/>
  <c r="AA23" i="7"/>
  <c r="AB23" i="7"/>
  <c r="AC23" i="7"/>
  <c r="AD23" i="7"/>
  <c r="AE23" i="7"/>
  <c r="X24" i="7"/>
  <c r="Y24" i="7"/>
  <c r="Z24" i="7"/>
  <c r="AA24" i="7"/>
  <c r="AB24" i="7"/>
  <c r="AC24" i="7"/>
  <c r="AD24" i="7"/>
  <c r="AE24" i="7"/>
  <c r="Y17" i="7"/>
  <c r="Z17" i="7"/>
  <c r="AA17" i="7"/>
  <c r="AB17" i="7"/>
  <c r="AC17" i="7"/>
  <c r="AD17" i="7"/>
  <c r="AE17" i="7"/>
  <c r="X17" i="7"/>
  <c r="X6" i="7"/>
  <c r="Y6" i="7"/>
  <c r="Z6" i="7"/>
  <c r="AA6" i="7"/>
  <c r="AB6" i="7"/>
  <c r="AC6" i="7"/>
  <c r="AD6" i="7"/>
  <c r="AE6" i="7"/>
  <c r="X7" i="7"/>
  <c r="Y7" i="7"/>
  <c r="Z7" i="7"/>
  <c r="AA7" i="7"/>
  <c r="AB7" i="7"/>
  <c r="AC7" i="7"/>
  <c r="AD7" i="7"/>
  <c r="AE7" i="7"/>
  <c r="X8" i="7"/>
  <c r="Y8" i="7"/>
  <c r="Z8" i="7"/>
  <c r="AA8" i="7"/>
  <c r="AB8" i="7"/>
  <c r="AC8" i="7"/>
  <c r="AD8" i="7"/>
  <c r="AE8" i="7"/>
  <c r="X9" i="7"/>
  <c r="Y9" i="7"/>
  <c r="Z9" i="7"/>
  <c r="AA9" i="7"/>
  <c r="AB9" i="7"/>
  <c r="AC9" i="7"/>
  <c r="AD9" i="7"/>
  <c r="AE9" i="7"/>
  <c r="X10" i="7"/>
  <c r="Y10" i="7"/>
  <c r="Z10" i="7"/>
  <c r="AA10" i="7"/>
  <c r="AB10" i="7"/>
  <c r="AC10" i="7"/>
  <c r="AD10" i="7"/>
  <c r="AE10" i="7"/>
  <c r="X11" i="7"/>
  <c r="Y11" i="7"/>
  <c r="Z11" i="7"/>
  <c r="AA11" i="7"/>
  <c r="AB11" i="7"/>
  <c r="AC11" i="7"/>
  <c r="AD11" i="7"/>
  <c r="AE11" i="7"/>
  <c r="X12" i="7"/>
  <c r="Y12" i="7"/>
  <c r="Z12" i="7"/>
  <c r="AA12" i="7"/>
  <c r="AB12" i="7"/>
  <c r="AC12" i="7"/>
  <c r="AD12" i="7"/>
  <c r="AE12" i="7"/>
  <c r="Y5" i="7"/>
  <c r="Z5" i="7"/>
  <c r="AA5" i="7"/>
  <c r="AB5" i="7"/>
  <c r="AC5" i="7"/>
  <c r="AD5" i="7"/>
  <c r="AE5" i="7"/>
  <c r="X5" i="7"/>
  <c r="N18" i="7"/>
  <c r="O18" i="7"/>
  <c r="P18" i="7"/>
  <c r="Q18" i="7"/>
  <c r="R18" i="7"/>
  <c r="S18" i="7"/>
  <c r="T18" i="7"/>
  <c r="U18" i="7"/>
  <c r="N19" i="7"/>
  <c r="O19" i="7"/>
  <c r="P19" i="7"/>
  <c r="Q19" i="7"/>
  <c r="R19" i="7"/>
  <c r="S19" i="7"/>
  <c r="T19" i="7"/>
  <c r="U19" i="7"/>
  <c r="N20" i="7"/>
  <c r="O20" i="7"/>
  <c r="P20" i="7"/>
  <c r="Q20" i="7"/>
  <c r="R20" i="7"/>
  <c r="S20" i="7"/>
  <c r="T20" i="7"/>
  <c r="U20" i="7"/>
  <c r="N21" i="7"/>
  <c r="O21" i="7"/>
  <c r="P21" i="7"/>
  <c r="Q21" i="7"/>
  <c r="R21" i="7"/>
  <c r="S21" i="7"/>
  <c r="T21" i="7"/>
  <c r="U21" i="7"/>
  <c r="N22" i="7"/>
  <c r="O22" i="7"/>
  <c r="P22" i="7"/>
  <c r="Q22" i="7"/>
  <c r="R22" i="7"/>
  <c r="S22" i="7"/>
  <c r="T22" i="7"/>
  <c r="U22" i="7"/>
  <c r="N23" i="7"/>
  <c r="O23" i="7"/>
  <c r="P23" i="7"/>
  <c r="Q23" i="7"/>
  <c r="R23" i="7"/>
  <c r="S23" i="7"/>
  <c r="T23" i="7"/>
  <c r="U23" i="7"/>
  <c r="N24" i="7"/>
  <c r="O24" i="7"/>
  <c r="P24" i="7"/>
  <c r="Q24" i="7"/>
  <c r="R24" i="7"/>
  <c r="S24" i="7"/>
  <c r="T24" i="7"/>
  <c r="U24" i="7"/>
  <c r="O17" i="7"/>
  <c r="P17" i="7"/>
  <c r="Q17" i="7"/>
  <c r="R17" i="7"/>
  <c r="S17" i="7"/>
  <c r="T17" i="7"/>
  <c r="U17" i="7"/>
  <c r="N6" i="7"/>
  <c r="O6" i="7"/>
  <c r="P6" i="7"/>
  <c r="Q6" i="7"/>
  <c r="R6" i="7"/>
  <c r="S6" i="7"/>
  <c r="T6" i="7"/>
  <c r="U6" i="7"/>
  <c r="N7" i="7"/>
  <c r="O7" i="7"/>
  <c r="P7" i="7"/>
  <c r="Q7" i="7"/>
  <c r="R7" i="7"/>
  <c r="S7" i="7"/>
  <c r="T7" i="7"/>
  <c r="U7" i="7"/>
  <c r="N8" i="7"/>
  <c r="O8" i="7"/>
  <c r="P8" i="7"/>
  <c r="Q8" i="7"/>
  <c r="R8" i="7"/>
  <c r="S8" i="7"/>
  <c r="T8" i="7"/>
  <c r="U8" i="7"/>
  <c r="N9" i="7"/>
  <c r="O9" i="7"/>
  <c r="P9" i="7"/>
  <c r="Q9" i="7"/>
  <c r="R9" i="7"/>
  <c r="S9" i="7"/>
  <c r="T9" i="7"/>
  <c r="U9" i="7"/>
  <c r="N10" i="7"/>
  <c r="O10" i="7"/>
  <c r="P10" i="7"/>
  <c r="Q10" i="7"/>
  <c r="R10" i="7"/>
  <c r="S10" i="7"/>
  <c r="T10" i="7"/>
  <c r="U10" i="7"/>
  <c r="N11" i="7"/>
  <c r="O11" i="7"/>
  <c r="P11" i="7"/>
  <c r="Q11" i="7"/>
  <c r="R11" i="7"/>
  <c r="S11" i="7"/>
  <c r="T11" i="7"/>
  <c r="U11" i="7"/>
  <c r="N12" i="7"/>
  <c r="O12" i="7"/>
  <c r="P12" i="7"/>
  <c r="Q12" i="7"/>
  <c r="R12" i="7"/>
  <c r="S12" i="7"/>
  <c r="T12" i="7"/>
  <c r="U12" i="7"/>
  <c r="O5" i="7"/>
  <c r="P5" i="7"/>
  <c r="Q5" i="7"/>
  <c r="R5" i="7"/>
  <c r="S5" i="7"/>
  <c r="T5" i="7"/>
  <c r="U5" i="7"/>
  <c r="N32" i="7" a="1"/>
  <c r="N32" i="7" s="1"/>
  <c r="AJ9" i="7"/>
  <c r="N17" i="7"/>
  <c r="N5" i="7"/>
  <c r="C5" i="7"/>
  <c r="C33" i="6"/>
  <c r="D33" i="6"/>
  <c r="E33" i="6"/>
  <c r="F33" i="6"/>
  <c r="G33" i="6"/>
  <c r="H33" i="6"/>
  <c r="I33" i="6"/>
  <c r="J33" i="6"/>
  <c r="C34" i="6"/>
  <c r="D34" i="6"/>
  <c r="E34" i="6"/>
  <c r="F34" i="6"/>
  <c r="G34" i="6"/>
  <c r="H34" i="6"/>
  <c r="I34" i="6"/>
  <c r="J34" i="6"/>
  <c r="C35" i="6"/>
  <c r="D35" i="6"/>
  <c r="E35" i="6"/>
  <c r="F35" i="6"/>
  <c r="G35" i="6"/>
  <c r="H35" i="6"/>
  <c r="I35" i="6"/>
  <c r="J35" i="6"/>
  <c r="C36" i="6"/>
  <c r="D36" i="6"/>
  <c r="E36" i="6"/>
  <c r="F36" i="6"/>
  <c r="G36" i="6"/>
  <c r="H36" i="6"/>
  <c r="I36" i="6"/>
  <c r="J36" i="6"/>
  <c r="C37" i="6"/>
  <c r="D37" i="6"/>
  <c r="E37" i="6"/>
  <c r="F37" i="6"/>
  <c r="G37" i="6"/>
  <c r="H37" i="6"/>
  <c r="I37" i="6"/>
  <c r="J37" i="6"/>
  <c r="C38" i="6"/>
  <c r="D38" i="6"/>
  <c r="E38" i="6"/>
  <c r="F38" i="6"/>
  <c r="G38" i="6"/>
  <c r="H38" i="6"/>
  <c r="I38" i="6"/>
  <c r="J38" i="6"/>
  <c r="C39" i="6"/>
  <c r="D39" i="6"/>
  <c r="E39" i="6"/>
  <c r="F39" i="6"/>
  <c r="G39" i="6"/>
  <c r="H39" i="6"/>
  <c r="I39" i="6"/>
  <c r="J39" i="6"/>
  <c r="C40" i="6"/>
  <c r="D40" i="6"/>
  <c r="E40" i="6"/>
  <c r="F40" i="6"/>
  <c r="G40" i="6"/>
  <c r="H40" i="6"/>
  <c r="I40" i="6"/>
  <c r="J40" i="6"/>
  <c r="C41" i="6"/>
  <c r="D41" i="6"/>
  <c r="E41" i="6"/>
  <c r="F41" i="6"/>
  <c r="G41" i="6"/>
  <c r="H41" i="6"/>
  <c r="I41" i="6"/>
  <c r="J41" i="6"/>
  <c r="C42" i="6"/>
  <c r="D42" i="6"/>
  <c r="E42" i="6"/>
  <c r="F42" i="6"/>
  <c r="G42" i="6"/>
  <c r="H42" i="6"/>
  <c r="I42" i="6"/>
  <c r="J42" i="6"/>
  <c r="C43" i="6"/>
  <c r="D43" i="6"/>
  <c r="E43" i="6"/>
  <c r="F43" i="6"/>
  <c r="G43" i="6"/>
  <c r="H43" i="6"/>
  <c r="I43" i="6"/>
  <c r="J43" i="6"/>
  <c r="C44" i="6"/>
  <c r="D44" i="6"/>
  <c r="E44" i="6"/>
  <c r="F44" i="6"/>
  <c r="G44" i="6"/>
  <c r="H44" i="6"/>
  <c r="I44" i="6"/>
  <c r="J44" i="6"/>
  <c r="C45" i="6"/>
  <c r="D45" i="6"/>
  <c r="E45" i="6"/>
  <c r="F45" i="6"/>
  <c r="G45" i="6"/>
  <c r="H45" i="6"/>
  <c r="I45" i="6"/>
  <c r="J45" i="6"/>
  <c r="C46" i="6"/>
  <c r="D46" i="6"/>
  <c r="E46" i="6"/>
  <c r="F46" i="6"/>
  <c r="G46" i="6"/>
  <c r="H46" i="6"/>
  <c r="I46" i="6"/>
  <c r="J46" i="6"/>
  <c r="C47" i="6"/>
  <c r="D47" i="6"/>
  <c r="E47" i="6"/>
  <c r="F47" i="6"/>
  <c r="G47" i="6"/>
  <c r="H47" i="6"/>
  <c r="I47" i="6"/>
  <c r="J47" i="6"/>
  <c r="C48" i="6"/>
  <c r="D48" i="6"/>
  <c r="E48" i="6"/>
  <c r="F48" i="6"/>
  <c r="G48" i="6"/>
  <c r="H48" i="6"/>
  <c r="I48" i="6"/>
  <c r="J48" i="6"/>
  <c r="C49" i="6"/>
  <c r="D49" i="6"/>
  <c r="E49" i="6"/>
  <c r="F49" i="6"/>
  <c r="G49" i="6"/>
  <c r="H49" i="6"/>
  <c r="I49" i="6"/>
  <c r="J49" i="6"/>
  <c r="C50" i="6"/>
  <c r="D50" i="6"/>
  <c r="E50" i="6"/>
  <c r="F50" i="6"/>
  <c r="G50" i="6"/>
  <c r="H50" i="6"/>
  <c r="I50" i="6"/>
  <c r="J50" i="6"/>
  <c r="C51" i="6"/>
  <c r="D51" i="6"/>
  <c r="E51" i="6"/>
  <c r="F51" i="6"/>
  <c r="G51" i="6"/>
  <c r="H51" i="6"/>
  <c r="I51" i="6"/>
  <c r="J51" i="6"/>
  <c r="C52" i="6"/>
  <c r="D52" i="6"/>
  <c r="E52" i="6"/>
  <c r="F52" i="6"/>
  <c r="G52" i="6"/>
  <c r="H52" i="6"/>
  <c r="I52" i="6"/>
  <c r="J52" i="6"/>
  <c r="D32" i="6"/>
  <c r="E32" i="6"/>
  <c r="F32" i="6"/>
  <c r="G32" i="6"/>
  <c r="H32" i="6"/>
  <c r="I32" i="6"/>
  <c r="J32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5" i="6"/>
  <c r="C6" i="6"/>
  <c r="D6" i="6"/>
  <c r="E6" i="6"/>
  <c r="F6" i="6"/>
  <c r="G6" i="6"/>
  <c r="H6" i="6"/>
  <c r="I6" i="6"/>
  <c r="J6" i="6"/>
  <c r="C7" i="6"/>
  <c r="D7" i="6"/>
  <c r="E7" i="6"/>
  <c r="F7" i="6"/>
  <c r="G7" i="6"/>
  <c r="H7" i="6"/>
  <c r="I7" i="6"/>
  <c r="J7" i="6"/>
  <c r="C8" i="6"/>
  <c r="D8" i="6"/>
  <c r="E8" i="6"/>
  <c r="F8" i="6"/>
  <c r="G8" i="6"/>
  <c r="H8" i="6"/>
  <c r="I8" i="6"/>
  <c r="J8" i="6"/>
  <c r="C9" i="6"/>
  <c r="D9" i="6"/>
  <c r="E9" i="6"/>
  <c r="F9" i="6"/>
  <c r="G9" i="6"/>
  <c r="H9" i="6"/>
  <c r="I9" i="6"/>
  <c r="J9" i="6"/>
  <c r="C10" i="6"/>
  <c r="D10" i="6"/>
  <c r="E10" i="6"/>
  <c r="F10" i="6"/>
  <c r="G10" i="6"/>
  <c r="H10" i="6"/>
  <c r="I10" i="6"/>
  <c r="J10" i="6"/>
  <c r="C11" i="6"/>
  <c r="D11" i="6"/>
  <c r="E11" i="6"/>
  <c r="F11" i="6"/>
  <c r="G11" i="6"/>
  <c r="H11" i="6"/>
  <c r="I11" i="6"/>
  <c r="J11" i="6"/>
  <c r="C12" i="6"/>
  <c r="D12" i="6"/>
  <c r="E12" i="6"/>
  <c r="F12" i="6"/>
  <c r="G12" i="6"/>
  <c r="H12" i="6"/>
  <c r="I12" i="6"/>
  <c r="J12" i="6"/>
  <c r="C13" i="6"/>
  <c r="D13" i="6"/>
  <c r="E13" i="6"/>
  <c r="F13" i="6"/>
  <c r="G13" i="6"/>
  <c r="H13" i="6"/>
  <c r="I13" i="6"/>
  <c r="J13" i="6"/>
  <c r="C14" i="6"/>
  <c r="D14" i="6"/>
  <c r="E14" i="6"/>
  <c r="F14" i="6"/>
  <c r="G14" i="6"/>
  <c r="H14" i="6"/>
  <c r="I14" i="6"/>
  <c r="J14" i="6"/>
  <c r="C15" i="6"/>
  <c r="D15" i="6"/>
  <c r="E15" i="6"/>
  <c r="F15" i="6"/>
  <c r="G15" i="6"/>
  <c r="H15" i="6"/>
  <c r="I15" i="6"/>
  <c r="J15" i="6"/>
  <c r="C16" i="6"/>
  <c r="D16" i="6"/>
  <c r="E16" i="6"/>
  <c r="F16" i="6"/>
  <c r="G16" i="6"/>
  <c r="H16" i="6"/>
  <c r="I16" i="6"/>
  <c r="J16" i="6"/>
  <c r="C17" i="6"/>
  <c r="D17" i="6"/>
  <c r="E17" i="6"/>
  <c r="F17" i="6"/>
  <c r="G17" i="6"/>
  <c r="H17" i="6"/>
  <c r="I17" i="6"/>
  <c r="J17" i="6"/>
  <c r="C18" i="6"/>
  <c r="D18" i="6"/>
  <c r="E18" i="6"/>
  <c r="F18" i="6"/>
  <c r="G18" i="6"/>
  <c r="H18" i="6"/>
  <c r="I18" i="6"/>
  <c r="J18" i="6"/>
  <c r="C19" i="6"/>
  <c r="D19" i="6"/>
  <c r="E19" i="6"/>
  <c r="F19" i="6"/>
  <c r="G19" i="6"/>
  <c r="H19" i="6"/>
  <c r="I19" i="6"/>
  <c r="J19" i="6"/>
  <c r="C20" i="6"/>
  <c r="D20" i="6"/>
  <c r="E20" i="6"/>
  <c r="F20" i="6"/>
  <c r="G20" i="6"/>
  <c r="H20" i="6"/>
  <c r="I20" i="6"/>
  <c r="J20" i="6"/>
  <c r="C21" i="6"/>
  <c r="D21" i="6"/>
  <c r="E21" i="6"/>
  <c r="F21" i="6"/>
  <c r="G21" i="6"/>
  <c r="H21" i="6"/>
  <c r="I21" i="6"/>
  <c r="J21" i="6"/>
  <c r="C22" i="6"/>
  <c r="D22" i="6"/>
  <c r="E22" i="6"/>
  <c r="F22" i="6"/>
  <c r="G22" i="6"/>
  <c r="H22" i="6"/>
  <c r="I22" i="6"/>
  <c r="J22" i="6"/>
  <c r="C23" i="6"/>
  <c r="D23" i="6"/>
  <c r="E23" i="6"/>
  <c r="F23" i="6"/>
  <c r="G23" i="6"/>
  <c r="H23" i="6"/>
  <c r="I23" i="6"/>
  <c r="J23" i="6"/>
  <c r="C24" i="6"/>
  <c r="D24" i="6"/>
  <c r="E24" i="6"/>
  <c r="F24" i="6"/>
  <c r="G24" i="6"/>
  <c r="H24" i="6"/>
  <c r="I24" i="6"/>
  <c r="J24" i="6"/>
  <c r="C25" i="6"/>
  <c r="D25" i="6"/>
  <c r="E25" i="6"/>
  <c r="F25" i="6"/>
  <c r="G25" i="6"/>
  <c r="H25" i="6"/>
  <c r="I25" i="6"/>
  <c r="J25" i="6"/>
  <c r="J5" i="6"/>
  <c r="I5" i="6"/>
  <c r="H5" i="6"/>
  <c r="G5" i="6"/>
  <c r="F5" i="6"/>
  <c r="E5" i="6"/>
  <c r="D5" i="6"/>
  <c r="C5" i="6"/>
  <c r="N6" i="5"/>
  <c r="O6" i="5"/>
  <c r="P6" i="5"/>
  <c r="Q6" i="5"/>
  <c r="R6" i="5"/>
  <c r="S6" i="5"/>
  <c r="T6" i="5"/>
  <c r="U6" i="5"/>
  <c r="N7" i="5"/>
  <c r="C26" i="5" s="1" a="1"/>
  <c r="C26" i="5" s="1"/>
  <c r="O7" i="5"/>
  <c r="P7" i="5"/>
  <c r="Q7" i="5"/>
  <c r="R7" i="5"/>
  <c r="S7" i="5"/>
  <c r="T7" i="5"/>
  <c r="U7" i="5"/>
  <c r="N8" i="5"/>
  <c r="O8" i="5"/>
  <c r="P8" i="5"/>
  <c r="Q8" i="5"/>
  <c r="R8" i="5"/>
  <c r="S8" i="5"/>
  <c r="T8" i="5"/>
  <c r="U8" i="5"/>
  <c r="O5" i="5"/>
  <c r="P5" i="5"/>
  <c r="Q5" i="5"/>
  <c r="R5" i="5"/>
  <c r="S5" i="5"/>
  <c r="T5" i="5"/>
  <c r="U5" i="5"/>
  <c r="N15" i="5"/>
  <c r="O15" i="5"/>
  <c r="P15" i="5"/>
  <c r="Q15" i="5"/>
  <c r="N5" i="5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O6" i="2"/>
  <c r="P6" i="2"/>
  <c r="Q6" i="2"/>
  <c r="R6" i="2"/>
  <c r="S6" i="2"/>
  <c r="T6" i="2"/>
  <c r="U6" i="2"/>
  <c r="V6" i="2"/>
  <c r="O7" i="2"/>
  <c r="P7" i="2"/>
  <c r="Q7" i="2"/>
  <c r="R7" i="2"/>
  <c r="S7" i="2"/>
  <c r="T7" i="2"/>
  <c r="U7" i="2"/>
  <c r="V7" i="2"/>
  <c r="O8" i="2"/>
  <c r="P8" i="2"/>
  <c r="Q8" i="2"/>
  <c r="R8" i="2"/>
  <c r="S8" i="2"/>
  <c r="T8" i="2"/>
  <c r="U8" i="2"/>
  <c r="V8" i="2"/>
  <c r="O9" i="2"/>
  <c r="P9" i="2"/>
  <c r="Q9" i="2"/>
  <c r="R9" i="2"/>
  <c r="S9" i="2"/>
  <c r="T9" i="2"/>
  <c r="U9" i="2"/>
  <c r="V9" i="2"/>
  <c r="O10" i="2"/>
  <c r="P10" i="2"/>
  <c r="Q10" i="2"/>
  <c r="R10" i="2"/>
  <c r="S10" i="2"/>
  <c r="T10" i="2"/>
  <c r="U10" i="2"/>
  <c r="V10" i="2"/>
  <c r="O11" i="2"/>
  <c r="P11" i="2"/>
  <c r="Q11" i="2"/>
  <c r="R11" i="2"/>
  <c r="S11" i="2"/>
  <c r="T11" i="2"/>
  <c r="U11" i="2"/>
  <c r="V11" i="2"/>
  <c r="O12" i="2"/>
  <c r="P12" i="2"/>
  <c r="Q12" i="2"/>
  <c r="R12" i="2"/>
  <c r="S12" i="2"/>
  <c r="T12" i="2"/>
  <c r="U12" i="2"/>
  <c r="V12" i="2"/>
  <c r="O13" i="2"/>
  <c r="P13" i="2"/>
  <c r="Q13" i="2"/>
  <c r="R13" i="2"/>
  <c r="S13" i="2"/>
  <c r="T13" i="2"/>
  <c r="U13" i="2"/>
  <c r="V13" i="2"/>
  <c r="O14" i="2"/>
  <c r="P14" i="2"/>
  <c r="Q14" i="2"/>
  <c r="R14" i="2"/>
  <c r="S14" i="2"/>
  <c r="T14" i="2"/>
  <c r="U14" i="2"/>
  <c r="V14" i="2"/>
  <c r="O15" i="2"/>
  <c r="P15" i="2"/>
  <c r="Q15" i="2"/>
  <c r="R15" i="2"/>
  <c r="S15" i="2"/>
  <c r="T15" i="2"/>
  <c r="U15" i="2"/>
  <c r="V15" i="2"/>
  <c r="O16" i="2"/>
  <c r="P16" i="2"/>
  <c r="Q16" i="2"/>
  <c r="R16" i="2"/>
  <c r="S16" i="2"/>
  <c r="T16" i="2"/>
  <c r="U16" i="2"/>
  <c r="V16" i="2"/>
  <c r="O17" i="2"/>
  <c r="P17" i="2"/>
  <c r="Q17" i="2"/>
  <c r="R17" i="2"/>
  <c r="S17" i="2"/>
  <c r="T17" i="2"/>
  <c r="U17" i="2"/>
  <c r="V17" i="2"/>
  <c r="O18" i="2"/>
  <c r="P18" i="2"/>
  <c r="Q18" i="2"/>
  <c r="R18" i="2"/>
  <c r="S18" i="2"/>
  <c r="T18" i="2"/>
  <c r="U18" i="2"/>
  <c r="V18" i="2"/>
  <c r="O19" i="2"/>
  <c r="P19" i="2"/>
  <c r="Q19" i="2"/>
  <c r="R19" i="2"/>
  <c r="S19" i="2"/>
  <c r="T19" i="2"/>
  <c r="U19" i="2"/>
  <c r="V19" i="2"/>
  <c r="O20" i="2"/>
  <c r="P20" i="2"/>
  <c r="Q20" i="2"/>
  <c r="R20" i="2"/>
  <c r="S20" i="2"/>
  <c r="T20" i="2"/>
  <c r="U20" i="2"/>
  <c r="V20" i="2"/>
  <c r="P5" i="2"/>
  <c r="Q5" i="2"/>
  <c r="R5" i="2"/>
  <c r="S5" i="2"/>
  <c r="T5" i="2"/>
  <c r="U5" i="2"/>
  <c r="V5" i="2"/>
  <c r="O5" i="2"/>
  <c r="J20" i="2"/>
  <c r="I20" i="2"/>
  <c r="H20" i="2"/>
  <c r="G20" i="2"/>
  <c r="F20" i="2"/>
  <c r="E20" i="2"/>
  <c r="D20" i="2"/>
  <c r="C20" i="2"/>
  <c r="J19" i="2"/>
  <c r="I19" i="2"/>
  <c r="H19" i="2"/>
  <c r="G19" i="2"/>
  <c r="F19" i="2"/>
  <c r="E19" i="2"/>
  <c r="D19" i="2"/>
  <c r="C19" i="2"/>
  <c r="J18" i="2"/>
  <c r="I18" i="2"/>
  <c r="H18" i="2"/>
  <c r="G18" i="2"/>
  <c r="F18" i="2"/>
  <c r="E18" i="2"/>
  <c r="D18" i="2"/>
  <c r="C18" i="2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J15" i="2"/>
  <c r="I15" i="2"/>
  <c r="H15" i="2"/>
  <c r="G15" i="2"/>
  <c r="F15" i="2"/>
  <c r="E15" i="2"/>
  <c r="D15" i="2"/>
  <c r="C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I5" i="2"/>
  <c r="H5" i="2"/>
  <c r="G5" i="2"/>
  <c r="F5" i="2"/>
  <c r="E5" i="2"/>
  <c r="D5" i="2"/>
  <c r="C5" i="2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D5" i="1"/>
  <c r="E5" i="1"/>
  <c r="F5" i="1"/>
  <c r="G5" i="1"/>
  <c r="H5" i="1"/>
  <c r="I5" i="1"/>
  <c r="J5" i="1"/>
  <c r="C5" i="1"/>
  <c r="P31" i="22" l="1" a="1"/>
  <c r="P31" i="22" s="1"/>
  <c r="C32" i="22" s="1" a="1"/>
  <c r="C32" i="22" s="1"/>
  <c r="P55" i="22" s="1" a="1"/>
  <c r="P55" i="22" s="1"/>
  <c r="P32" i="22" s="1" a="1"/>
  <c r="P32" i="22" s="1"/>
  <c r="C33" i="22" s="1" a="1"/>
  <c r="C33" i="22" s="1"/>
  <c r="P56" i="22" s="1" a="1"/>
  <c r="P56" i="22" s="1"/>
  <c r="AN66" i="20" a="1"/>
  <c r="AN66" i="20" s="1"/>
  <c r="AO52" i="20" a="1"/>
  <c r="AO52" i="20" s="1"/>
  <c r="AH74" i="20" a="1"/>
  <c r="AH74" i="20" s="1"/>
  <c r="AN52" i="20" a="1"/>
  <c r="AN52" i="20" s="1"/>
  <c r="AM52" i="20" a="1"/>
  <c r="AM52" i="20" s="1"/>
  <c r="AJ52" i="20" a="1"/>
  <c r="AJ52" i="20" s="1"/>
  <c r="U52" i="20" a="1"/>
  <c r="U52" i="20" s="1"/>
  <c r="E71" i="20" a="1"/>
  <c r="E71" i="20" s="1"/>
  <c r="K59" i="20" a="1"/>
  <c r="K59" i="20" s="1"/>
  <c r="H58" i="20" a="1"/>
  <c r="H58" i="20" s="1"/>
  <c r="C70" i="20" a="1"/>
  <c r="C70" i="20" s="1"/>
  <c r="E69" i="20" a="1"/>
  <c r="E69" i="20" s="1"/>
  <c r="Z68" i="20" a="1"/>
  <c r="Z68" i="20" s="1"/>
  <c r="R59" i="20" a="1"/>
  <c r="R59" i="20" s="1"/>
  <c r="X66" i="20" a="1"/>
  <c r="X66" i="20" s="1"/>
  <c r="R58" i="20" a="1"/>
  <c r="R58" i="20" s="1"/>
  <c r="W66" i="20" a="1"/>
  <c r="W66" i="20" s="1"/>
  <c r="V66" i="20" a="1"/>
  <c r="V66" i="20" s="1"/>
  <c r="Z66" i="20" a="1"/>
  <c r="Z66" i="20" s="1"/>
  <c r="V53" i="20" a="1"/>
  <c r="V53" i="20" s="1"/>
  <c r="Z52" i="20" a="1"/>
  <c r="Z52" i="20" s="1"/>
  <c r="D52" i="20" a="1"/>
  <c r="D52" i="20" s="1"/>
  <c r="E52" i="20" a="1"/>
  <c r="E52" i="20" s="1"/>
  <c r="D54" i="20" a="1"/>
  <c r="D54" i="20" s="1"/>
  <c r="E53" i="20" a="1"/>
  <c r="E53" i="20" s="1"/>
  <c r="D53" i="20" a="1"/>
  <c r="D53" i="20" s="1"/>
  <c r="C52" i="20" a="1"/>
  <c r="C52" i="20" s="1"/>
  <c r="E66" i="20" a="1"/>
  <c r="E66" i="20" s="1"/>
  <c r="E67" i="20" a="1"/>
  <c r="E67" i="20" s="1"/>
  <c r="C53" i="20" a="1"/>
  <c r="C53" i="20" s="1"/>
  <c r="D66" i="20" a="1"/>
  <c r="D66" i="20" s="1"/>
  <c r="C67" i="20" a="1"/>
  <c r="C67" i="20" s="1"/>
  <c r="D67" i="20" a="1"/>
  <c r="D67" i="20" s="1"/>
  <c r="AH58" i="20" a="1"/>
  <c r="AH58" i="20" s="1"/>
  <c r="AG60" i="20" a="1"/>
  <c r="AG60" i="20" s="1"/>
  <c r="Y66" i="20" a="1"/>
  <c r="Y66" i="20" s="1"/>
  <c r="U74" i="20" a="1"/>
  <c r="U74" i="20" s="1"/>
  <c r="AH73" i="20" a="1"/>
  <c r="AH73" i="20" s="1"/>
  <c r="AJ66" i="20" a="1"/>
  <c r="AJ66" i="20" s="1"/>
  <c r="T74" i="20" a="1"/>
  <c r="T74" i="20" s="1"/>
  <c r="AK66" i="20" a="1"/>
  <c r="AK66" i="20" s="1"/>
  <c r="AN67" i="20" a="1"/>
  <c r="AN67" i="20" s="1"/>
  <c r="AH56" i="20" a="1"/>
  <c r="AH56" i="20" s="1"/>
  <c r="F56" i="20" a="1"/>
  <c r="F56" i="20" s="1"/>
  <c r="Y52" i="20" a="1"/>
  <c r="Y52" i="20" s="1"/>
  <c r="K57" i="20" a="1"/>
  <c r="K57" i="20" s="1"/>
  <c r="X52" i="20" a="1"/>
  <c r="X52" i="20" s="1"/>
  <c r="AH60" i="20" a="1"/>
  <c r="AH60" i="20" s="1"/>
  <c r="U53" i="20" a="1"/>
  <c r="U53" i="20" s="1"/>
  <c r="S57" i="20" a="1"/>
  <c r="S57" i="20" s="1"/>
  <c r="AO73" i="20" a="1"/>
  <c r="AO73" i="20" s="1"/>
  <c r="V52" i="20" a="1"/>
  <c r="V52" i="20" s="1"/>
  <c r="Y68" i="20" a="1"/>
  <c r="Y68" i="20" s="1"/>
  <c r="X53" i="20" a="1"/>
  <c r="X53" i="20" s="1"/>
  <c r="AH72" i="20" a="1"/>
  <c r="AH72" i="20" s="1"/>
  <c r="W52" i="20" a="1"/>
  <c r="W52" i="20" s="1"/>
  <c r="AI37" i="20"/>
  <c r="AK68" i="20" a="1"/>
  <c r="AK68" i="20" s="1"/>
  <c r="AI70" i="20" a="1"/>
  <c r="AI70" i="20" s="1"/>
  <c r="AJ72" i="20" a="1"/>
  <c r="AJ72" i="20" s="1"/>
  <c r="AL70" i="20" a="1"/>
  <c r="AL70" i="20" s="1"/>
  <c r="AL68" i="20" a="1"/>
  <c r="AL68" i="20" s="1"/>
  <c r="AJ70" i="20" a="1"/>
  <c r="AJ70" i="20" s="1"/>
  <c r="AJ54" i="20" a="1"/>
  <c r="AJ54" i="20" s="1"/>
  <c r="AI56" i="20" a="1"/>
  <c r="AI56" i="20" s="1"/>
  <c r="AN68" i="20" a="1"/>
  <c r="AN68" i="20" s="1"/>
  <c r="AM68" i="20" a="1"/>
  <c r="AM68" i="20" s="1"/>
  <c r="AK70" i="20" a="1"/>
  <c r="AK70" i="20" s="1"/>
  <c r="AI72" i="20" a="1"/>
  <c r="AI72" i="20" s="1"/>
  <c r="AK54" i="20" a="1"/>
  <c r="AK54" i="20" s="1"/>
  <c r="AJ56" i="20" a="1"/>
  <c r="AJ56" i="20" s="1"/>
  <c r="AI58" i="20" a="1"/>
  <c r="AI58" i="20" s="1"/>
  <c r="AL54" i="20" a="1"/>
  <c r="AL54" i="20" s="1"/>
  <c r="AK56" i="20" a="1"/>
  <c r="AK56" i="20" s="1"/>
  <c r="AJ58" i="20" a="1"/>
  <c r="AJ58" i="20" s="1"/>
  <c r="AI60" i="20" a="1"/>
  <c r="AI60" i="20" s="1"/>
  <c r="AI57" i="20" a="1"/>
  <c r="AI57" i="20" s="1"/>
  <c r="AH59" i="20" a="1"/>
  <c r="AH59" i="20" s="1"/>
  <c r="AL69" i="20" a="1"/>
  <c r="AL69" i="20" s="1"/>
  <c r="AJ71" i="20" a="1"/>
  <c r="AJ71" i="20" s="1"/>
  <c r="AO74" i="20" a="1"/>
  <c r="AO74" i="20" s="1"/>
  <c r="AJ55" i="20" a="1"/>
  <c r="AJ55" i="20" s="1"/>
  <c r="AK55" i="20" a="1"/>
  <c r="AK55" i="20" s="1"/>
  <c r="AJ57" i="20" a="1"/>
  <c r="AJ57" i="20" s="1"/>
  <c r="AI59" i="20" a="1"/>
  <c r="AI59" i="20" s="1"/>
  <c r="AL72" i="20" a="1"/>
  <c r="AL72" i="20" s="1"/>
  <c r="AI55" i="20" a="1"/>
  <c r="AI55" i="20" s="1"/>
  <c r="AK58" i="20" a="1"/>
  <c r="AK58" i="20" s="1"/>
  <c r="AN55" i="20" a="1"/>
  <c r="AN55" i="20" s="1"/>
  <c r="AL67" i="20" a="1"/>
  <c r="AL67" i="20" s="1"/>
  <c r="AO55" i="20" a="1"/>
  <c r="AO55" i="20" s="1"/>
  <c r="AM70" i="20" a="1"/>
  <c r="AM70" i="20" s="1"/>
  <c r="AG56" i="20" a="1"/>
  <c r="AG56" i="20" s="1"/>
  <c r="AO67" i="20" a="1"/>
  <c r="AO67" i="20" s="1"/>
  <c r="AJ73" i="20" a="1"/>
  <c r="AJ73" i="20" s="1"/>
  <c r="AJ53" i="20" a="1"/>
  <c r="AJ53" i="20" s="1"/>
  <c r="AL53" i="20" a="1"/>
  <c r="AL53" i="20" s="1"/>
  <c r="AO70" i="20" a="1"/>
  <c r="AO70" i="20" s="1"/>
  <c r="AM56" i="20" a="1"/>
  <c r="AM56" i="20" s="1"/>
  <c r="AN69" i="20" a="1"/>
  <c r="AN69" i="20" s="1"/>
  <c r="AI73" i="20" a="1"/>
  <c r="AI73" i="20" s="1"/>
  <c r="AM72" i="20" a="1"/>
  <c r="AM72" i="20" s="1"/>
  <c r="AL55" i="20" a="1"/>
  <c r="AL55" i="20" s="1"/>
  <c r="AL58" i="20" a="1"/>
  <c r="AL58" i="20" s="1"/>
  <c r="AJ67" i="20" a="1"/>
  <c r="AJ67" i="20" s="1"/>
  <c r="AO69" i="20" a="1"/>
  <c r="AO69" i="20" s="1"/>
  <c r="AN58" i="20" a="1"/>
  <c r="AN58" i="20" s="1"/>
  <c r="AH70" i="20" a="1"/>
  <c r="AH70" i="20" s="1"/>
  <c r="AO58" i="20" a="1"/>
  <c r="AO58" i="20" s="1"/>
  <c r="AM67" i="20" a="1"/>
  <c r="AM67" i="20" s="1"/>
  <c r="AG59" i="20" a="1"/>
  <c r="AG59" i="20" s="1"/>
  <c r="AN70" i="20" a="1"/>
  <c r="AN70" i="20" s="1"/>
  <c r="AJ59" i="20" a="1"/>
  <c r="AJ59" i="20" s="1"/>
  <c r="AM53" i="20" a="1"/>
  <c r="AM53" i="20" s="1"/>
  <c r="AK59" i="20" a="1"/>
  <c r="AK59" i="20" s="1"/>
  <c r="AN72" i="20" a="1"/>
  <c r="AN72" i="20" s="1"/>
  <c r="AM55" i="20" a="1"/>
  <c r="AM55" i="20" s="1"/>
  <c r="AM58" i="20" a="1"/>
  <c r="AM58" i="20" s="1"/>
  <c r="AM66" i="20" a="1"/>
  <c r="AM66" i="20" s="1"/>
  <c r="AK67" i="20" a="1"/>
  <c r="AK67" i="20" s="1"/>
  <c r="AG70" i="20" a="1"/>
  <c r="AG70" i="20" s="1"/>
  <c r="AO72" i="20" a="1"/>
  <c r="AO72" i="20" s="1"/>
  <c r="AG73" i="20" a="1"/>
  <c r="AG73" i="20" s="1"/>
  <c r="AL56" i="20" a="1"/>
  <c r="AL56" i="20" s="1"/>
  <c r="AO71" i="20" a="1"/>
  <c r="AO71" i="20" s="1"/>
  <c r="AL57" i="20" a="1"/>
  <c r="AL57" i="20" s="1"/>
  <c r="AK73" i="20" a="1"/>
  <c r="AK73" i="20" s="1"/>
  <c r="AN53" i="20" a="1"/>
  <c r="AN53" i="20" s="1"/>
  <c r="AO57" i="20" a="1"/>
  <c r="AO57" i="20" s="1"/>
  <c r="AL73" i="20" a="1"/>
  <c r="AL73" i="20" s="1"/>
  <c r="AI69" i="20" a="1"/>
  <c r="AI69" i="20" s="1"/>
  <c r="AN54" i="20" a="1"/>
  <c r="AN54" i="20" s="1"/>
  <c r="AK74" i="20" a="1"/>
  <c r="AK74" i="20" s="1"/>
  <c r="AJ60" i="20" a="1"/>
  <c r="AJ60" i="20" s="1"/>
  <c r="AO54" i="20" a="1"/>
  <c r="AO54" i="20" s="1"/>
  <c r="AM57" i="20" a="1"/>
  <c r="AM57" i="20" s="1"/>
  <c r="AK72" i="20" a="1"/>
  <c r="AK72" i="20" s="1"/>
  <c r="AN57" i="20" a="1"/>
  <c r="AN57" i="20" s="1"/>
  <c r="AJ68" i="20" a="1"/>
  <c r="AJ68" i="20" s="1"/>
  <c r="AO68" i="20" a="1"/>
  <c r="AO68" i="20" s="1"/>
  <c r="AJ74" i="20" a="1"/>
  <c r="AJ74" i="20" s="1"/>
  <c r="AK69" i="20" a="1"/>
  <c r="AK69" i="20" s="1"/>
  <c r="AG55" i="20" a="1"/>
  <c r="AG55" i="20" s="1"/>
  <c r="AM74" i="20" a="1"/>
  <c r="AM74" i="20" s="1"/>
  <c r="AL60" i="20" a="1"/>
  <c r="AL60" i="20" s="1"/>
  <c r="AO53" i="20" a="1"/>
  <c r="AO53" i="20" s="1"/>
  <c r="AN59" i="20" a="1"/>
  <c r="AN59" i="20" s="1"/>
  <c r="AJ69" i="20" a="1"/>
  <c r="AJ69" i="20" s="1"/>
  <c r="AL74" i="20" a="1"/>
  <c r="AL74" i="20" s="1"/>
  <c r="AG69" i="20" a="1"/>
  <c r="AG69" i="20" s="1"/>
  <c r="AM73" i="20" a="1"/>
  <c r="AM73" i="20" s="1"/>
  <c r="AL59" i="20" a="1"/>
  <c r="AL59" i="20" s="1"/>
  <c r="AH69" i="20" a="1"/>
  <c r="AH69" i="20" s="1"/>
  <c r="AI74" i="20" a="1"/>
  <c r="AI74" i="20" s="1"/>
  <c r="AM59" i="20" a="1"/>
  <c r="AM59" i="20" s="1"/>
  <c r="AM54" i="20" a="1"/>
  <c r="AM54" i="20" s="1"/>
  <c r="AK60" i="20" a="1"/>
  <c r="AK60" i="20" s="1"/>
  <c r="AM69" i="20" a="1"/>
  <c r="AM69" i="20" s="1"/>
  <c r="AG71" i="20" a="1"/>
  <c r="AG71" i="20" s="1"/>
  <c r="AH55" i="20" a="1"/>
  <c r="AH55" i="20" s="1"/>
  <c r="AN74" i="20" a="1"/>
  <c r="AN74" i="20" s="1"/>
  <c r="AM60" i="20" a="1"/>
  <c r="AM60" i="20" s="1"/>
  <c r="AH71" i="20" a="1"/>
  <c r="AH71" i="20" s="1"/>
  <c r="AN60" i="20" a="1"/>
  <c r="AN60" i="20" s="1"/>
  <c r="AM71" i="20" a="1"/>
  <c r="AM71" i="20" s="1"/>
  <c r="AH57" i="20" a="1"/>
  <c r="AH57" i="20" s="1"/>
  <c r="AN71" i="20" a="1"/>
  <c r="AN71" i="20" s="1"/>
  <c r="AN56" i="20" a="1"/>
  <c r="AN56" i="20" s="1"/>
  <c r="AI71" i="20" a="1"/>
  <c r="AI71" i="20" s="1"/>
  <c r="AO60" i="20" a="1"/>
  <c r="AO60" i="20" s="1"/>
  <c r="AK71" i="20" a="1"/>
  <c r="AK71" i="20" s="1"/>
  <c r="AO56" i="20" a="1"/>
  <c r="AO56" i="20" s="1"/>
  <c r="AL71" i="20" a="1"/>
  <c r="AL71" i="20" s="1"/>
  <c r="AG57" i="20" a="1"/>
  <c r="AG57" i="20" s="1"/>
  <c r="AK57" i="20" a="1"/>
  <c r="AK57" i="20" s="1"/>
  <c r="T37" i="20"/>
  <c r="X68" i="20" a="1"/>
  <c r="X68" i="20" s="1"/>
  <c r="U72" i="20" a="1"/>
  <c r="U72" i="20" s="1"/>
  <c r="Z56" i="20" a="1"/>
  <c r="Z56" i="20" s="1"/>
  <c r="Y58" i="20" a="1"/>
  <c r="Y58" i="20" s="1"/>
  <c r="X60" i="20" a="1"/>
  <c r="X60" i="20" s="1"/>
  <c r="W70" i="20" a="1"/>
  <c r="W70" i="20" s="1"/>
  <c r="V72" i="20" a="1"/>
  <c r="V72" i="20" s="1"/>
  <c r="Z58" i="20" a="1"/>
  <c r="Z58" i="20" s="1"/>
  <c r="Y60" i="20" a="1"/>
  <c r="Y60" i="20" s="1"/>
  <c r="X70" i="20" a="1"/>
  <c r="X70" i="20" s="1"/>
  <c r="Y70" i="20" a="1"/>
  <c r="Y70" i="20" s="1"/>
  <c r="V74" i="20" a="1"/>
  <c r="V74" i="20" s="1"/>
  <c r="W72" i="20" a="1"/>
  <c r="W72" i="20" s="1"/>
  <c r="T55" i="20" a="1"/>
  <c r="T55" i="20" s="1"/>
  <c r="R69" i="20" a="1"/>
  <c r="R69" i="20" s="1"/>
  <c r="X72" i="20" a="1"/>
  <c r="X72" i="20" s="1"/>
  <c r="U55" i="20" a="1"/>
  <c r="U55" i="20" s="1"/>
  <c r="T57" i="20" a="1"/>
  <c r="T57" i="20" s="1"/>
  <c r="S59" i="20" a="1"/>
  <c r="S59" i="20" s="1"/>
  <c r="Z70" i="20" a="1"/>
  <c r="Z70" i="20" s="1"/>
  <c r="W74" i="20" a="1"/>
  <c r="W74" i="20" s="1"/>
  <c r="S69" i="20" a="1"/>
  <c r="S69" i="20" s="1"/>
  <c r="Y72" i="20" a="1"/>
  <c r="Y72" i="20" s="1"/>
  <c r="W71" i="20" a="1"/>
  <c r="W71" i="20" s="1"/>
  <c r="V73" i="20" a="1"/>
  <c r="V73" i="20" s="1"/>
  <c r="Z59" i="20" a="1"/>
  <c r="Z59" i="20" s="1"/>
  <c r="Y69" i="20" a="1"/>
  <c r="Y69" i="20" s="1"/>
  <c r="X71" i="20" a="1"/>
  <c r="X71" i="20" s="1"/>
  <c r="Z69" i="20" a="1"/>
  <c r="Z69" i="20" s="1"/>
  <c r="W73" i="20" a="1"/>
  <c r="W73" i="20" s="1"/>
  <c r="U54" i="20" a="1"/>
  <c r="U54" i="20" s="1"/>
  <c r="T56" i="20" a="1"/>
  <c r="T56" i="20" s="1"/>
  <c r="S58" i="20" a="1"/>
  <c r="S58" i="20" s="1"/>
  <c r="R60" i="20" a="1"/>
  <c r="R60" i="20" s="1"/>
  <c r="S72" i="20" a="1"/>
  <c r="S72" i="20" s="1"/>
  <c r="T58" i="20" a="1"/>
  <c r="T58" i="20" s="1"/>
  <c r="R73" i="20" a="1"/>
  <c r="R73" i="20" s="1"/>
  <c r="X58" i="20" a="1"/>
  <c r="X58" i="20" s="1"/>
  <c r="S70" i="20" a="1"/>
  <c r="S70" i="20" s="1"/>
  <c r="T70" i="20" a="1"/>
  <c r="T70" i="20" s="1"/>
  <c r="U59" i="20" a="1"/>
  <c r="U59" i="20" s="1"/>
  <c r="W67" i="20" a="1"/>
  <c r="W67" i="20" s="1"/>
  <c r="V56" i="20" a="1"/>
  <c r="V56" i="20" s="1"/>
  <c r="V69" i="20" a="1"/>
  <c r="V69" i="20" s="1"/>
  <c r="W55" i="20" a="1"/>
  <c r="W55" i="20" s="1"/>
  <c r="T72" i="20" a="1"/>
  <c r="T72" i="20" s="1"/>
  <c r="U58" i="20" a="1"/>
  <c r="U58" i="20" s="1"/>
  <c r="R70" i="20" a="1"/>
  <c r="R70" i="20" s="1"/>
  <c r="R56" i="20" a="1"/>
  <c r="R56" i="20" s="1"/>
  <c r="W69" i="20" a="1"/>
  <c r="W69" i="20" s="1"/>
  <c r="X55" i="20" a="1"/>
  <c r="X55" i="20" s="1"/>
  <c r="V58" i="20" a="1"/>
  <c r="V58" i="20" s="1"/>
  <c r="Z55" i="20" a="1"/>
  <c r="Z55" i="20" s="1"/>
  <c r="U67" i="20" a="1"/>
  <c r="U67" i="20" s="1"/>
  <c r="S73" i="20" a="1"/>
  <c r="S73" i="20" s="1"/>
  <c r="T59" i="20" a="1"/>
  <c r="T59" i="20" s="1"/>
  <c r="V67" i="20" a="1"/>
  <c r="V67" i="20" s="1"/>
  <c r="T73" i="20" a="1"/>
  <c r="T73" i="20" s="1"/>
  <c r="U56" i="20" a="1"/>
  <c r="U56" i="20" s="1"/>
  <c r="V59" i="20" a="1"/>
  <c r="V59" i="20" s="1"/>
  <c r="U70" i="20" a="1"/>
  <c r="U70" i="20" s="1"/>
  <c r="U73" i="20" a="1"/>
  <c r="U73" i="20" s="1"/>
  <c r="X69" i="20" a="1"/>
  <c r="X69" i="20" s="1"/>
  <c r="Z72" i="20" a="1"/>
  <c r="Z72" i="20" s="1"/>
  <c r="Y55" i="20" a="1"/>
  <c r="Y55" i="20" s="1"/>
  <c r="W58" i="20" a="1"/>
  <c r="W58" i="20" s="1"/>
  <c r="Z73" i="20" a="1"/>
  <c r="Z73" i="20" s="1"/>
  <c r="V54" i="20" a="1"/>
  <c r="V54" i="20" s="1"/>
  <c r="S74" i="20" a="1"/>
  <c r="S74" i="20" s="1"/>
  <c r="S60" i="20" a="1"/>
  <c r="S60" i="20" s="1"/>
  <c r="T60" i="20" a="1"/>
  <c r="T60" i="20" s="1"/>
  <c r="X74" i="20" a="1"/>
  <c r="X74" i="20" s="1"/>
  <c r="Y54" i="20" a="1"/>
  <c r="Y54" i="20" s="1"/>
  <c r="W56" i="20" a="1"/>
  <c r="W56" i="20" s="1"/>
  <c r="S71" i="20" a="1"/>
  <c r="S71" i="20" s="1"/>
  <c r="U71" i="20" a="1"/>
  <c r="U71" i="20" s="1"/>
  <c r="V68" i="20" a="1"/>
  <c r="V68" i="20" s="1"/>
  <c r="Y59" i="20" a="1"/>
  <c r="Y59" i="20" s="1"/>
  <c r="R74" i="20" a="1"/>
  <c r="R74" i="20" s="1"/>
  <c r="W68" i="20" a="1"/>
  <c r="W68" i="20" s="1"/>
  <c r="W54" i="20" a="1"/>
  <c r="W54" i="20" s="1"/>
  <c r="X54" i="20" a="1"/>
  <c r="X54" i="20" s="1"/>
  <c r="U60" i="20" a="1"/>
  <c r="U60" i="20" s="1"/>
  <c r="R71" i="20" a="1"/>
  <c r="R71" i="20" s="1"/>
  <c r="T71" i="20" a="1"/>
  <c r="T71" i="20" s="1"/>
  <c r="Y73" i="20" a="1"/>
  <c r="Y73" i="20" s="1"/>
  <c r="T69" i="20" a="1"/>
  <c r="T69" i="20" s="1"/>
  <c r="X56" i="20" a="1"/>
  <c r="X56" i="20" s="1"/>
  <c r="Y56" i="20" a="1"/>
  <c r="Y56" i="20" s="1"/>
  <c r="U69" i="20" a="1"/>
  <c r="U69" i="20" s="1"/>
  <c r="Y74" i="20" a="1"/>
  <c r="Y74" i="20" s="1"/>
  <c r="Z54" i="20" a="1"/>
  <c r="Z54" i="20" s="1"/>
  <c r="V60" i="20" a="1"/>
  <c r="V60" i="20" s="1"/>
  <c r="V70" i="20" a="1"/>
  <c r="V70" i="20" s="1"/>
  <c r="Z74" i="20" a="1"/>
  <c r="Z74" i="20" s="1"/>
  <c r="V55" i="20" a="1"/>
  <c r="V55" i="20" s="1"/>
  <c r="W60" i="20" a="1"/>
  <c r="W60" i="20" s="1"/>
  <c r="U57" i="20" a="1"/>
  <c r="U57" i="20" s="1"/>
  <c r="U68" i="20" a="1"/>
  <c r="U68" i="20" s="1"/>
  <c r="V71" i="20" a="1"/>
  <c r="V71" i="20" s="1"/>
  <c r="V57" i="20" a="1"/>
  <c r="V57" i="20" s="1"/>
  <c r="Y71" i="20" a="1"/>
  <c r="Y71" i="20" s="1"/>
  <c r="W57" i="20" a="1"/>
  <c r="W57" i="20" s="1"/>
  <c r="X73" i="20" a="1"/>
  <c r="X73" i="20" s="1"/>
  <c r="W59" i="20" a="1"/>
  <c r="W59" i="20" s="1"/>
  <c r="X59" i="20" a="1"/>
  <c r="X59" i="20" s="1"/>
  <c r="X57" i="20" a="1"/>
  <c r="X57" i="20" s="1"/>
  <c r="X67" i="20" a="1"/>
  <c r="X67" i="20" s="1"/>
  <c r="Z71" i="20" a="1"/>
  <c r="Z71" i="20" s="1"/>
  <c r="Y57" i="20" a="1"/>
  <c r="Y57" i="20" s="1"/>
  <c r="Y67" i="20" a="1"/>
  <c r="Y67" i="20" s="1"/>
  <c r="R72" i="20" a="1"/>
  <c r="R72" i="20" s="1"/>
  <c r="Y53" i="20" a="1"/>
  <c r="Y53" i="20" s="1"/>
  <c r="Z57" i="20" a="1"/>
  <c r="Z57" i="20" s="1"/>
  <c r="Z53" i="20" a="1"/>
  <c r="Z53" i="20" s="1"/>
  <c r="S55" i="20" a="1"/>
  <c r="S55" i="20" s="1"/>
  <c r="AL66" i="20" a="1"/>
  <c r="AL66" i="20" s="1"/>
  <c r="R57" i="20" a="1"/>
  <c r="R57" i="20" s="1"/>
  <c r="AN73" i="20" a="1"/>
  <c r="AN73" i="20" s="1"/>
  <c r="Z60" i="20" a="1"/>
  <c r="Z60" i="20" s="1"/>
  <c r="AG58" i="20" a="1"/>
  <c r="AG58" i="20" s="1"/>
  <c r="Z67" i="20" a="1"/>
  <c r="Z67" i="20" s="1"/>
  <c r="AK53" i="20" a="1"/>
  <c r="AK53" i="20" s="1"/>
  <c r="AO59" i="20" a="1"/>
  <c r="AO59" i="20" s="1"/>
  <c r="U66" i="20" a="1"/>
  <c r="U66" i="20" s="1"/>
  <c r="AL52" i="20" a="1"/>
  <c r="AL52" i="20" s="1"/>
  <c r="AG72" i="20" a="1"/>
  <c r="AG72" i="20" s="1"/>
  <c r="R55" i="20" a="1"/>
  <c r="R55" i="20" s="1"/>
  <c r="S56" i="20" a="1"/>
  <c r="S56" i="20" s="1"/>
  <c r="AK52" i="20" a="1"/>
  <c r="AK52" i="20" s="1"/>
  <c r="E54" i="20" a="1"/>
  <c r="E54" i="20" s="1"/>
  <c r="C66" i="20" a="1"/>
  <c r="C66" i="20" s="1"/>
  <c r="C68" i="20" a="1"/>
  <c r="C68" i="20" s="1"/>
  <c r="D68" i="20" a="1"/>
  <c r="D68" i="20" s="1"/>
  <c r="C54" i="20" a="1"/>
  <c r="C54" i="20" s="1"/>
  <c r="E68" i="20" a="1"/>
  <c r="E68" i="20" s="1"/>
  <c r="S303" i="15" a="1"/>
  <c r="S303" i="15" s="1"/>
  <c r="N276" i="15"/>
  <c r="N303" i="15" s="1" a="1"/>
  <c r="N303" i="15" s="1"/>
  <c r="AD303" i="15" a="1"/>
  <c r="AD303" i="15" s="1"/>
  <c r="Y276" i="15"/>
  <c r="Y303" i="15" s="1" a="1"/>
  <c r="Y303" i="15" s="1"/>
  <c r="C276" i="15"/>
  <c r="C303" i="15" s="1" a="1"/>
  <c r="H303" i="15" a="1"/>
  <c r="Y32" i="15"/>
  <c r="Y59" i="15" s="1" a="1"/>
  <c r="Y59" i="15" s="1"/>
  <c r="AD59" i="15" a="1"/>
  <c r="AD59" i="15" s="1"/>
  <c r="S59" i="15" a="1"/>
  <c r="S59" i="15" s="1"/>
  <c r="N32" i="15"/>
  <c r="N59" i="15" s="1" a="1"/>
  <c r="N59" i="15" s="1"/>
  <c r="C32" i="15"/>
  <c r="C59" i="15" s="1" a="1"/>
  <c r="H59" i="15" a="1"/>
  <c r="H82" i="11" a="1"/>
  <c r="C55" i="11"/>
  <c r="C82" i="11" s="1" a="1"/>
  <c r="AD82" i="11" a="1"/>
  <c r="AD82" i="11" s="1"/>
  <c r="Y55" i="11"/>
  <c r="Y82" i="11" s="1" a="1"/>
  <c r="Y82" i="11" s="1"/>
  <c r="S82" i="11" a="1"/>
  <c r="S82" i="11" s="1"/>
  <c r="N82" i="11" a="1"/>
  <c r="N82" i="11" s="1"/>
  <c r="N32" i="9"/>
  <c r="N59" i="9" s="1" a="1"/>
  <c r="N59" i="9" s="1"/>
  <c r="S59" i="9" a="1"/>
  <c r="S59" i="9" s="1"/>
  <c r="C32" i="9"/>
  <c r="C59" i="9" s="1" a="1"/>
  <c r="H59" i="9" a="1"/>
  <c r="AD59" i="9" a="1"/>
  <c r="AD59" i="9" s="1"/>
  <c r="Y59" i="9" a="1"/>
  <c r="Y59" i="9" s="1"/>
  <c r="C47" i="8" a="1"/>
  <c r="C47" i="8" s="1"/>
  <c r="Y42" i="8" a="1"/>
  <c r="Y42" i="8" s="1"/>
  <c r="Y37" i="8" a="1"/>
  <c r="Y37" i="8" s="1"/>
  <c r="N42" i="8" a="1"/>
  <c r="N42" i="8" s="1"/>
  <c r="N37" i="8" a="1"/>
  <c r="N37" i="8" s="1"/>
  <c r="C37" i="8" a="1"/>
  <c r="C37" i="8" s="1"/>
  <c r="Y32" i="8" a="1"/>
  <c r="N32" i="8" a="1"/>
  <c r="C32" i="8" a="1"/>
  <c r="N47" i="8" a="1"/>
  <c r="N47" i="8" s="1"/>
  <c r="Y47" i="8" a="1"/>
  <c r="Y47" i="8" s="1"/>
  <c r="C42" i="8" a="1"/>
  <c r="C42" i="8" s="1"/>
  <c r="C32" i="7" a="1"/>
  <c r="C32" i="7" s="1"/>
  <c r="Y47" i="7" a="1"/>
  <c r="Y47" i="7" s="1"/>
  <c r="N42" i="7" a="1"/>
  <c r="N42" i="7" s="1"/>
  <c r="C42" i="7" a="1"/>
  <c r="C42" i="7" s="1"/>
  <c r="N37" i="7" a="1"/>
  <c r="N37" i="7" s="1"/>
  <c r="C37" i="7" a="1"/>
  <c r="C37" i="7" s="1"/>
  <c r="C47" i="7" a="1"/>
  <c r="C47" i="7" s="1"/>
  <c r="Y42" i="7" a="1"/>
  <c r="Y42" i="7" s="1"/>
  <c r="Y37" i="7" a="1"/>
  <c r="Y37" i="7" s="1"/>
  <c r="N47" i="7" a="1"/>
  <c r="N47" i="7" s="1"/>
  <c r="P33" i="22" l="1" a="1"/>
  <c r="P33" i="22" s="1"/>
  <c r="C34" i="22" s="1" a="1"/>
  <c r="C34" i="22" s="1"/>
  <c r="P57" i="22" s="1" a="1"/>
  <c r="P57" i="22" s="1"/>
  <c r="P34" i="22" s="1" a="1"/>
  <c r="P34" i="22" s="1"/>
  <c r="T67" i="20" a="1"/>
  <c r="T67" i="20" s="1"/>
  <c r="T54" i="20" a="1"/>
  <c r="T54" i="20" s="1"/>
  <c r="R68" i="20" a="1"/>
  <c r="R68" i="20" s="1"/>
  <c r="T52" i="20" a="1"/>
  <c r="T52" i="20" s="1"/>
  <c r="S66" i="20" a="1"/>
  <c r="S66" i="20" s="1"/>
  <c r="S68" i="20" a="1"/>
  <c r="S68" i="20" s="1"/>
  <c r="R66" i="20" a="1"/>
  <c r="R66" i="20" s="1"/>
  <c r="R54" i="20" a="1"/>
  <c r="R54" i="20" s="1"/>
  <c r="S54" i="20" a="1"/>
  <c r="S54" i="20" s="1"/>
  <c r="T68" i="20" a="1"/>
  <c r="T68" i="20" s="1"/>
  <c r="R53" i="20" a="1"/>
  <c r="R53" i="20" s="1"/>
  <c r="S52" i="20" a="1"/>
  <c r="S52" i="20" s="1"/>
  <c r="R67" i="20" a="1"/>
  <c r="R67" i="20" s="1"/>
  <c r="S53" i="20" a="1"/>
  <c r="S53" i="20" s="1"/>
  <c r="R52" i="20" a="1"/>
  <c r="R52" i="20" s="1"/>
  <c r="T53" i="20" a="1"/>
  <c r="T53" i="20" s="1"/>
  <c r="T66" i="20" a="1"/>
  <c r="T66" i="20" s="1"/>
  <c r="S67" i="20" a="1"/>
  <c r="S67" i="20" s="1"/>
  <c r="AI54" i="20" a="1"/>
  <c r="AI54" i="20" s="1"/>
  <c r="AH67" i="20" a="1"/>
  <c r="AH67" i="20" s="1"/>
  <c r="AH53" i="20" a="1"/>
  <c r="AH53" i="20" s="1"/>
  <c r="AI67" i="20" a="1"/>
  <c r="AI67" i="20" s="1"/>
  <c r="AI53" i="20" a="1"/>
  <c r="AI53" i="20" s="1"/>
  <c r="AG68" i="20" a="1"/>
  <c r="AG68" i="20" s="1"/>
  <c r="AH68" i="20" a="1"/>
  <c r="AH68" i="20" s="1"/>
  <c r="AI68" i="20" a="1"/>
  <c r="AI68" i="20" s="1"/>
  <c r="AG54" i="20" a="1"/>
  <c r="AG54" i="20" s="1"/>
  <c r="AH54" i="20" a="1"/>
  <c r="AH54" i="20" s="1"/>
  <c r="AH66" i="20" a="1"/>
  <c r="AH66" i="20" s="1"/>
  <c r="AG66" i="20" a="1"/>
  <c r="AG66" i="20" s="1"/>
  <c r="AG67" i="20" a="1"/>
  <c r="AG67" i="20" s="1"/>
  <c r="AI66" i="20" a="1"/>
  <c r="AI66" i="20" s="1"/>
  <c r="AG53" i="20" a="1"/>
  <c r="AG53" i="20" s="1"/>
  <c r="AG52" i="20" a="1"/>
  <c r="AG52" i="20" s="1"/>
  <c r="AH52" i="20" a="1"/>
  <c r="AH52" i="20" s="1"/>
  <c r="AI52" i="20" a="1"/>
  <c r="AI52" i="20" s="1"/>
  <c r="C344" i="15" a="1"/>
  <c r="C344" i="15" s="1"/>
  <c r="C339" i="15" a="1"/>
  <c r="C339" i="15" s="1"/>
  <c r="C334" i="15" a="1"/>
  <c r="C334" i="15" s="1"/>
  <c r="K344" i="15" a="1"/>
  <c r="K344" i="15" s="1"/>
  <c r="K339" i="15" a="1"/>
  <c r="K339" i="15" s="1"/>
  <c r="K334" i="15" a="1"/>
  <c r="K334" i="15" s="1"/>
  <c r="C303" i="15"/>
  <c r="C329" i="15" s="1" a="1"/>
  <c r="C329" i="15" s="1"/>
  <c r="H303" i="15"/>
  <c r="K329" i="15" s="1" a="1"/>
  <c r="K329" i="15" s="1"/>
  <c r="C90" i="15" a="1"/>
  <c r="C95" i="15" a="1"/>
  <c r="C100" i="15" a="1"/>
  <c r="C59" i="15"/>
  <c r="C85" i="15" s="1" a="1"/>
  <c r="K95" i="15" a="1"/>
  <c r="H59" i="15"/>
  <c r="K85" i="15" s="1" a="1"/>
  <c r="K100" i="15" a="1"/>
  <c r="K90" i="15" a="1"/>
  <c r="C113" i="11" a="1"/>
  <c r="C123" i="11" a="1"/>
  <c r="C118" i="11" a="1"/>
  <c r="C82" i="11"/>
  <c r="C108" i="11" s="1" a="1"/>
  <c r="K113" i="11" a="1"/>
  <c r="K118" i="11" a="1"/>
  <c r="H82" i="11"/>
  <c r="K108" i="11" s="1" a="1"/>
  <c r="K123" i="11" a="1"/>
  <c r="K100" i="9" a="1"/>
  <c r="K90" i="9" a="1"/>
  <c r="K95" i="9" a="1"/>
  <c r="H59" i="9"/>
  <c r="K85" i="9" s="1" a="1"/>
  <c r="C59" i="9"/>
  <c r="C85" i="9" s="1" a="1"/>
  <c r="C90" i="9" a="1"/>
  <c r="C100" i="9" a="1"/>
  <c r="C95" i="9" a="1"/>
  <c r="H59" i="8" a="1"/>
  <c r="C32" i="8"/>
  <c r="C59" i="8" s="1" a="1"/>
  <c r="N32" i="8"/>
  <c r="N59" i="8" s="1" a="1"/>
  <c r="N59" i="8" s="1"/>
  <c r="S59" i="8" a="1"/>
  <c r="S59" i="8" s="1"/>
  <c r="Y32" i="8"/>
  <c r="Y59" i="8" s="1" a="1"/>
  <c r="Y59" i="8" s="1"/>
  <c r="AD59" i="8" a="1"/>
  <c r="AD59" i="8" s="1"/>
  <c r="C59" i="7" a="1"/>
  <c r="H59" i="7" a="1"/>
  <c r="N59" i="7" a="1"/>
  <c r="N59" i="7" s="1"/>
  <c r="S59" i="7" a="1"/>
  <c r="S59" i="7" s="1"/>
  <c r="AD59" i="7" a="1"/>
  <c r="AD59" i="7" s="1"/>
  <c r="Y59" i="7" a="1"/>
  <c r="Y59" i="7" s="1"/>
  <c r="AB333" i="15" l="1"/>
  <c r="AA329" i="15"/>
  <c r="AA332" i="15"/>
  <c r="AC333" i="15"/>
  <c r="AB332" i="15"/>
  <c r="AD333" i="15"/>
  <c r="AA331" i="15"/>
  <c r="AC332" i="15"/>
  <c r="AE333" i="15"/>
  <c r="AB331" i="15"/>
  <c r="AD332" i="15"/>
  <c r="AA330" i="15"/>
  <c r="AC331" i="15"/>
  <c r="AE332" i="15"/>
  <c r="AB330" i="15"/>
  <c r="AD331" i="15"/>
  <c r="AC330" i="15"/>
  <c r="AE331" i="15"/>
  <c r="AE330" i="15"/>
  <c r="AD330" i="15"/>
  <c r="AD329" i="15"/>
  <c r="AE329" i="15"/>
  <c r="AA333" i="15"/>
  <c r="AB329" i="15"/>
  <c r="AC329" i="15"/>
  <c r="AB337" i="15"/>
  <c r="AD338" i="15"/>
  <c r="AA336" i="15"/>
  <c r="AC337" i="15"/>
  <c r="AE338" i="15"/>
  <c r="AB336" i="15"/>
  <c r="AD337" i="15"/>
  <c r="AA335" i="15"/>
  <c r="AC336" i="15"/>
  <c r="AE337" i="15"/>
  <c r="AB335" i="15"/>
  <c r="AD336" i="15"/>
  <c r="AC335" i="15"/>
  <c r="AE336" i="15"/>
  <c r="AB334" i="15"/>
  <c r="AD335" i="15"/>
  <c r="AC334" i="15"/>
  <c r="AE335" i="15"/>
  <c r="AA334" i="15"/>
  <c r="AD334" i="15"/>
  <c r="AE334" i="15"/>
  <c r="AA337" i="15"/>
  <c r="AA338" i="15"/>
  <c r="AB338" i="15"/>
  <c r="AC338" i="15"/>
  <c r="U339" i="15"/>
  <c r="W340" i="15"/>
  <c r="V339" i="15"/>
  <c r="W339" i="15"/>
  <c r="U341" i="15"/>
  <c r="S340" i="15"/>
  <c r="V341" i="15"/>
  <c r="W341" i="15"/>
  <c r="S343" i="15"/>
  <c r="T343" i="15"/>
  <c r="U343" i="15"/>
  <c r="V343" i="15"/>
  <c r="W343" i="15"/>
  <c r="T340" i="15"/>
  <c r="V340" i="15"/>
  <c r="T339" i="15"/>
  <c r="U340" i="15"/>
  <c r="T341" i="15"/>
  <c r="S341" i="15"/>
  <c r="T342" i="15"/>
  <c r="V342" i="15"/>
  <c r="S339" i="15"/>
  <c r="S342" i="15"/>
  <c r="U342" i="15"/>
  <c r="W342" i="15"/>
  <c r="AB341" i="15"/>
  <c r="AD342" i="15"/>
  <c r="AA340" i="15"/>
  <c r="AC341" i="15"/>
  <c r="AE342" i="15"/>
  <c r="AB340" i="15"/>
  <c r="AD341" i="15"/>
  <c r="AC340" i="15"/>
  <c r="AE341" i="15"/>
  <c r="AB339" i="15"/>
  <c r="AD340" i="15"/>
  <c r="AC339" i="15"/>
  <c r="AE340" i="15"/>
  <c r="AD339" i="15"/>
  <c r="AE339" i="15"/>
  <c r="AA341" i="15"/>
  <c r="AA343" i="15"/>
  <c r="AB343" i="15"/>
  <c r="AC343" i="15"/>
  <c r="AC342" i="15"/>
  <c r="AD343" i="15"/>
  <c r="AE343" i="15"/>
  <c r="AA342" i="15"/>
  <c r="AB342" i="15"/>
  <c r="AA339" i="15"/>
  <c r="U335" i="15"/>
  <c r="W336" i="15"/>
  <c r="T334" i="15"/>
  <c r="V335" i="15"/>
  <c r="U334" i="15"/>
  <c r="W335" i="15"/>
  <c r="V334" i="15"/>
  <c r="W334" i="15"/>
  <c r="S334" i="15"/>
  <c r="S337" i="15"/>
  <c r="T337" i="15"/>
  <c r="U337" i="15"/>
  <c r="V337" i="15"/>
  <c r="W337" i="15"/>
  <c r="AM336" i="15" s="1" a="1"/>
  <c r="AM336" i="15" s="1"/>
  <c r="T336" i="15"/>
  <c r="V338" i="15"/>
  <c r="U336" i="15"/>
  <c r="W338" i="15"/>
  <c r="V336" i="15"/>
  <c r="S336" i="15"/>
  <c r="T335" i="15"/>
  <c r="S335" i="15"/>
  <c r="S338" i="15"/>
  <c r="T338" i="15"/>
  <c r="U338" i="15"/>
  <c r="S330" i="15"/>
  <c r="U331" i="15"/>
  <c r="W332" i="15"/>
  <c r="T330" i="15"/>
  <c r="V331" i="15"/>
  <c r="U330" i="15"/>
  <c r="W331" i="15"/>
  <c r="T329" i="15"/>
  <c r="V330" i="15"/>
  <c r="U329" i="15"/>
  <c r="W330" i="15"/>
  <c r="V329" i="15"/>
  <c r="W329" i="15"/>
  <c r="U333" i="15"/>
  <c r="V333" i="15"/>
  <c r="S333" i="15"/>
  <c r="T333" i="15"/>
  <c r="T332" i="15"/>
  <c r="U332" i="15"/>
  <c r="S332" i="15"/>
  <c r="V332" i="15"/>
  <c r="W333" i="15"/>
  <c r="S331" i="15"/>
  <c r="T331" i="15"/>
  <c r="S329" i="15"/>
  <c r="AB345" i="15"/>
  <c r="AD346" i="15"/>
  <c r="AC345" i="15"/>
  <c r="AE346" i="15"/>
  <c r="AB344" i="15"/>
  <c r="AD345" i="15"/>
  <c r="AC344" i="15"/>
  <c r="AE345" i="15"/>
  <c r="AD344" i="15"/>
  <c r="AE344" i="15"/>
  <c r="AC348" i="15"/>
  <c r="AD348" i="15"/>
  <c r="AE348" i="15"/>
  <c r="AA344" i="15"/>
  <c r="AA347" i="15"/>
  <c r="AB347" i="15"/>
  <c r="AE347" i="15"/>
  <c r="AC347" i="15"/>
  <c r="AD347" i="15"/>
  <c r="AB346" i="15"/>
  <c r="AC346" i="15"/>
  <c r="AB348" i="15"/>
  <c r="AA345" i="15"/>
  <c r="AA346" i="15"/>
  <c r="AA348" i="15"/>
  <c r="W344" i="15"/>
  <c r="V344" i="15"/>
  <c r="W347" i="15"/>
  <c r="S344" i="15"/>
  <c r="S347" i="15"/>
  <c r="T347" i="15"/>
  <c r="T344" i="15"/>
  <c r="U347" i="15"/>
  <c r="U344" i="15"/>
  <c r="V347" i="15"/>
  <c r="V346" i="15"/>
  <c r="T345" i="15"/>
  <c r="S345" i="15"/>
  <c r="U345" i="15"/>
  <c r="S348" i="15"/>
  <c r="T348" i="15"/>
  <c r="V348" i="15"/>
  <c r="W348" i="15"/>
  <c r="U348" i="15"/>
  <c r="V345" i="15"/>
  <c r="W345" i="15"/>
  <c r="W346" i="15"/>
  <c r="S346" i="15"/>
  <c r="T346" i="15"/>
  <c r="U346" i="15"/>
  <c r="AE91" i="15" a="1"/>
  <c r="AE91" i="15" s="1"/>
  <c r="AA93" i="15" a="1"/>
  <c r="AA93" i="15" s="1"/>
  <c r="AB93" i="15" a="1"/>
  <c r="AB93" i="15" s="1"/>
  <c r="AC93" i="15" a="1"/>
  <c r="AC93" i="15" s="1"/>
  <c r="AD93" i="15" a="1"/>
  <c r="AD93" i="15" s="1"/>
  <c r="AD92" i="15" a="1"/>
  <c r="AD92" i="15" s="1"/>
  <c r="AC94" i="15" a="1"/>
  <c r="AC94" i="15" s="1"/>
  <c r="AA92" i="15" a="1"/>
  <c r="AA92" i="15" s="1"/>
  <c r="AD94" i="15" a="1"/>
  <c r="AD94" i="15" s="1"/>
  <c r="AE92" i="15" a="1"/>
  <c r="AE92" i="15" s="1"/>
  <c r="AB92" i="15" a="1"/>
  <c r="AB92" i="15" s="1"/>
  <c r="AE94" i="15" a="1"/>
  <c r="AE94" i="15" s="1"/>
  <c r="AC92" i="15" a="1"/>
  <c r="AC92" i="15" s="1"/>
  <c r="AE93" i="15" a="1"/>
  <c r="AE93" i="15" s="1"/>
  <c r="AA91" i="15" a="1"/>
  <c r="AA91" i="15" s="1"/>
  <c r="AD91" i="15" a="1"/>
  <c r="AD91" i="15" s="1"/>
  <c r="AA94" i="15" a="1"/>
  <c r="AA94" i="15" s="1"/>
  <c r="AB94" i="15" a="1"/>
  <c r="AB94" i="15" s="1"/>
  <c r="K90" i="15"/>
  <c r="AA90" i="15" s="1" a="1"/>
  <c r="AA90" i="15" s="1"/>
  <c r="AC91" i="15" a="1"/>
  <c r="AC91" i="15" s="1"/>
  <c r="AB91" i="15" a="1"/>
  <c r="AB91" i="15" s="1"/>
  <c r="T89" i="15" a="1"/>
  <c r="T89" i="15" s="1"/>
  <c r="S86" i="15" a="1"/>
  <c r="S86" i="15" s="1"/>
  <c r="U89" i="15" a="1"/>
  <c r="U89" i="15" s="1"/>
  <c r="C85" i="15"/>
  <c r="S85" i="15" s="1" a="1"/>
  <c r="S85" i="15" s="1"/>
  <c r="T86" i="15" a="1"/>
  <c r="T86" i="15" s="1"/>
  <c r="V89" i="15" a="1"/>
  <c r="V89" i="15" s="1"/>
  <c r="U86" i="15" a="1"/>
  <c r="U86" i="15" s="1"/>
  <c r="W89" i="15" a="1"/>
  <c r="W89" i="15" s="1"/>
  <c r="W88" i="15" a="1"/>
  <c r="W88" i="15" s="1"/>
  <c r="S88" i="15" a="1"/>
  <c r="S88" i="15" s="1"/>
  <c r="V86" i="15" a="1"/>
  <c r="V86" i="15" s="1"/>
  <c r="T88" i="15" a="1"/>
  <c r="T88" i="15" s="1"/>
  <c r="V88" i="15" a="1"/>
  <c r="V88" i="15" s="1"/>
  <c r="U88" i="15" a="1"/>
  <c r="U88" i="15" s="1"/>
  <c r="S89" i="15" a="1"/>
  <c r="S89" i="15" s="1"/>
  <c r="S87" i="15" a="1"/>
  <c r="S87" i="15" s="1"/>
  <c r="U87" i="15" a="1"/>
  <c r="U87" i="15" s="1"/>
  <c r="V87" i="15" a="1"/>
  <c r="V87" i="15" s="1"/>
  <c r="W86" i="15" a="1"/>
  <c r="W86" i="15" s="1"/>
  <c r="T87" i="15" a="1"/>
  <c r="T87" i="15" s="1"/>
  <c r="W87" i="15" a="1"/>
  <c r="W87" i="15" s="1"/>
  <c r="AA87" i="15" a="1"/>
  <c r="AA87" i="15" s="1"/>
  <c r="AB87" i="15" a="1"/>
  <c r="AB87" i="15" s="1"/>
  <c r="AC87" i="15" a="1"/>
  <c r="AC87" i="15" s="1"/>
  <c r="AD87" i="15" a="1"/>
  <c r="AD87" i="15" s="1"/>
  <c r="AD86" i="15" a="1"/>
  <c r="AD86" i="15" s="1"/>
  <c r="AA88" i="15" a="1"/>
  <c r="AA88" i="15" s="1"/>
  <c r="AB88" i="15" a="1"/>
  <c r="AB88" i="15" s="1"/>
  <c r="AE86" i="15" a="1"/>
  <c r="AE86" i="15" s="1"/>
  <c r="AA89" i="15" a="1"/>
  <c r="AA89" i="15" s="1"/>
  <c r="AB89" i="15" a="1"/>
  <c r="AB89" i="15" s="1"/>
  <c r="AE89" i="15" a="1"/>
  <c r="AE89" i="15" s="1"/>
  <c r="AC88" i="15" a="1"/>
  <c r="AC88" i="15" s="1"/>
  <c r="AD88" i="15" a="1"/>
  <c r="AD88" i="15" s="1"/>
  <c r="AE88" i="15" a="1"/>
  <c r="AE88" i="15" s="1"/>
  <c r="AC89" i="15" a="1"/>
  <c r="AC89" i="15" s="1"/>
  <c r="K85" i="15"/>
  <c r="AA85" i="15" s="1" a="1"/>
  <c r="AA85" i="15" s="1"/>
  <c r="AD89" i="15" a="1"/>
  <c r="AD89" i="15" s="1"/>
  <c r="AA86" i="15" a="1"/>
  <c r="AA86" i="15" s="1"/>
  <c r="AB86" i="15" a="1"/>
  <c r="AB86" i="15" s="1"/>
  <c r="AC86" i="15" a="1"/>
  <c r="AC86" i="15" s="1"/>
  <c r="AE87" i="15" a="1"/>
  <c r="AE87" i="15" s="1"/>
  <c r="V102" i="15" a="1"/>
  <c r="V102" i="15" s="1"/>
  <c r="W102" i="15" a="1"/>
  <c r="W102" i="15" s="1"/>
  <c r="S104" i="15" a="1"/>
  <c r="S104" i="15" s="1"/>
  <c r="T104" i="15" a="1"/>
  <c r="T104" i="15" s="1"/>
  <c r="S101" i="15" a="1"/>
  <c r="S101" i="15" s="1"/>
  <c r="U104" i="15" a="1"/>
  <c r="U104" i="15" s="1"/>
  <c r="U103" i="15" a="1"/>
  <c r="U103" i="15" s="1"/>
  <c r="V101" i="15" a="1"/>
  <c r="V101" i="15" s="1"/>
  <c r="W101" i="15" a="1"/>
  <c r="W101" i="15" s="1"/>
  <c r="W104" i="15" a="1"/>
  <c r="W104" i="15" s="1"/>
  <c r="V104" i="15" a="1"/>
  <c r="V104" i="15" s="1"/>
  <c r="C100" i="15"/>
  <c r="S100" i="15" s="1" a="1"/>
  <c r="S100" i="15" s="1"/>
  <c r="T102" i="15" a="1"/>
  <c r="T102" i="15" s="1"/>
  <c r="W100" i="15" a="1"/>
  <c r="W100" i="15" s="1"/>
  <c r="S103" i="15" a="1"/>
  <c r="S103" i="15" s="1"/>
  <c r="T103" i="15" a="1"/>
  <c r="T103" i="15" s="1"/>
  <c r="S102" i="15" a="1"/>
  <c r="S102" i="15" s="1"/>
  <c r="V103" i="15" a="1"/>
  <c r="V103" i="15" s="1"/>
  <c r="W103" i="15" a="1"/>
  <c r="W103" i="15" s="1"/>
  <c r="U101" i="15" a="1"/>
  <c r="U101" i="15" s="1"/>
  <c r="T101" i="15" a="1"/>
  <c r="T101" i="15" s="1"/>
  <c r="U102" i="15" a="1"/>
  <c r="U102" i="15" s="1"/>
  <c r="AE97" i="15" a="1"/>
  <c r="AE97" i="15" s="1"/>
  <c r="AA99" i="15" a="1"/>
  <c r="AA99" i="15" s="1"/>
  <c r="K95" i="15"/>
  <c r="AA95" i="15" s="1" a="1"/>
  <c r="AA95" i="15" s="1"/>
  <c r="AB99" i="15" a="1"/>
  <c r="AB99" i="15" s="1"/>
  <c r="AA96" i="15" a="1"/>
  <c r="AA96" i="15" s="1"/>
  <c r="AC99" i="15" a="1"/>
  <c r="AC99" i="15" s="1"/>
  <c r="AB96" i="15" a="1"/>
  <c r="AB96" i="15" s="1"/>
  <c r="AD99" i="15" a="1"/>
  <c r="AD99" i="15" s="1"/>
  <c r="AD98" i="15" a="1"/>
  <c r="AD98" i="15" s="1"/>
  <c r="AE96" i="15" a="1"/>
  <c r="AE96" i="15" s="1"/>
  <c r="AE99" i="15" a="1"/>
  <c r="AE99" i="15" s="1"/>
  <c r="AA97" i="15" a="1"/>
  <c r="AA97" i="15" s="1"/>
  <c r="AA98" i="15" a="1"/>
  <c r="AA98" i="15" s="1"/>
  <c r="AD97" i="15" a="1"/>
  <c r="AD97" i="15" s="1"/>
  <c r="AD96" i="15" a="1"/>
  <c r="AD96" i="15" s="1"/>
  <c r="AE98" i="15" a="1"/>
  <c r="AE98" i="15" s="1"/>
  <c r="AB98" i="15" a="1"/>
  <c r="AB98" i="15" s="1"/>
  <c r="AC98" i="15" a="1"/>
  <c r="AC98" i="15" s="1"/>
  <c r="AC96" i="15" a="1"/>
  <c r="AC96" i="15" s="1"/>
  <c r="AB97" i="15" a="1"/>
  <c r="AB97" i="15" s="1"/>
  <c r="AC97" i="15" a="1"/>
  <c r="AC97" i="15" s="1"/>
  <c r="V96" i="15" a="1"/>
  <c r="V96" i="15" s="1"/>
  <c r="W96" i="15" a="1"/>
  <c r="W96" i="15" s="1"/>
  <c r="S98" i="15" a="1"/>
  <c r="S98" i="15" s="1"/>
  <c r="T98" i="15" a="1"/>
  <c r="T98" i="15" s="1"/>
  <c r="U98" i="15" a="1"/>
  <c r="U98" i="15" s="1"/>
  <c r="U97" i="15" a="1"/>
  <c r="U97" i="15" s="1"/>
  <c r="U99" i="15" a="1"/>
  <c r="U99" i="15" s="1"/>
  <c r="C95" i="15"/>
  <c r="S95" i="15" s="1" a="1"/>
  <c r="S95" i="15" s="1"/>
  <c r="S97" i="15" a="1"/>
  <c r="S97" i="15" s="1"/>
  <c r="V95" i="15" a="1"/>
  <c r="V95" i="15" s="1"/>
  <c r="W95" i="15" a="1"/>
  <c r="W95" i="15" s="1"/>
  <c r="V99" i="15" a="1"/>
  <c r="V99" i="15" s="1"/>
  <c r="T97" i="15" a="1"/>
  <c r="T97" i="15" s="1"/>
  <c r="W99" i="15" a="1"/>
  <c r="W99" i="15" s="1"/>
  <c r="V97" i="15" a="1"/>
  <c r="V97" i="15" s="1"/>
  <c r="W97" i="15" a="1"/>
  <c r="W97" i="15" s="1"/>
  <c r="V98" i="15" a="1"/>
  <c r="V98" i="15" s="1"/>
  <c r="W98" i="15" a="1"/>
  <c r="W98" i="15" s="1"/>
  <c r="T99" i="15" a="1"/>
  <c r="T99" i="15" s="1"/>
  <c r="S99" i="15" a="1"/>
  <c r="S99" i="15" s="1"/>
  <c r="S96" i="15" a="1"/>
  <c r="S96" i="15" s="1"/>
  <c r="T96" i="15" a="1"/>
  <c r="T96" i="15" s="1"/>
  <c r="U96" i="15" a="1"/>
  <c r="U96" i="15" s="1"/>
  <c r="AE103" i="15" a="1"/>
  <c r="AE103" i="15" s="1"/>
  <c r="AA102" i="15" a="1"/>
  <c r="AA102" i="15" s="1"/>
  <c r="AB102" i="15" a="1"/>
  <c r="AB102" i="15" s="1"/>
  <c r="K100" i="15"/>
  <c r="AA100" i="15" s="1" a="1"/>
  <c r="AA100" i="15" s="1"/>
  <c r="AB101" i="15" a="1"/>
  <c r="AB101" i="15" s="1"/>
  <c r="AD104" i="15" a="1"/>
  <c r="AD104" i="15" s="1"/>
  <c r="AB103" i="15" a="1"/>
  <c r="AB103" i="15" s="1"/>
  <c r="AC103" i="15" a="1"/>
  <c r="AC103" i="15" s="1"/>
  <c r="AD101" i="15" a="1"/>
  <c r="AD101" i="15" s="1"/>
  <c r="AE101" i="15" a="1"/>
  <c r="AE101" i="15" s="1"/>
  <c r="AA104" i="15" a="1"/>
  <c r="AA104" i="15" s="1"/>
  <c r="AA101" i="15" a="1"/>
  <c r="AA101" i="15" s="1"/>
  <c r="AD103" i="15" a="1"/>
  <c r="AD103" i="15" s="1"/>
  <c r="AC101" i="15" a="1"/>
  <c r="AC101" i="15" s="1"/>
  <c r="AC104" i="15" a="1"/>
  <c r="AC104" i="15" s="1"/>
  <c r="AD102" i="15" a="1"/>
  <c r="AD102" i="15" s="1"/>
  <c r="AE102" i="15" a="1"/>
  <c r="AE102" i="15" s="1"/>
  <c r="AB104" i="15" a="1"/>
  <c r="AB104" i="15" s="1"/>
  <c r="AE104" i="15" a="1"/>
  <c r="AE104" i="15" s="1"/>
  <c r="AA103" i="15" a="1"/>
  <c r="AA103" i="15" s="1"/>
  <c r="AC102" i="15" a="1"/>
  <c r="AC102" i="15" s="1"/>
  <c r="S92" i="15" a="1"/>
  <c r="S92" i="15" s="1"/>
  <c r="T92" i="15" a="1"/>
  <c r="T92" i="15" s="1"/>
  <c r="U92" i="15" a="1"/>
  <c r="U92" i="15" s="1"/>
  <c r="U91" i="15" a="1"/>
  <c r="U91" i="15" s="1"/>
  <c r="W94" i="15" a="1"/>
  <c r="W94" i="15" s="1"/>
  <c r="C90" i="15"/>
  <c r="S90" i="15" s="1" a="1"/>
  <c r="S90" i="15" s="1"/>
  <c r="W92" i="15" a="1"/>
  <c r="W92" i="15" s="1"/>
  <c r="S93" i="15" a="1"/>
  <c r="S93" i="15" s="1"/>
  <c r="U93" i="15" a="1"/>
  <c r="U93" i="15" s="1"/>
  <c r="V91" i="15" a="1"/>
  <c r="V91" i="15" s="1"/>
  <c r="W91" i="15" a="1"/>
  <c r="W91" i="15" s="1"/>
  <c r="S94" i="15" a="1"/>
  <c r="S94" i="15" s="1"/>
  <c r="V93" i="15" a="1"/>
  <c r="V93" i="15" s="1"/>
  <c r="W93" i="15" a="1"/>
  <c r="W93" i="15" s="1"/>
  <c r="T94" i="15" a="1"/>
  <c r="T94" i="15" s="1"/>
  <c r="U94" i="15" a="1"/>
  <c r="U94" i="15" s="1"/>
  <c r="V94" i="15" a="1"/>
  <c r="V94" i="15" s="1"/>
  <c r="S91" i="15" a="1"/>
  <c r="S91" i="15" s="1"/>
  <c r="T91" i="15" a="1"/>
  <c r="T91" i="15" s="1"/>
  <c r="V92" i="15" a="1"/>
  <c r="V92" i="15" s="1"/>
  <c r="T93" i="15" a="1"/>
  <c r="T93" i="15" s="1"/>
  <c r="AC110" i="11"/>
  <c r="AB108" i="11"/>
  <c r="AC109" i="11"/>
  <c r="AA109" i="11"/>
  <c r="AC108" i="11"/>
  <c r="AB109" i="11"/>
  <c r="AD108" i="11"/>
  <c r="AE108" i="11"/>
  <c r="AD109" i="11"/>
  <c r="AE109" i="11"/>
  <c r="AA110" i="11"/>
  <c r="AB110" i="11"/>
  <c r="AD110" i="11"/>
  <c r="AE110" i="11"/>
  <c r="AA111" i="11"/>
  <c r="AD112" i="11"/>
  <c r="AE112" i="11"/>
  <c r="AB111" i="11"/>
  <c r="AC111" i="11"/>
  <c r="AD111" i="11"/>
  <c r="AE111" i="11"/>
  <c r="AB112" i="11"/>
  <c r="AC112" i="11"/>
  <c r="AA112" i="11"/>
  <c r="AA114" i="11"/>
  <c r="AA115" i="11"/>
  <c r="AB114" i="11"/>
  <c r="AA117" i="11"/>
  <c r="AC114" i="11"/>
  <c r="AD114" i="11"/>
  <c r="AE114" i="11"/>
  <c r="AB115" i="11"/>
  <c r="AD115" i="11"/>
  <c r="AC117" i="11"/>
  <c r="AC115" i="11"/>
  <c r="AE115" i="11"/>
  <c r="AB117" i="11"/>
  <c r="AA116" i="11"/>
  <c r="AB116" i="11"/>
  <c r="AC116" i="11"/>
  <c r="AD116" i="11"/>
  <c r="AE116" i="11"/>
  <c r="AD117" i="11"/>
  <c r="AE117" i="11"/>
  <c r="AC113" i="11"/>
  <c r="AD113" i="11"/>
  <c r="AE113" i="11"/>
  <c r="AB113" i="11"/>
  <c r="W109" i="11"/>
  <c r="S110" i="11"/>
  <c r="U112" i="11"/>
  <c r="V112" i="11"/>
  <c r="T112" i="11"/>
  <c r="S112" i="11"/>
  <c r="W112" i="11"/>
  <c r="T108" i="11"/>
  <c r="S109" i="11"/>
  <c r="U108" i="11"/>
  <c r="T109" i="11"/>
  <c r="V108" i="11"/>
  <c r="U109" i="11"/>
  <c r="W108" i="11"/>
  <c r="V109" i="11"/>
  <c r="T110" i="11"/>
  <c r="V110" i="11"/>
  <c r="W110" i="11"/>
  <c r="S111" i="11"/>
  <c r="T111" i="11"/>
  <c r="V111" i="11"/>
  <c r="W111" i="11"/>
  <c r="U111" i="11"/>
  <c r="U110" i="11"/>
  <c r="W119" i="11"/>
  <c r="V120" i="11"/>
  <c r="S120" i="11"/>
  <c r="T120" i="11"/>
  <c r="W120" i="11"/>
  <c r="V122" i="11"/>
  <c r="U120" i="11"/>
  <c r="V118" i="11"/>
  <c r="S121" i="11"/>
  <c r="V121" i="11"/>
  <c r="W122" i="11"/>
  <c r="T121" i="11"/>
  <c r="U121" i="11"/>
  <c r="S119" i="11"/>
  <c r="U118" i="11"/>
  <c r="W121" i="11"/>
  <c r="S122" i="11"/>
  <c r="T122" i="11"/>
  <c r="U122" i="11"/>
  <c r="W118" i="11"/>
  <c r="T118" i="11"/>
  <c r="T119" i="11"/>
  <c r="U119" i="11"/>
  <c r="V119" i="11"/>
  <c r="T126" i="11"/>
  <c r="U126" i="11"/>
  <c r="S127" i="11"/>
  <c r="T127" i="11"/>
  <c r="V126" i="11"/>
  <c r="W126" i="11"/>
  <c r="U125" i="11"/>
  <c r="U127" i="11"/>
  <c r="W127" i="11"/>
  <c r="V127" i="11"/>
  <c r="T123" i="11"/>
  <c r="W124" i="11"/>
  <c r="S125" i="11"/>
  <c r="T125" i="11"/>
  <c r="U123" i="11"/>
  <c r="V123" i="11"/>
  <c r="W123" i="11"/>
  <c r="S124" i="11"/>
  <c r="U124" i="11"/>
  <c r="V124" i="11"/>
  <c r="V125" i="11"/>
  <c r="T124" i="11"/>
  <c r="S126" i="11"/>
  <c r="W125" i="11"/>
  <c r="AE126" i="11"/>
  <c r="AD127" i="11"/>
  <c r="AA127" i="11"/>
  <c r="AB127" i="11"/>
  <c r="AE127" i="11"/>
  <c r="AC123" i="11"/>
  <c r="AC127" i="11"/>
  <c r="AB126" i="11"/>
  <c r="AD125" i="11"/>
  <c r="AE125" i="11"/>
  <c r="AE123" i="11"/>
  <c r="AA126" i="11"/>
  <c r="AC126" i="11"/>
  <c r="AD123" i="11"/>
  <c r="AA124" i="11"/>
  <c r="AB124" i="11"/>
  <c r="AC124" i="11"/>
  <c r="AD124" i="11"/>
  <c r="AA125" i="11"/>
  <c r="AB125" i="11"/>
  <c r="AE124" i="11"/>
  <c r="AD126" i="11"/>
  <c r="AB123" i="11"/>
  <c r="AC125" i="11"/>
  <c r="AC120" i="11"/>
  <c r="AD120" i="11"/>
  <c r="AB121" i="11"/>
  <c r="AC121" i="11"/>
  <c r="AE120" i="11"/>
  <c r="AE119" i="11"/>
  <c r="AA121" i="11"/>
  <c r="AA120" i="11"/>
  <c r="AD121" i="11"/>
  <c r="AA122" i="11"/>
  <c r="AB122" i="11"/>
  <c r="AE121" i="11"/>
  <c r="AA119" i="11"/>
  <c r="AB119" i="11"/>
  <c r="AC119" i="11"/>
  <c r="AC122" i="11"/>
  <c r="AD122" i="11"/>
  <c r="AE122" i="11"/>
  <c r="AB118" i="11"/>
  <c r="AE118" i="11"/>
  <c r="AD119" i="11"/>
  <c r="AC118" i="11"/>
  <c r="AD118" i="11"/>
  <c r="AB120" i="11"/>
  <c r="U113" i="11"/>
  <c r="V116" i="11"/>
  <c r="V113" i="11"/>
  <c r="T116" i="11"/>
  <c r="W113" i="11"/>
  <c r="S114" i="11"/>
  <c r="U116" i="11"/>
  <c r="V114" i="11"/>
  <c r="S115" i="11"/>
  <c r="W114" i="11"/>
  <c r="T115" i="11"/>
  <c r="U115" i="11"/>
  <c r="V115" i="11"/>
  <c r="W115" i="11"/>
  <c r="S116" i="11"/>
  <c r="W116" i="11"/>
  <c r="S117" i="11"/>
  <c r="T117" i="11"/>
  <c r="U117" i="11"/>
  <c r="V117" i="11"/>
  <c r="W117" i="11"/>
  <c r="T113" i="11"/>
  <c r="T114" i="11"/>
  <c r="U114" i="11"/>
  <c r="K113" i="11"/>
  <c r="AA113" i="11" s="1"/>
  <c r="K108" i="11"/>
  <c r="AA108" i="11" s="1"/>
  <c r="C108" i="11"/>
  <c r="S108" i="11" s="1"/>
  <c r="K123" i="11"/>
  <c r="AA123" i="11" s="1"/>
  <c r="C118" i="11"/>
  <c r="S118" i="11" s="1"/>
  <c r="K118" i="11"/>
  <c r="AA118" i="11" s="1"/>
  <c r="C123" i="11"/>
  <c r="S123" i="11" s="1"/>
  <c r="C113" i="11"/>
  <c r="S113" i="11" s="1"/>
  <c r="C90" i="9"/>
  <c r="C85" i="9"/>
  <c r="K85" i="9"/>
  <c r="K95" i="9"/>
  <c r="C100" i="9"/>
  <c r="K90" i="9"/>
  <c r="C95" i="9"/>
  <c r="K100" i="9"/>
  <c r="C59" i="8"/>
  <c r="C85" i="8" s="1" a="1"/>
  <c r="C100" i="8" a="1"/>
  <c r="C90" i="8" a="1"/>
  <c r="C95" i="8" a="1"/>
  <c r="K90" i="8" a="1"/>
  <c r="H59" i="8"/>
  <c r="K85" i="8" s="1" a="1"/>
  <c r="K100" i="8" a="1"/>
  <c r="K95" i="8" a="1"/>
  <c r="H59" i="7"/>
  <c r="C59" i="7"/>
  <c r="S85" i="7" s="1" a="1"/>
  <c r="S85" i="7" s="1"/>
  <c r="AT329" i="15" l="1" a="1"/>
  <c r="AT329" i="15" s="1"/>
  <c r="AM342" i="15" a="1"/>
  <c r="AM342" i="15" s="1"/>
  <c r="AM332" i="15" a="1"/>
  <c r="AM332" i="15" s="1"/>
  <c r="AI328" i="15" a="1"/>
  <c r="AI328" i="15" s="1"/>
  <c r="AQ332" i="15" a="1"/>
  <c r="AQ332" i="15" s="1"/>
  <c r="AM338" i="15" a="1"/>
  <c r="AM338" i="15" s="1"/>
  <c r="AK343" i="15" a="1"/>
  <c r="AK343" i="15" s="1"/>
  <c r="AI335" i="15" a="1"/>
  <c r="AI335" i="15" s="1"/>
  <c r="AU339" i="15" a="1"/>
  <c r="AU339" i="15" s="1"/>
  <c r="AT346" i="15" a="1"/>
  <c r="AT346" i="15" s="1"/>
  <c r="W90" i="15" a="1"/>
  <c r="W90" i="15" s="1"/>
  <c r="V90" i="15" a="1"/>
  <c r="V90" i="15" s="1"/>
  <c r="AU330" i="15" a="1"/>
  <c r="AU330" i="15" s="1"/>
  <c r="AQ347" i="15" a="1"/>
  <c r="AQ347" i="15" s="1"/>
  <c r="AU333" i="15" a="1"/>
  <c r="AU333" i="15" s="1"/>
  <c r="AU331" i="15" a="1"/>
  <c r="AU331" i="15" s="1"/>
  <c r="AI333" i="15" a="1"/>
  <c r="AI333" i="15" s="1"/>
  <c r="AM341" i="15" a="1"/>
  <c r="AM341" i="15" s="1"/>
  <c r="AU334" i="15" a="1"/>
  <c r="AU334" i="15" s="1"/>
  <c r="AM331" i="15" a="1"/>
  <c r="AM331" i="15" s="1"/>
  <c r="AK330" i="15" a="1"/>
  <c r="AK330" i="15" s="1"/>
  <c r="AK344" i="15" a="1"/>
  <c r="AK344" i="15" s="1"/>
  <c r="AK337" i="15" a="1"/>
  <c r="AK337" i="15" s="1"/>
  <c r="AT342" i="15" a="1"/>
  <c r="AT342" i="15" s="1"/>
  <c r="AI329" i="15" a="1"/>
  <c r="AI329" i="15" s="1"/>
  <c r="AJ339" i="15" a="1"/>
  <c r="AJ339" i="15" s="1"/>
  <c r="AQ340" i="15" a="1"/>
  <c r="AQ340" i="15" s="1"/>
  <c r="AL347" i="15" a="1"/>
  <c r="AL347" i="15" s="1"/>
  <c r="AR335" i="15" a="1"/>
  <c r="AR335" i="15" s="1"/>
  <c r="AU344" i="15" a="1"/>
  <c r="AU344" i="15" s="1"/>
  <c r="AL345" i="15" a="1"/>
  <c r="AL345" i="15" s="1"/>
  <c r="AU345" i="15" a="1"/>
  <c r="AU345" i="15" s="1"/>
  <c r="AI334" i="15" a="1"/>
  <c r="AI334" i="15" s="1"/>
  <c r="AU338" i="15" a="1"/>
  <c r="AU338" i="15" s="1"/>
  <c r="AM340" i="15" a="1"/>
  <c r="AM340" i="15" s="1"/>
  <c r="AU343" i="15" a="1"/>
  <c r="AU343" i="15" s="1"/>
  <c r="AT336" i="15" a="1"/>
  <c r="AT336" i="15" s="1"/>
  <c r="AS341" i="15" a="1"/>
  <c r="AS341" i="15" s="1"/>
  <c r="AU337" i="15" a="1"/>
  <c r="AU337" i="15" s="1"/>
  <c r="AL346" i="15" a="1"/>
  <c r="AL346" i="15" s="1"/>
  <c r="AS328" i="15" a="1"/>
  <c r="AS328" i="15" s="1"/>
  <c r="AJ347" i="15" a="1"/>
  <c r="AJ347" i="15" s="1"/>
  <c r="AT343" i="15" a="1"/>
  <c r="AT343" i="15" s="1"/>
  <c r="AI347" i="15" a="1"/>
  <c r="AI347" i="15" s="1"/>
  <c r="AS342" i="15" a="1"/>
  <c r="AS342" i="15" s="1"/>
  <c r="AL342" i="15" a="1"/>
  <c r="AL342" i="15" s="1"/>
  <c r="AS343" i="15" a="1"/>
  <c r="AS343" i="15" s="1"/>
  <c r="AR342" i="15" a="1"/>
  <c r="AR342" i="15" s="1"/>
  <c r="AK342" i="15" a="1"/>
  <c r="AK342" i="15" s="1"/>
  <c r="AS336" i="15" a="1"/>
  <c r="AS336" i="15" s="1"/>
  <c r="AI344" i="15" a="1"/>
  <c r="AI344" i="15" s="1"/>
  <c r="AT344" i="15" a="1"/>
  <c r="AT344" i="15" s="1"/>
  <c r="AJ337" i="15" a="1"/>
  <c r="AJ337" i="15" s="1"/>
  <c r="AQ342" i="15" a="1"/>
  <c r="AQ342" i="15" s="1"/>
  <c r="AJ342" i="15" a="1"/>
  <c r="AJ342" i="15" s="1"/>
  <c r="AQ335" i="15" a="1"/>
  <c r="AQ335" i="15" s="1"/>
  <c r="AJ344" i="15" a="1"/>
  <c r="AJ344" i="15" s="1"/>
  <c r="AR343" i="15" a="1"/>
  <c r="AR343" i="15" s="1"/>
  <c r="AI337" i="15" a="1"/>
  <c r="AI337" i="15" s="1"/>
  <c r="AI342" i="15" a="1"/>
  <c r="AI342" i="15" s="1"/>
  <c r="AT337" i="15" a="1"/>
  <c r="AT337" i="15" s="1"/>
  <c r="AR336" i="15" a="1"/>
  <c r="AR336" i="15" s="1"/>
  <c r="AS344" i="15" a="1"/>
  <c r="AS344" i="15" s="1"/>
  <c r="AJ334" i="15" a="1"/>
  <c r="AJ334" i="15" s="1"/>
  <c r="AT338" i="15" a="1"/>
  <c r="AT338" i="15" s="1"/>
  <c r="AL340" i="15" a="1"/>
  <c r="AL340" i="15" s="1"/>
  <c r="AT345" i="15" a="1"/>
  <c r="AT345" i="15" s="1"/>
  <c r="AI339" i="15" a="1"/>
  <c r="AI339" i="15" s="1"/>
  <c r="AR328" i="15" a="1"/>
  <c r="AR328" i="15" s="1"/>
  <c r="AK346" i="15" a="1"/>
  <c r="AK346" i="15" s="1"/>
  <c r="AR344" i="15" a="1"/>
  <c r="AR344" i="15" s="1"/>
  <c r="AL335" i="15" a="1"/>
  <c r="AL335" i="15" s="1"/>
  <c r="AS338" i="15" a="1"/>
  <c r="AS338" i="15" s="1"/>
  <c r="AK340" i="15" a="1"/>
  <c r="AK340" i="15" s="1"/>
  <c r="AJ343" i="15" a="1"/>
  <c r="AJ343" i="15" s="1"/>
  <c r="AM337" i="15" a="1"/>
  <c r="AM337" i="15" s="1"/>
  <c r="AT339" i="15" a="1"/>
  <c r="AT339" i="15" s="1"/>
  <c r="AU328" i="15" a="1"/>
  <c r="AU328" i="15" s="1"/>
  <c r="AJ346" i="15" a="1"/>
  <c r="AJ346" i="15" s="1"/>
  <c r="AJ330" i="15" a="1"/>
  <c r="AJ330" i="15" s="1"/>
  <c r="AK335" i="15" a="1"/>
  <c r="AK335" i="15" s="1"/>
  <c r="AR338" i="15" a="1"/>
  <c r="AR338" i="15" s="1"/>
  <c r="AL338" i="15" a="1"/>
  <c r="AL338" i="15" s="1"/>
  <c r="AT328" i="15" a="1"/>
  <c r="AT328" i="15" s="1"/>
  <c r="AI346" i="15" a="1"/>
  <c r="AI346" i="15" s="1"/>
  <c r="AI330" i="15" a="1"/>
  <c r="AI330" i="15" s="1"/>
  <c r="AL337" i="15" a="1"/>
  <c r="AL337" i="15" s="1"/>
  <c r="AU340" i="15" a="1"/>
  <c r="AU340" i="15" s="1"/>
  <c r="AM339" i="15" a="1"/>
  <c r="AM339" i="15" s="1"/>
  <c r="AI343" i="15" a="1"/>
  <c r="AI343" i="15" s="1"/>
  <c r="AJ335" i="15" a="1"/>
  <c r="AJ335" i="15" s="1"/>
  <c r="AS339" i="15" a="1"/>
  <c r="AS339" i="15" s="1"/>
  <c r="AK338" i="15" a="1"/>
  <c r="AK338" i="15" s="1"/>
  <c r="AU329" i="15" a="1"/>
  <c r="AU329" i="15" s="1"/>
  <c r="AM346" i="15" a="1"/>
  <c r="AM346" i="15" s="1"/>
  <c r="AL331" i="15" a="1"/>
  <c r="AL331" i="15" s="1"/>
  <c r="AT340" i="15" a="1"/>
  <c r="AT340" i="15" s="1"/>
  <c r="AS337" i="15" a="1"/>
  <c r="AS337" i="15" s="1"/>
  <c r="AL343" i="15" a="1"/>
  <c r="AL343" i="15" s="1"/>
  <c r="AI331" i="15" a="1"/>
  <c r="AI331" i="15" s="1"/>
  <c r="AL336" i="15" a="1"/>
  <c r="AL336" i="15" s="1"/>
  <c r="AR339" i="15" a="1"/>
  <c r="AR339" i="15" s="1"/>
  <c r="AR337" i="15" a="1"/>
  <c r="AR337" i="15" s="1"/>
  <c r="AS329" i="15" a="1"/>
  <c r="AS329" i="15" s="1"/>
  <c r="AM343" i="15" a="1"/>
  <c r="AM343" i="15" s="1"/>
  <c r="AK331" i="15" a="1"/>
  <c r="AK331" i="15" s="1"/>
  <c r="AK336" i="15" a="1"/>
  <c r="AK336" i="15" s="1"/>
  <c r="AU341" i="15" a="1"/>
  <c r="AU341" i="15" s="1"/>
  <c r="AQ337" i="15" a="1"/>
  <c r="AQ337" i="15" s="1"/>
  <c r="AT330" i="15" a="1"/>
  <c r="AT330" i="15" s="1"/>
  <c r="AJ331" i="15" a="1"/>
  <c r="AJ331" i="15" s="1"/>
  <c r="AJ336" i="15" a="1"/>
  <c r="AJ336" i="15" s="1"/>
  <c r="AS340" i="15" a="1"/>
  <c r="AS340" i="15" s="1"/>
  <c r="AQ336" i="15" a="1"/>
  <c r="AQ336" i="15" s="1"/>
  <c r="AR329" i="15" a="1"/>
  <c r="AR329" i="15" s="1"/>
  <c r="AQ345" i="15" a="1"/>
  <c r="AQ345" i="15" s="1"/>
  <c r="AJ332" i="15" a="1"/>
  <c r="AJ332" i="15" s="1"/>
  <c r="AI336" i="15" a="1"/>
  <c r="AI336" i="15" s="1"/>
  <c r="AQ339" i="15" a="1"/>
  <c r="AQ339" i="15" s="1"/>
  <c r="AQ344" i="15" a="1"/>
  <c r="AQ344" i="15" s="1"/>
  <c r="AI332" i="15" a="1"/>
  <c r="AI332" i="15" s="1"/>
  <c r="AT341" i="15" a="1"/>
  <c r="AT341" i="15" s="1"/>
  <c r="AT333" i="15" a="1"/>
  <c r="AT333" i="15" s="1"/>
  <c r="AS330" i="15" a="1"/>
  <c r="AS330" i="15" s="1"/>
  <c r="AR347" i="15" a="1"/>
  <c r="AR347" i="15" s="1"/>
  <c r="AL332" i="15" a="1"/>
  <c r="AL332" i="15" s="1"/>
  <c r="AM333" i="15" a="1"/>
  <c r="AM333" i="15" s="1"/>
  <c r="AR340" i="15" a="1"/>
  <c r="AR340" i="15" s="1"/>
  <c r="AQ333" i="15" a="1"/>
  <c r="AQ333" i="15" s="1"/>
  <c r="AQ329" i="15" a="1"/>
  <c r="AQ329" i="15" s="1"/>
  <c r="AS345" i="15" a="1"/>
  <c r="AS345" i="15" s="1"/>
  <c r="AK332" i="15" a="1"/>
  <c r="AK332" i="15" s="1"/>
  <c r="AL333" i="15" a="1"/>
  <c r="AL333" i="15" s="1"/>
  <c r="AT331" i="15" a="1"/>
  <c r="AT331" i="15" s="1"/>
  <c r="AR345" i="15" a="1"/>
  <c r="AR345" i="15" s="1"/>
  <c r="AM328" i="15" a="1"/>
  <c r="AM328" i="15" s="1"/>
  <c r="AM334" i="15" a="1"/>
  <c r="AM334" i="15" s="1"/>
  <c r="AK341" i="15" a="1"/>
  <c r="AK341" i="15" s="1"/>
  <c r="AS333" i="15" a="1"/>
  <c r="AS333" i="15" s="1"/>
  <c r="AR330" i="15" a="1"/>
  <c r="AR330" i="15" s="1"/>
  <c r="AL328" i="15" a="1"/>
  <c r="AL328" i="15" s="1"/>
  <c r="AK333" i="15" a="1"/>
  <c r="AK333" i="15" s="1"/>
  <c r="AI341" i="15" a="1"/>
  <c r="AI341" i="15" s="1"/>
  <c r="AT334" i="15" a="1"/>
  <c r="AT334" i="15" s="1"/>
  <c r="AU332" i="15" a="1"/>
  <c r="AU332" i="15" s="1"/>
  <c r="AK345" i="15" a="1"/>
  <c r="AK345" i="15" s="1"/>
  <c r="AS346" i="15" a="1"/>
  <c r="AS346" i="15" s="1"/>
  <c r="AM329" i="15" a="1"/>
  <c r="AM329" i="15" s="1"/>
  <c r="AL334" i="15" a="1"/>
  <c r="AL334" i="15" s="1"/>
  <c r="AI338" i="15" a="1"/>
  <c r="AI338" i="15" s="1"/>
  <c r="AR333" i="15" a="1"/>
  <c r="AR333" i="15" s="1"/>
  <c r="AS331" i="15" a="1"/>
  <c r="AS331" i="15" s="1"/>
  <c r="AJ345" i="15" a="1"/>
  <c r="AJ345" i="15" s="1"/>
  <c r="AU346" i="15" a="1"/>
  <c r="AU346" i="15" s="1"/>
  <c r="AK328" i="15" a="1"/>
  <c r="AK328" i="15" s="1"/>
  <c r="AJ333" i="15" a="1"/>
  <c r="AJ333" i="15" s="1"/>
  <c r="AL341" i="15" a="1"/>
  <c r="AL341" i="15" s="1"/>
  <c r="AU335" i="15" a="1"/>
  <c r="AU335" i="15" s="1"/>
  <c r="AQ330" i="15" a="1"/>
  <c r="AQ330" i="15" s="1"/>
  <c r="AI345" i="15" a="1"/>
  <c r="AI345" i="15" s="1"/>
  <c r="AR346" i="15" a="1"/>
  <c r="AR346" i="15" s="1"/>
  <c r="AL329" i="15" a="1"/>
  <c r="AL329" i="15" s="1"/>
  <c r="AM335" i="15" a="1"/>
  <c r="AM335" i="15" s="1"/>
  <c r="AJ341" i="15" a="1"/>
  <c r="AJ341" i="15" s="1"/>
  <c r="AS334" i="15" a="1"/>
  <c r="AS334" i="15" s="1"/>
  <c r="AT332" i="15" a="1"/>
  <c r="AT332" i="15" s="1"/>
  <c r="AM345" i="15" a="1"/>
  <c r="AM345" i="15" s="1"/>
  <c r="AQ346" i="15" a="1"/>
  <c r="AQ346" i="15" s="1"/>
  <c r="AJ328" i="15" a="1"/>
  <c r="AJ328" i="15" s="1"/>
  <c r="AK334" i="15" a="1"/>
  <c r="AK334" i="15" s="1"/>
  <c r="AI340" i="15" a="1"/>
  <c r="AI340" i="15" s="1"/>
  <c r="AT335" i="15" a="1"/>
  <c r="AT335" i="15" s="1"/>
  <c r="AR331" i="15" a="1"/>
  <c r="AR331" i="15" s="1"/>
  <c r="AM344" i="15" a="1"/>
  <c r="AM344" i="15" s="1"/>
  <c r="AQ343" i="15" a="1"/>
  <c r="AQ343" i="15" s="1"/>
  <c r="AM330" i="15" a="1"/>
  <c r="AM330" i="15" s="1"/>
  <c r="AQ338" i="15" a="1"/>
  <c r="AQ338" i="15" s="1"/>
  <c r="AJ340" i="15" a="1"/>
  <c r="AJ340" i="15" s="1"/>
  <c r="AR334" i="15" a="1"/>
  <c r="AR334" i="15" s="1"/>
  <c r="AS332" i="15" a="1"/>
  <c r="AS332" i="15" s="1"/>
  <c r="AL344" i="15" a="1"/>
  <c r="AL344" i="15" s="1"/>
  <c r="AU347" i="15" a="1"/>
  <c r="AU347" i="15" s="1"/>
  <c r="AK329" i="15" a="1"/>
  <c r="AK329" i="15" s="1"/>
  <c r="AR341" i="15" a="1"/>
  <c r="AR341" i="15" s="1"/>
  <c r="AK339" i="15" a="1"/>
  <c r="AK339" i="15" s="1"/>
  <c r="AU336" i="15" a="1"/>
  <c r="AU336" i="15" s="1"/>
  <c r="AQ331" i="15" a="1"/>
  <c r="AQ331" i="15" s="1"/>
  <c r="AK347" i="15" a="1"/>
  <c r="AK347" i="15" s="1"/>
  <c r="AT347" i="15" a="1"/>
  <c r="AT347" i="15" s="1"/>
  <c r="AL330" i="15" a="1"/>
  <c r="AL330" i="15" s="1"/>
  <c r="AQ341" i="15" a="1"/>
  <c r="AQ341" i="15" s="1"/>
  <c r="AJ338" i="15" a="1"/>
  <c r="AJ338" i="15" s="1"/>
  <c r="AS335" i="15" a="1"/>
  <c r="AS335" i="15" s="1"/>
  <c r="AQ328" i="15" a="1"/>
  <c r="AQ328" i="15" s="1"/>
  <c r="AM347" i="15" a="1"/>
  <c r="AM347" i="15" s="1"/>
  <c r="AS347" i="15" a="1"/>
  <c r="AS347" i="15" s="1"/>
  <c r="AJ329" i="15" a="1"/>
  <c r="AJ329" i="15" s="1"/>
  <c r="AU342" i="15" a="1"/>
  <c r="AU342" i="15" s="1"/>
  <c r="AL339" i="15" a="1"/>
  <c r="AL339" i="15" s="1"/>
  <c r="AQ334" i="15" a="1"/>
  <c r="AQ334" i="15" s="1"/>
  <c r="AR332" i="15" a="1"/>
  <c r="AR332" i="15" s="1"/>
  <c r="AD85" i="15" a="1"/>
  <c r="AD85" i="15" s="1"/>
  <c r="AB85" i="15" a="1"/>
  <c r="AB85" i="15" s="1"/>
  <c r="AC95" i="15" a="1"/>
  <c r="AC95" i="15" s="1"/>
  <c r="AC85" i="15" a="1"/>
  <c r="AC85" i="15" s="1"/>
  <c r="AE85" i="15" a="1"/>
  <c r="AE85" i="15" s="1"/>
  <c r="AE95" i="15" a="1"/>
  <c r="AE95" i="15" s="1"/>
  <c r="U90" i="15" a="1"/>
  <c r="U90" i="15" s="1"/>
  <c r="AB95" i="15" a="1"/>
  <c r="AB95" i="15" s="1"/>
  <c r="AE90" i="15" a="1"/>
  <c r="AE90" i="15" s="1"/>
  <c r="AC90" i="15" a="1"/>
  <c r="AC90" i="15" s="1"/>
  <c r="T100" i="15" a="1"/>
  <c r="T100" i="15" s="1"/>
  <c r="T90" i="15" a="1"/>
  <c r="T90" i="15" s="1"/>
  <c r="AE100" i="15" a="1"/>
  <c r="AE100" i="15" s="1"/>
  <c r="U100" i="15" a="1"/>
  <c r="U100" i="15" s="1"/>
  <c r="AD100" i="15" a="1"/>
  <c r="AD100" i="15" s="1"/>
  <c r="AC100" i="15" a="1"/>
  <c r="AC100" i="15" s="1"/>
  <c r="AD95" i="15" a="1"/>
  <c r="AD95" i="15" s="1"/>
  <c r="V85" i="15" a="1"/>
  <c r="V85" i="15" s="1"/>
  <c r="AD90" i="15" a="1"/>
  <c r="AD90" i="15" s="1"/>
  <c r="T85" i="15" a="1"/>
  <c r="T85" i="15" s="1"/>
  <c r="U95" i="15" a="1"/>
  <c r="U95" i="15" s="1"/>
  <c r="W85" i="15" a="1"/>
  <c r="W85" i="15" s="1"/>
  <c r="AB90" i="15" a="1"/>
  <c r="AB90" i="15" s="1"/>
  <c r="U85" i="15" a="1"/>
  <c r="U85" i="15" s="1"/>
  <c r="AB100" i="15" a="1"/>
  <c r="AB100" i="15" s="1"/>
  <c r="T95" i="15" a="1"/>
  <c r="T95" i="15" s="1"/>
  <c r="V100" i="15" a="1"/>
  <c r="V100" i="15" s="1"/>
  <c r="AM111" i="11" a="1"/>
  <c r="AM111" i="11" s="1"/>
  <c r="AL120" i="11" a="1"/>
  <c r="AL120" i="11" s="1"/>
  <c r="AJ123" i="11" a="1"/>
  <c r="AJ123" i="11" s="1"/>
  <c r="AQ109" i="11" a="1"/>
  <c r="AQ109" i="11" s="1"/>
  <c r="AM126" i="11" a="1"/>
  <c r="AM126" i="11" s="1"/>
  <c r="AJ113" i="11" a="1"/>
  <c r="AJ113" i="11" s="1"/>
  <c r="AJ116" i="11" a="1"/>
  <c r="AJ116" i="11" s="1"/>
  <c r="AR110" i="11" a="1"/>
  <c r="AR110" i="11" s="1"/>
  <c r="AR111" i="11" a="1"/>
  <c r="AR111" i="11" s="1"/>
  <c r="AI110" i="11" a="1"/>
  <c r="AI110" i="11" s="1"/>
  <c r="AM121" i="11" a="1"/>
  <c r="AM121" i="11" s="1"/>
  <c r="AQ110" i="11" a="1"/>
  <c r="AQ110" i="11" s="1"/>
  <c r="AS107" i="11" a="1"/>
  <c r="AS107" i="11" s="1"/>
  <c r="AI113" i="11" a="1"/>
  <c r="AI113" i="11" s="1"/>
  <c r="AQ108" i="11" a="1"/>
  <c r="AQ108" i="11" s="1"/>
  <c r="AT110" i="11" a="1"/>
  <c r="AT110" i="11" s="1"/>
  <c r="AK110" i="11" a="1"/>
  <c r="AK110" i="11" s="1"/>
  <c r="AJ107" i="11" a="1"/>
  <c r="AJ107" i="11" s="1"/>
  <c r="AI115" i="11" a="1"/>
  <c r="AI115" i="11" s="1"/>
  <c r="AI121" i="11" a="1"/>
  <c r="AI121" i="11" s="1"/>
  <c r="AK125" i="11" a="1"/>
  <c r="AK125" i="11" s="1"/>
  <c r="AI125" i="11" a="1"/>
  <c r="AI125" i="11" s="1"/>
  <c r="AL111" i="11" a="1"/>
  <c r="AL111" i="11" s="1"/>
  <c r="AI118" i="11" a="1"/>
  <c r="AI118" i="11" s="1"/>
  <c r="AK126" i="11" a="1"/>
  <c r="AK126" i="11" s="1"/>
  <c r="AJ110" i="11" a="1"/>
  <c r="AJ110" i="11" s="1"/>
  <c r="AJ114" i="11" a="1"/>
  <c r="AJ114" i="11" s="1"/>
  <c r="AJ120" i="11" a="1"/>
  <c r="AJ120" i="11" s="1"/>
  <c r="AJ124" i="11" a="1"/>
  <c r="AJ124" i="11" s="1"/>
  <c r="AK111" i="11" a="1"/>
  <c r="AK111" i="11" s="1"/>
  <c r="AK109" i="11" a="1"/>
  <c r="AK109" i="11" s="1"/>
  <c r="AK121" i="11" a="1"/>
  <c r="AK121" i="11" s="1"/>
  <c r="AK116" i="11" a="1"/>
  <c r="AK116" i="11" s="1"/>
  <c r="AI120" i="11" a="1"/>
  <c r="AI120" i="11" s="1"/>
  <c r="AJ125" i="11" a="1"/>
  <c r="AJ125" i="11" s="1"/>
  <c r="AI124" i="11" a="1"/>
  <c r="AI124" i="11" s="1"/>
  <c r="AJ111" i="11" a="1"/>
  <c r="AJ111" i="11" s="1"/>
  <c r="AI116" i="11" a="1"/>
  <c r="AI116" i="11" s="1"/>
  <c r="AM116" i="11" a="1"/>
  <c r="AM116" i="11" s="1"/>
  <c r="AK119" i="11" a="1"/>
  <c r="AK119" i="11" s="1"/>
  <c r="AJ126" i="11" a="1"/>
  <c r="AJ126" i="11" s="1"/>
  <c r="AK115" i="11" a="1"/>
  <c r="AK115" i="11" s="1"/>
  <c r="AI109" i="11" a="1"/>
  <c r="AI109" i="11" s="1"/>
  <c r="AJ121" i="11" a="1"/>
  <c r="AJ121" i="11" s="1"/>
  <c r="AL121" i="11" a="1"/>
  <c r="AL121" i="11" s="1"/>
  <c r="AK120" i="11" a="1"/>
  <c r="AK120" i="11" s="1"/>
  <c r="AI107" i="11" a="1"/>
  <c r="AI107" i="11" s="1"/>
  <c r="AI111" i="11" a="1"/>
  <c r="AI111" i="11" s="1"/>
  <c r="AI126" i="11" a="1"/>
  <c r="AI126" i="11" s="1"/>
  <c r="AI114" i="11" a="1"/>
  <c r="AI114" i="11" s="1"/>
  <c r="AS111" i="11" a="1"/>
  <c r="AS111" i="11" s="1"/>
  <c r="AI119" i="11" a="1"/>
  <c r="AI119" i="11" s="1"/>
  <c r="AI108" i="11" a="1"/>
  <c r="AI108" i="11" s="1"/>
  <c r="AT111" i="11" a="1"/>
  <c r="AT111" i="11" s="1"/>
  <c r="AS109" i="11" a="1"/>
  <c r="AS109" i="11" s="1"/>
  <c r="AL110" i="11" a="1"/>
  <c r="AL110" i="11" s="1"/>
  <c r="AS110" i="11" a="1"/>
  <c r="AS110" i="11" s="1"/>
  <c r="AJ115" i="11" a="1"/>
  <c r="AJ115" i="11" s="1"/>
  <c r="AU111" i="11" a="1"/>
  <c r="AU111" i="11" s="1"/>
  <c r="AQ111" i="11" a="1"/>
  <c r="AQ111" i="11" s="1"/>
  <c r="AI123" i="11" a="1"/>
  <c r="AI123" i="11" s="1"/>
  <c r="AU119" i="11" a="1"/>
  <c r="AU119" i="11" s="1"/>
  <c r="AT125" i="11" a="1"/>
  <c r="AT125" i="11" s="1"/>
  <c r="AK112" i="11" a="1"/>
  <c r="AK112" i="11" s="1"/>
  <c r="AR120" i="11" a="1"/>
  <c r="AR120" i="11" s="1"/>
  <c r="AT126" i="11" a="1"/>
  <c r="AT126" i="11" s="1"/>
  <c r="AK124" i="11" a="1"/>
  <c r="AK124" i="11" s="1"/>
  <c r="AR122" i="11" a="1"/>
  <c r="AR122" i="11" s="1"/>
  <c r="AL122" i="11" a="1"/>
  <c r="AL122" i="11" s="1"/>
  <c r="AM118" i="11" a="1"/>
  <c r="AM118" i="11" s="1"/>
  <c r="AJ119" i="11" a="1"/>
  <c r="AJ119" i="11" s="1"/>
  <c r="AM109" i="11" a="1"/>
  <c r="AM109" i="11" s="1"/>
  <c r="AS116" i="11" a="1"/>
  <c r="AS116" i="11" s="1"/>
  <c r="AR123" i="11" a="1"/>
  <c r="AR123" i="11" s="1"/>
  <c r="AS118" i="11" a="1"/>
  <c r="AS118" i="11" s="1"/>
  <c r="AU117" i="11" a="1"/>
  <c r="AU117" i="11" s="1"/>
  <c r="AU109" i="11" a="1"/>
  <c r="AU109" i="11" s="1"/>
  <c r="AJ108" i="11" a="1"/>
  <c r="AJ108" i="11" s="1"/>
  <c r="AR124" i="11" a="1"/>
  <c r="AR124" i="11" s="1"/>
  <c r="AS121" i="11" a="1"/>
  <c r="AS121" i="11" s="1"/>
  <c r="AU113" i="11" a="1"/>
  <c r="AU113" i="11" s="1"/>
  <c r="AU108" i="11" a="1"/>
  <c r="AU108" i="11" s="1"/>
  <c r="AR114" i="11" a="1"/>
  <c r="AR114" i="11" s="1"/>
  <c r="AK117" i="11" a="1"/>
  <c r="AK117" i="11" s="1"/>
  <c r="AQ112" i="11" a="1"/>
  <c r="AQ112" i="11" s="1"/>
  <c r="AQ115" i="11" a="1"/>
  <c r="AQ115" i="11" s="1"/>
  <c r="AS119" i="11" a="1"/>
  <c r="AS119" i="11" s="1"/>
  <c r="AL112" i="11" a="1"/>
  <c r="AL112" i="11" s="1"/>
  <c r="AL113" i="11" a="1"/>
  <c r="AL113" i="11" s="1"/>
  <c r="AQ124" i="11" a="1"/>
  <c r="AQ124" i="11" s="1"/>
  <c r="AT116" i="11" a="1"/>
  <c r="AT116" i="11" s="1"/>
  <c r="AK114" i="11" a="1"/>
  <c r="AK114" i="11" s="1"/>
  <c r="AR119" i="11" a="1"/>
  <c r="AR119" i="11" s="1"/>
  <c r="AM119" i="11" a="1"/>
  <c r="AM119" i="11" s="1"/>
  <c r="AU123" i="11" a="1"/>
  <c r="AU123" i="11" s="1"/>
  <c r="AU115" i="11" a="1"/>
  <c r="AU115" i="11" s="1"/>
  <c r="AL114" i="11" a="1"/>
  <c r="AL114" i="11" s="1"/>
  <c r="AS117" i="11" a="1"/>
  <c r="AS117" i="11" s="1"/>
  <c r="AR109" i="11" a="1"/>
  <c r="AR109" i="11" s="1"/>
  <c r="AQ125" i="11" a="1"/>
  <c r="AQ125" i="11" s="1"/>
  <c r="AS115" i="11" a="1"/>
  <c r="AS115" i="11" s="1"/>
  <c r="AK123" i="11" a="1"/>
  <c r="AK123" i="11" s="1"/>
  <c r="AL124" i="11" a="1"/>
  <c r="AL124" i="11" s="1"/>
  <c r="AL115" i="11" a="1"/>
  <c r="AL115" i="11" s="1"/>
  <c r="AU107" i="11" a="1"/>
  <c r="AU107" i="11" s="1"/>
  <c r="AR115" i="11" a="1"/>
  <c r="AR115" i="11" s="1"/>
  <c r="AK113" i="11" a="1"/>
  <c r="AK113" i="11" s="1"/>
  <c r="AT124" i="11" a="1"/>
  <c r="AT124" i="11" s="1"/>
  <c r="AU116" i="11" a="1"/>
  <c r="AU116" i="11" s="1"/>
  <c r="AT123" i="11" a="1"/>
  <c r="AT123" i="11" s="1"/>
  <c r="AS123" i="11" a="1"/>
  <c r="AS123" i="11" s="1"/>
  <c r="AQ114" i="11" a="1"/>
  <c r="AQ114" i="11" s="1"/>
  <c r="AS108" i="11" a="1"/>
  <c r="AS108" i="11" s="1"/>
  <c r="AM107" i="11" a="1"/>
  <c r="AM107" i="11" s="1"/>
  <c r="AJ118" i="11" a="1"/>
  <c r="AJ118" i="11" s="1"/>
  <c r="AK118" i="11" a="1"/>
  <c r="AK118" i="11" s="1"/>
  <c r="AS114" i="11" a="1"/>
  <c r="AS114" i="11" s="1"/>
  <c r="AS126" i="11" a="1"/>
  <c r="AS126" i="11" s="1"/>
  <c r="AK108" i="11" a="1"/>
  <c r="AK108" i="11" s="1"/>
  <c r="AI117" i="11" a="1"/>
  <c r="AI117" i="11" s="1"/>
  <c r="AU120" i="11" a="1"/>
  <c r="AU120" i="11" s="1"/>
  <c r="AQ123" i="11" a="1"/>
  <c r="AQ123" i="11" s="1"/>
  <c r="AU112" i="11" a="1"/>
  <c r="AU112" i="11" s="1"/>
  <c r="AQ120" i="11" a="1"/>
  <c r="AQ120" i="11" s="1"/>
  <c r="AL123" i="11" a="1"/>
  <c r="AL123" i="11" s="1"/>
  <c r="AR125" i="11" a="1"/>
  <c r="AR125" i="11" s="1"/>
  <c r="AM124" i="11" a="1"/>
  <c r="AM124" i="11" s="1"/>
  <c r="AR118" i="11" a="1"/>
  <c r="AR118" i="11" s="1"/>
  <c r="AQ118" i="11" a="1"/>
  <c r="AQ118" i="11" s="1"/>
  <c r="AM113" i="11" a="1"/>
  <c r="AM113" i="11" s="1"/>
  <c r="AT117" i="11" a="1"/>
  <c r="AT117" i="11" s="1"/>
  <c r="AT108" i="11" a="1"/>
  <c r="AT108" i="11" s="1"/>
  <c r="AR108" i="11" a="1"/>
  <c r="AR108" i="11" s="1"/>
  <c r="AM108" i="11" a="1"/>
  <c r="AM108" i="11" s="1"/>
  <c r="AT107" i="11" a="1"/>
  <c r="AT107" i="11" s="1"/>
  <c r="AJ112" i="11" a="1"/>
  <c r="AJ112" i="11" s="1"/>
  <c r="AJ109" i="11" a="1"/>
  <c r="AJ109" i="11" s="1"/>
  <c r="AQ122" i="11" a="1"/>
  <c r="AQ122" i="11" s="1"/>
  <c r="AU121" i="11" a="1"/>
  <c r="AU121" i="11" s="1"/>
  <c r="AM123" i="11" a="1"/>
  <c r="AM123" i="11" s="1"/>
  <c r="AU122" i="11" a="1"/>
  <c r="AU122" i="11" s="1"/>
  <c r="AL109" i="11" a="1"/>
  <c r="AL109" i="11" s="1"/>
  <c r="AT112" i="11" a="1"/>
  <c r="AT112" i="11" s="1"/>
  <c r="AT119" i="11" a="1"/>
  <c r="AT119" i="11" s="1"/>
  <c r="AL119" i="11" a="1"/>
  <c r="AL119" i="11" s="1"/>
  <c r="AM120" i="11" a="1"/>
  <c r="AM120" i="11" s="1"/>
  <c r="AT109" i="11" a="1"/>
  <c r="AT109" i="11" s="1"/>
  <c r="AT118" i="11" a="1"/>
  <c r="AT118" i="11" s="1"/>
  <c r="AL107" i="11" a="1"/>
  <c r="AL107" i="11" s="1"/>
  <c r="AJ117" i="11" a="1"/>
  <c r="AJ117" i="11" s="1"/>
  <c r="AS113" i="11" a="1"/>
  <c r="AS113" i="11" s="1"/>
  <c r="AU114" i="11" a="1"/>
  <c r="AU114" i="11" s="1"/>
  <c r="AM125" i="11" a="1"/>
  <c r="AM125" i="11" s="1"/>
  <c r="AL118" i="11" a="1"/>
  <c r="AL118" i="11" s="1"/>
  <c r="AR121" i="11" a="1"/>
  <c r="AR121" i="11" s="1"/>
  <c r="AR126" i="11" a="1"/>
  <c r="AR126" i="11" s="1"/>
  <c r="AQ126" i="11" a="1"/>
  <c r="AQ126" i="11" s="1"/>
  <c r="AT121" i="11" a="1"/>
  <c r="AT121" i="11" s="1"/>
  <c r="AU126" i="11" a="1"/>
  <c r="AU126" i="11" s="1"/>
  <c r="AS112" i="11" a="1"/>
  <c r="AS112" i="11" s="1"/>
  <c r="AU118" i="11" a="1"/>
  <c r="AU118" i="11" s="1"/>
  <c r="AR117" i="11" a="1"/>
  <c r="AR117" i="11" s="1"/>
  <c r="AK122" i="11" a="1"/>
  <c r="AK122" i="11" s="1"/>
  <c r="AT115" i="11" a="1"/>
  <c r="AT115" i="11" s="1"/>
  <c r="AL125" i="11" a="1"/>
  <c r="AL125" i="11" s="1"/>
  <c r="AK107" i="11" a="1"/>
  <c r="AK107" i="11" s="1"/>
  <c r="AI122" i="11" a="1"/>
  <c r="AI122" i="11" s="1"/>
  <c r="AQ116" i="11" a="1"/>
  <c r="AQ116" i="11" s="1"/>
  <c r="AL126" i="11" a="1"/>
  <c r="AL126" i="11" s="1"/>
  <c r="AQ107" i="11" a="1"/>
  <c r="AQ107" i="11" s="1"/>
  <c r="AT120" i="11" a="1"/>
  <c r="AT120" i="11" s="1"/>
  <c r="AU110" i="11" a="1"/>
  <c r="AU110" i="11" s="1"/>
  <c r="AT122" i="11" a="1"/>
  <c r="AT122" i="11" s="1"/>
  <c r="AM110" i="11" a="1"/>
  <c r="AM110" i="11" s="1"/>
  <c r="AQ113" i="11" a="1"/>
  <c r="AQ113" i="11" s="1"/>
  <c r="AM112" i="11" a="1"/>
  <c r="AM112" i="11" s="1"/>
  <c r="AS125" i="11" a="1"/>
  <c r="AS125" i="11" s="1"/>
  <c r="AQ119" i="11" a="1"/>
  <c r="AQ119" i="11" s="1"/>
  <c r="AU125" i="11" a="1"/>
  <c r="AU125" i="11" s="1"/>
  <c r="AU124" i="11" a="1"/>
  <c r="AU124" i="11" s="1"/>
  <c r="AR116" i="11" a="1"/>
  <c r="AR116" i="11" s="1"/>
  <c r="AS124" i="11" a="1"/>
  <c r="AS124" i="11" s="1"/>
  <c r="AM114" i="11" a="1"/>
  <c r="AM114" i="11" s="1"/>
  <c r="AJ122" i="11" a="1"/>
  <c r="AJ122" i="11" s="1"/>
  <c r="AM115" i="11" a="1"/>
  <c r="AM115" i="11" s="1"/>
  <c r="AM117" i="11" a="1"/>
  <c r="AM117" i="11" s="1"/>
  <c r="AT113" i="11" a="1"/>
  <c r="AT113" i="11" s="1"/>
  <c r="AL117" i="11" a="1"/>
  <c r="AL117" i="11" s="1"/>
  <c r="AL108" i="11" a="1"/>
  <c r="AL108" i="11" s="1"/>
  <c r="AL116" i="11" a="1"/>
  <c r="AL116" i="11" s="1"/>
  <c r="AT114" i="11" a="1"/>
  <c r="AT114" i="11" s="1"/>
  <c r="AR107" i="11" a="1"/>
  <c r="AR107" i="11" s="1"/>
  <c r="AI112" i="11" a="1"/>
  <c r="AI112" i="11" s="1"/>
  <c r="AR113" i="11" a="1"/>
  <c r="AR113" i="11" s="1"/>
  <c r="AQ117" i="11" a="1"/>
  <c r="AQ117" i="11" s="1"/>
  <c r="AQ121" i="11" a="1"/>
  <c r="AQ121" i="11" s="1"/>
  <c r="AS120" i="11" a="1"/>
  <c r="AS120" i="11" s="1"/>
  <c r="AM122" i="11" a="1"/>
  <c r="AM122" i="11" s="1"/>
  <c r="AS122" i="11" a="1"/>
  <c r="AS122" i="11" s="1"/>
  <c r="AR112" i="11" a="1"/>
  <c r="AR112" i="11" s="1"/>
  <c r="AY94" i="9" a="1"/>
  <c r="AY94" i="9" s="1"/>
  <c r="AY99" i="9" a="1"/>
  <c r="AY99" i="9" s="1"/>
  <c r="BF94" i="9" a="1"/>
  <c r="BF94" i="9" s="1"/>
  <c r="BF89" i="9" a="1"/>
  <c r="BF89" i="9" s="1"/>
  <c r="AY84" i="9" a="1"/>
  <c r="AY84" i="9" s="1"/>
  <c r="BF99" i="9" a="1"/>
  <c r="BF99" i="9" s="1"/>
  <c r="AY89" i="9" a="1"/>
  <c r="AY89" i="9" s="1"/>
  <c r="BF84" i="9" a="1"/>
  <c r="BF84" i="9" s="1"/>
  <c r="AC86" i="8" a="1"/>
  <c r="AC86" i="8" s="1"/>
  <c r="AC89" i="8" a="1"/>
  <c r="AC89" i="8" s="1"/>
  <c r="AE87" i="8" a="1"/>
  <c r="AE87" i="8" s="1"/>
  <c r="AD88" i="8" a="1"/>
  <c r="AD88" i="8" s="1"/>
  <c r="AE86" i="8" a="1"/>
  <c r="AE86" i="8" s="1"/>
  <c r="AB86" i="8" a="1"/>
  <c r="AB86" i="8" s="1"/>
  <c r="K85" i="8"/>
  <c r="AA85" i="8" s="1" a="1"/>
  <c r="AA85" i="8" s="1"/>
  <c r="AD87" i="8" a="1"/>
  <c r="AD87" i="8" s="1"/>
  <c r="AC87" i="8" a="1"/>
  <c r="AC87" i="8" s="1"/>
  <c r="AA88" i="8" a="1"/>
  <c r="AA88" i="8" s="1"/>
  <c r="AE89" i="8" a="1"/>
  <c r="AE89" i="8" s="1"/>
  <c r="AA89" i="8" a="1"/>
  <c r="AA89" i="8" s="1"/>
  <c r="AC88" i="8" a="1"/>
  <c r="AC88" i="8" s="1"/>
  <c r="AB88" i="8" a="1"/>
  <c r="AB88" i="8" s="1"/>
  <c r="AD86" i="8" a="1"/>
  <c r="AD86" i="8" s="1"/>
  <c r="AA86" i="8" a="1"/>
  <c r="AA86" i="8" s="1"/>
  <c r="AE88" i="8" a="1"/>
  <c r="AE88" i="8" s="1"/>
  <c r="AD89" i="8" a="1"/>
  <c r="AD89" i="8" s="1"/>
  <c r="AB89" i="8" a="1"/>
  <c r="AB89" i="8" s="1"/>
  <c r="AB87" i="8" a="1"/>
  <c r="AB87" i="8" s="1"/>
  <c r="AA87" i="8" a="1"/>
  <c r="AA87" i="8" s="1"/>
  <c r="T97" i="8" a="1"/>
  <c r="T97" i="8" s="1"/>
  <c r="U99" i="8" a="1"/>
  <c r="U99" i="8" s="1"/>
  <c r="S96" i="8" a="1"/>
  <c r="S96" i="8" s="1"/>
  <c r="T98" i="8" a="1"/>
  <c r="T98" i="8" s="1"/>
  <c r="T99" i="8" a="1"/>
  <c r="T99" i="8" s="1"/>
  <c r="S99" i="8" a="1"/>
  <c r="S99" i="8" s="1"/>
  <c r="W97" i="8" a="1"/>
  <c r="W97" i="8" s="1"/>
  <c r="V97" i="8" a="1"/>
  <c r="V97" i="8" s="1"/>
  <c r="U97" i="8" a="1"/>
  <c r="U97" i="8" s="1"/>
  <c r="W99" i="8" a="1"/>
  <c r="W99" i="8" s="1"/>
  <c r="U96" i="8" a="1"/>
  <c r="U96" i="8" s="1"/>
  <c r="W98" i="8" a="1"/>
  <c r="W98" i="8" s="1"/>
  <c r="V98" i="8" a="1"/>
  <c r="V98" i="8" s="1"/>
  <c r="V99" i="8" a="1"/>
  <c r="V99" i="8" s="1"/>
  <c r="T96" i="8" a="1"/>
  <c r="T96" i="8" s="1"/>
  <c r="S97" i="8" a="1"/>
  <c r="S97" i="8" s="1"/>
  <c r="U98" i="8" a="1"/>
  <c r="U98" i="8" s="1"/>
  <c r="C95" i="8"/>
  <c r="S95" i="8" s="1" a="1"/>
  <c r="S95" i="8" s="1"/>
  <c r="V96" i="8" a="1"/>
  <c r="V96" i="8" s="1"/>
  <c r="S98" i="8" a="1"/>
  <c r="S98" i="8" s="1"/>
  <c r="W96" i="8" a="1"/>
  <c r="W96" i="8" s="1"/>
  <c r="V94" i="8" a="1"/>
  <c r="V94" i="8" s="1"/>
  <c r="T91" i="8" a="1"/>
  <c r="T91" i="8" s="1"/>
  <c r="T94" i="8" a="1"/>
  <c r="T94" i="8" s="1"/>
  <c r="U93" i="8" a="1"/>
  <c r="U93" i="8" s="1"/>
  <c r="V91" i="8" a="1"/>
  <c r="V91" i="8" s="1"/>
  <c r="U94" i="8" a="1"/>
  <c r="U94" i="8" s="1"/>
  <c r="S91" i="8" a="1"/>
  <c r="S91" i="8" s="1"/>
  <c r="V92" i="8" a="1"/>
  <c r="V92" i="8" s="1"/>
  <c r="U92" i="8" a="1"/>
  <c r="U92" i="8" s="1"/>
  <c r="T93" i="8" a="1"/>
  <c r="T93" i="8" s="1"/>
  <c r="S93" i="8" a="1"/>
  <c r="S93" i="8" s="1"/>
  <c r="W91" i="8" a="1"/>
  <c r="W91" i="8" s="1"/>
  <c r="C90" i="8"/>
  <c r="S90" i="8" s="1" a="1"/>
  <c r="S90" i="8" s="1"/>
  <c r="W94" i="8" a="1"/>
  <c r="W94" i="8" s="1"/>
  <c r="U91" i="8" a="1"/>
  <c r="U91" i="8" s="1"/>
  <c r="W93" i="8" a="1"/>
  <c r="W93" i="8" s="1"/>
  <c r="S94" i="8" a="1"/>
  <c r="S94" i="8" s="1"/>
  <c r="W92" i="8" a="1"/>
  <c r="W92" i="8" s="1"/>
  <c r="V93" i="8" a="1"/>
  <c r="V93" i="8" s="1"/>
  <c r="T92" i="8" a="1"/>
  <c r="T92" i="8" s="1"/>
  <c r="S92" i="8" a="1"/>
  <c r="S92" i="8" s="1"/>
  <c r="AA101" i="8" a="1"/>
  <c r="AA101" i="8" s="1"/>
  <c r="AA104" i="8" a="1"/>
  <c r="AA104" i="8" s="1"/>
  <c r="AB103" i="8" a="1"/>
  <c r="AB103" i="8" s="1"/>
  <c r="AD101" i="8" a="1"/>
  <c r="AD101" i="8" s="1"/>
  <c r="AC101" i="8" a="1"/>
  <c r="AC101" i="8" s="1"/>
  <c r="AC104" i="8" a="1"/>
  <c r="AC104" i="8" s="1"/>
  <c r="K100" i="8"/>
  <c r="AA100" i="8" s="1" a="1"/>
  <c r="AA100" i="8" s="1"/>
  <c r="AA102" i="8" a="1"/>
  <c r="AA102" i="8" s="1"/>
  <c r="AE102" i="8" a="1"/>
  <c r="AE102" i="8" s="1"/>
  <c r="AD102" i="8" a="1"/>
  <c r="AD102" i="8" s="1"/>
  <c r="AC102" i="8" a="1"/>
  <c r="AC102" i="8" s="1"/>
  <c r="AB102" i="8" a="1"/>
  <c r="AB102" i="8" s="1"/>
  <c r="AA103" i="8" a="1"/>
  <c r="AA103" i="8" s="1"/>
  <c r="AE101" i="8" a="1"/>
  <c r="AE101" i="8" s="1"/>
  <c r="AE104" i="8" a="1"/>
  <c r="AE104" i="8" s="1"/>
  <c r="AD104" i="8" a="1"/>
  <c r="AD104" i="8" s="1"/>
  <c r="AB101" i="8" a="1"/>
  <c r="AB101" i="8" s="1"/>
  <c r="AD103" i="8" a="1"/>
  <c r="AD103" i="8" s="1"/>
  <c r="AC103" i="8" a="1"/>
  <c r="AC103" i="8" s="1"/>
  <c r="AB104" i="8" a="1"/>
  <c r="AB104" i="8" s="1"/>
  <c r="AE103" i="8" a="1"/>
  <c r="AE103" i="8" s="1"/>
  <c r="W103" i="8" a="1"/>
  <c r="W103" i="8" s="1"/>
  <c r="W101" i="8" a="1"/>
  <c r="W101" i="8" s="1"/>
  <c r="V101" i="8" a="1"/>
  <c r="V101" i="8" s="1"/>
  <c r="W104" i="8" a="1"/>
  <c r="W104" i="8" s="1"/>
  <c r="T101" i="8" a="1"/>
  <c r="T101" i="8" s="1"/>
  <c r="U104" i="8" a="1"/>
  <c r="U104" i="8" s="1"/>
  <c r="S102" i="8" a="1"/>
  <c r="S102" i="8" s="1"/>
  <c r="V104" i="8" a="1"/>
  <c r="V104" i="8" s="1"/>
  <c r="S101" i="8" a="1"/>
  <c r="S101" i="8" s="1"/>
  <c r="V103" i="8" a="1"/>
  <c r="V103" i="8" s="1"/>
  <c r="U103" i="8" a="1"/>
  <c r="U103" i="8" s="1"/>
  <c r="T103" i="8" a="1"/>
  <c r="T103" i="8" s="1"/>
  <c r="S103" i="8" a="1"/>
  <c r="S103" i="8" s="1"/>
  <c r="U102" i="8" a="1"/>
  <c r="U102" i="8" s="1"/>
  <c r="T102" i="8" a="1"/>
  <c r="T102" i="8" s="1"/>
  <c r="C100" i="8"/>
  <c r="S100" i="8" s="1" a="1"/>
  <c r="S100" i="8" s="1"/>
  <c r="U101" i="8" a="1"/>
  <c r="U101" i="8" s="1"/>
  <c r="T104" i="8" a="1"/>
  <c r="T104" i="8" s="1"/>
  <c r="S104" i="8" a="1"/>
  <c r="S104" i="8" s="1"/>
  <c r="W102" i="8" a="1"/>
  <c r="W102" i="8" s="1"/>
  <c r="V102" i="8" a="1"/>
  <c r="V102" i="8" s="1"/>
  <c r="AD98" i="8" a="1"/>
  <c r="AD98" i="8" s="1"/>
  <c r="AA98" i="8" a="1"/>
  <c r="AA98" i="8" s="1"/>
  <c r="AE96" i="8" a="1"/>
  <c r="AE96" i="8" s="1"/>
  <c r="AB96" i="8" a="1"/>
  <c r="AB96" i="8" s="1"/>
  <c r="AB97" i="8" a="1"/>
  <c r="AB97" i="8" s="1"/>
  <c r="AB98" i="8" a="1"/>
  <c r="AB98" i="8" s="1"/>
  <c r="AC98" i="8" a="1"/>
  <c r="AC98" i="8" s="1"/>
  <c r="AC96" i="8" a="1"/>
  <c r="AC96" i="8" s="1"/>
  <c r="AA97" i="8" a="1"/>
  <c r="AA97" i="8" s="1"/>
  <c r="AE98" i="8" a="1"/>
  <c r="AE98" i="8" s="1"/>
  <c r="AD97" i="8" a="1"/>
  <c r="AD97" i="8" s="1"/>
  <c r="AD96" i="8" a="1"/>
  <c r="AD96" i="8" s="1"/>
  <c r="AD99" i="8" a="1"/>
  <c r="AD99" i="8" s="1"/>
  <c r="AC99" i="8" a="1"/>
  <c r="AC99" i="8" s="1"/>
  <c r="AA96" i="8" a="1"/>
  <c r="AA96" i="8" s="1"/>
  <c r="AC97" i="8" a="1"/>
  <c r="AC97" i="8" s="1"/>
  <c r="AE99" i="8" a="1"/>
  <c r="AE99" i="8" s="1"/>
  <c r="K95" i="8"/>
  <c r="AA95" i="8" s="1" a="1"/>
  <c r="AA95" i="8" s="1"/>
  <c r="AB99" i="8" a="1"/>
  <c r="AB99" i="8" s="1"/>
  <c r="AA99" i="8" a="1"/>
  <c r="AA99" i="8" s="1"/>
  <c r="AE97" i="8" a="1"/>
  <c r="AE97" i="8" s="1"/>
  <c r="K90" i="8"/>
  <c r="AA90" i="8" s="1" a="1"/>
  <c r="AA90" i="8" s="1"/>
  <c r="AE92" i="8" a="1"/>
  <c r="AE92" i="8" s="1"/>
  <c r="AA92" i="8" a="1"/>
  <c r="AA92" i="8" s="1"/>
  <c r="AD90" i="8" a="1"/>
  <c r="AD90" i="8" s="1"/>
  <c r="AD94" i="8" a="1"/>
  <c r="AD94" i="8" s="1"/>
  <c r="AB91" i="8" a="1"/>
  <c r="AB91" i="8" s="1"/>
  <c r="AB94" i="8" a="1"/>
  <c r="AB94" i="8" s="1"/>
  <c r="AB92" i="8" a="1"/>
  <c r="AB92" i="8" s="1"/>
  <c r="AE93" i="8" a="1"/>
  <c r="AE93" i="8" s="1"/>
  <c r="AD93" i="8" a="1"/>
  <c r="AD93" i="8" s="1"/>
  <c r="AC92" i="8" a="1"/>
  <c r="AC92" i="8" s="1"/>
  <c r="AC93" i="8" a="1"/>
  <c r="AC93" i="8" s="1"/>
  <c r="AC94" i="8" a="1"/>
  <c r="AC94" i="8" s="1"/>
  <c r="AA91" i="8" a="1"/>
  <c r="AA91" i="8" s="1"/>
  <c r="AA94" i="8" a="1"/>
  <c r="AA94" i="8" s="1"/>
  <c r="AD92" i="8" a="1"/>
  <c r="AD92" i="8" s="1"/>
  <c r="AD91" i="8" a="1"/>
  <c r="AD91" i="8" s="1"/>
  <c r="AE94" i="8" a="1"/>
  <c r="AE94" i="8" s="1"/>
  <c r="AC91" i="8" a="1"/>
  <c r="AC91" i="8" s="1"/>
  <c r="AA93" i="8" a="1"/>
  <c r="AA93" i="8" s="1"/>
  <c r="AB93" i="8" a="1"/>
  <c r="AB93" i="8" s="1"/>
  <c r="AE91" i="8" a="1"/>
  <c r="AE91" i="8" s="1"/>
  <c r="T88" i="8" a="1"/>
  <c r="T88" i="8" s="1"/>
  <c r="C85" i="8"/>
  <c r="S85" i="8" s="1" a="1"/>
  <c r="S85" i="8" s="1"/>
  <c r="U86" i="8" a="1"/>
  <c r="U86" i="8" s="1"/>
  <c r="U87" i="8" a="1"/>
  <c r="U87" i="8" s="1"/>
  <c r="V88" i="8" a="1"/>
  <c r="V88" i="8" s="1"/>
  <c r="S87" i="8" a="1"/>
  <c r="S87" i="8" s="1"/>
  <c r="U88" i="8" a="1"/>
  <c r="U88" i="8" s="1"/>
  <c r="S88" i="8" a="1"/>
  <c r="S88" i="8" s="1"/>
  <c r="V86" i="8" a="1"/>
  <c r="V86" i="8" s="1"/>
  <c r="V89" i="8" a="1"/>
  <c r="V89" i="8" s="1"/>
  <c r="T86" i="8" a="1"/>
  <c r="T86" i="8" s="1"/>
  <c r="T87" i="8" a="1"/>
  <c r="T87" i="8" s="1"/>
  <c r="W88" i="8" a="1"/>
  <c r="W88" i="8" s="1"/>
  <c r="S89" i="8" a="1"/>
  <c r="S89" i="8" s="1"/>
  <c r="W87" i="8" a="1"/>
  <c r="W87" i="8" s="1"/>
  <c r="W86" i="8" a="1"/>
  <c r="W86" i="8" s="1"/>
  <c r="W89" i="8" a="1"/>
  <c r="W89" i="8" s="1"/>
  <c r="V87" i="8" a="1"/>
  <c r="V87" i="8" s="1"/>
  <c r="S86" i="8" a="1"/>
  <c r="S86" i="8" s="1"/>
  <c r="U89" i="8" a="1"/>
  <c r="U89" i="8" s="1"/>
  <c r="T89" i="8" a="1"/>
  <c r="T89" i="8" s="1"/>
  <c r="S95" i="7" a="1"/>
  <c r="S95" i="7" s="1"/>
  <c r="T95" i="7" a="1"/>
  <c r="T95" i="7" s="1"/>
  <c r="T99" i="7" a="1"/>
  <c r="T99" i="7" s="1"/>
  <c r="U95" i="7" a="1"/>
  <c r="U95" i="7" s="1"/>
  <c r="U99" i="7" a="1"/>
  <c r="U99" i="7" s="1"/>
  <c r="S96" i="7" a="1"/>
  <c r="S96" i="7" s="1"/>
  <c r="W99" i="7" a="1"/>
  <c r="W99" i="7" s="1"/>
  <c r="T96" i="7" a="1"/>
  <c r="T96" i="7" s="1"/>
  <c r="V96" i="7" a="1"/>
  <c r="V96" i="7" s="1"/>
  <c r="V98" i="7" a="1"/>
  <c r="V98" i="7" s="1"/>
  <c r="W98" i="7" a="1"/>
  <c r="W98" i="7" s="1"/>
  <c r="S99" i="7" a="1"/>
  <c r="S99" i="7" s="1"/>
  <c r="U96" i="7" a="1"/>
  <c r="U96" i="7" s="1"/>
  <c r="V95" i="7" a="1"/>
  <c r="V95" i="7" s="1"/>
  <c r="W95" i="7" a="1"/>
  <c r="W95" i="7" s="1"/>
  <c r="V99" i="7" a="1"/>
  <c r="V99" i="7" s="1"/>
  <c r="W96" i="7" a="1"/>
  <c r="W96" i="7" s="1"/>
  <c r="U97" i="7" a="1"/>
  <c r="U97" i="7" s="1"/>
  <c r="W97" i="7" a="1"/>
  <c r="W97" i="7" s="1"/>
  <c r="T98" i="7" a="1"/>
  <c r="T98" i="7" s="1"/>
  <c r="V97" i="7" a="1"/>
  <c r="V97" i="7" s="1"/>
  <c r="S98" i="7" a="1"/>
  <c r="S98" i="7" s="1"/>
  <c r="S97" i="7" a="1"/>
  <c r="S97" i="7" s="1"/>
  <c r="T97" i="7" a="1"/>
  <c r="T97" i="7" s="1"/>
  <c r="U98" i="7" a="1"/>
  <c r="U98" i="7" s="1"/>
  <c r="W86" i="7" a="1"/>
  <c r="W86" i="7" s="1"/>
  <c r="U87" i="7" a="1"/>
  <c r="U87" i="7" s="1"/>
  <c r="V87" i="7" a="1"/>
  <c r="V87" i="7" s="1"/>
  <c r="W87" i="7" a="1"/>
  <c r="W87" i="7" s="1"/>
  <c r="T88" i="7" a="1"/>
  <c r="T88" i="7" s="1"/>
  <c r="V88" i="7" a="1"/>
  <c r="V88" i="7" s="1"/>
  <c r="W88" i="7" a="1"/>
  <c r="W88" i="7" s="1"/>
  <c r="S87" i="7" a="1"/>
  <c r="S87" i="7" s="1"/>
  <c r="T87" i="7" a="1"/>
  <c r="T87" i="7" s="1"/>
  <c r="U88" i="7" a="1"/>
  <c r="U88" i="7" s="1"/>
  <c r="S88" i="7" a="1"/>
  <c r="S88" i="7" s="1"/>
  <c r="S89" i="7" a="1"/>
  <c r="S89" i="7" s="1"/>
  <c r="V89" i="7" a="1"/>
  <c r="V89" i="7" s="1"/>
  <c r="W89" i="7" a="1"/>
  <c r="W89" i="7" s="1"/>
  <c r="T86" i="7" a="1"/>
  <c r="T86" i="7" s="1"/>
  <c r="S86" i="7" a="1"/>
  <c r="S86" i="7" s="1"/>
  <c r="U86" i="7" a="1"/>
  <c r="U86" i="7" s="1"/>
  <c r="V86" i="7" a="1"/>
  <c r="V86" i="7" s="1"/>
  <c r="T89" i="7" a="1"/>
  <c r="T89" i="7" s="1"/>
  <c r="U89" i="7" a="1"/>
  <c r="U89" i="7" s="1"/>
  <c r="AA90" i="7" a="1"/>
  <c r="AA90" i="7" s="1"/>
  <c r="AA93" i="7" a="1"/>
  <c r="AA93" i="7" s="1"/>
  <c r="AA91" i="7" a="1"/>
  <c r="AA91" i="7" s="1"/>
  <c r="AB91" i="7" a="1"/>
  <c r="AB91" i="7" s="1"/>
  <c r="AD93" i="7" a="1"/>
  <c r="AD93" i="7" s="1"/>
  <c r="AB93" i="7" a="1"/>
  <c r="AB93" i="7" s="1"/>
  <c r="AC93" i="7" a="1"/>
  <c r="AC93" i="7" s="1"/>
  <c r="AE93" i="7" a="1"/>
  <c r="AE93" i="7" s="1"/>
  <c r="AB94" i="7" a="1"/>
  <c r="AB94" i="7" s="1"/>
  <c r="AE94" i="7" a="1"/>
  <c r="AE94" i="7" s="1"/>
  <c r="AA94" i="7" a="1"/>
  <c r="AA94" i="7" s="1"/>
  <c r="AC94" i="7" a="1"/>
  <c r="AC94" i="7" s="1"/>
  <c r="AD94" i="7" a="1"/>
  <c r="AD94" i="7" s="1"/>
  <c r="AC91" i="7" a="1"/>
  <c r="AC91" i="7" s="1"/>
  <c r="AE91" i="7" a="1"/>
  <c r="AE91" i="7" s="1"/>
  <c r="AC92" i="7" a="1"/>
  <c r="AC92" i="7" s="1"/>
  <c r="AD92" i="7" a="1"/>
  <c r="AD92" i="7" s="1"/>
  <c r="AE92" i="7" a="1"/>
  <c r="AE92" i="7" s="1"/>
  <c r="AA92" i="7" a="1"/>
  <c r="AA92" i="7" s="1"/>
  <c r="AD91" i="7" a="1"/>
  <c r="AD91" i="7" s="1"/>
  <c r="AB92" i="7" a="1"/>
  <c r="AB92" i="7" s="1"/>
  <c r="S100" i="7" a="1"/>
  <c r="S100" i="7" s="1"/>
  <c r="T103" i="7" a="1"/>
  <c r="T103" i="7" s="1"/>
  <c r="V103" i="7" a="1"/>
  <c r="V103" i="7" s="1"/>
  <c r="W103" i="7" a="1"/>
  <c r="W103" i="7" s="1"/>
  <c r="V102" i="7" a="1"/>
  <c r="V102" i="7" s="1"/>
  <c r="S103" i="7" a="1"/>
  <c r="S103" i="7" s="1"/>
  <c r="W102" i="7" a="1"/>
  <c r="W102" i="7" s="1"/>
  <c r="S104" i="7" a="1"/>
  <c r="S104" i="7" s="1"/>
  <c r="U103" i="7" a="1"/>
  <c r="U103" i="7" s="1"/>
  <c r="T100" i="7" a="1"/>
  <c r="T100" i="7" s="1"/>
  <c r="U101" i="7" a="1"/>
  <c r="U101" i="7" s="1"/>
  <c r="V101" i="7" a="1"/>
  <c r="V101" i="7" s="1"/>
  <c r="W101" i="7" a="1"/>
  <c r="W101" i="7" s="1"/>
  <c r="T104" i="7" a="1"/>
  <c r="T104" i="7" s="1"/>
  <c r="V104" i="7" a="1"/>
  <c r="V104" i="7" s="1"/>
  <c r="W104" i="7" a="1"/>
  <c r="W104" i="7" s="1"/>
  <c r="S102" i="7" a="1"/>
  <c r="S102" i="7" s="1"/>
  <c r="T102" i="7" a="1"/>
  <c r="T102" i="7" s="1"/>
  <c r="U104" i="7" a="1"/>
  <c r="U104" i="7" s="1"/>
  <c r="S101" i="7" a="1"/>
  <c r="S101" i="7" s="1"/>
  <c r="T101" i="7" a="1"/>
  <c r="T101" i="7" s="1"/>
  <c r="U102" i="7" a="1"/>
  <c r="U102" i="7" s="1"/>
  <c r="AA100" i="7" a="1"/>
  <c r="AA100" i="7" s="1"/>
  <c r="AB104" i="7" a="1"/>
  <c r="AB104" i="7" s="1"/>
  <c r="AC104" i="7" a="1"/>
  <c r="AC104" i="7" s="1"/>
  <c r="AA101" i="7" a="1"/>
  <c r="AA101" i="7" s="1"/>
  <c r="AD104" i="7" a="1"/>
  <c r="AD104" i="7" s="1"/>
  <c r="AD101" i="7" a="1"/>
  <c r="AD101" i="7" s="1"/>
  <c r="AE101" i="7" a="1"/>
  <c r="AE101" i="7" s="1"/>
  <c r="AA104" i="7" a="1"/>
  <c r="AA104" i="7" s="1"/>
  <c r="AE104" i="7" a="1"/>
  <c r="AE104" i="7" s="1"/>
  <c r="AB101" i="7" a="1"/>
  <c r="AB101" i="7" s="1"/>
  <c r="AC101" i="7" a="1"/>
  <c r="AC101" i="7" s="1"/>
  <c r="AA102" i="7" a="1"/>
  <c r="AA102" i="7" s="1"/>
  <c r="AC102" i="7" a="1"/>
  <c r="AC102" i="7" s="1"/>
  <c r="AE102" i="7" a="1"/>
  <c r="AE102" i="7" s="1"/>
  <c r="AA103" i="7" a="1"/>
  <c r="AA103" i="7" s="1"/>
  <c r="AC103" i="7" a="1"/>
  <c r="AC103" i="7" s="1"/>
  <c r="AD103" i="7" a="1"/>
  <c r="AD103" i="7" s="1"/>
  <c r="AB103" i="7" a="1"/>
  <c r="AB103" i="7" s="1"/>
  <c r="AD102" i="7" a="1"/>
  <c r="AD102" i="7" s="1"/>
  <c r="AE103" i="7" a="1"/>
  <c r="AE103" i="7" s="1"/>
  <c r="AB102" i="7" a="1"/>
  <c r="AB102" i="7" s="1"/>
  <c r="S90" i="7" a="1"/>
  <c r="S90" i="7" s="1"/>
  <c r="T91" i="7" a="1"/>
  <c r="T91" i="7" s="1"/>
  <c r="U91" i="7" a="1"/>
  <c r="U91" i="7" s="1"/>
  <c r="V91" i="7" a="1"/>
  <c r="V91" i="7" s="1"/>
  <c r="S92" i="7" a="1"/>
  <c r="S92" i="7" s="1"/>
  <c r="U92" i="7" a="1"/>
  <c r="U92" i="7" s="1"/>
  <c r="S91" i="7" a="1"/>
  <c r="S91" i="7" s="1"/>
  <c r="W94" i="7" a="1"/>
  <c r="W94" i="7" s="1"/>
  <c r="T92" i="7" a="1"/>
  <c r="T92" i="7" s="1"/>
  <c r="V92" i="7" a="1"/>
  <c r="V92" i="7" s="1"/>
  <c r="W91" i="7" a="1"/>
  <c r="W91" i="7" s="1"/>
  <c r="W92" i="7" a="1"/>
  <c r="W92" i="7" s="1"/>
  <c r="S93" i="7" a="1"/>
  <c r="S93" i="7" s="1"/>
  <c r="W93" i="7" a="1"/>
  <c r="W93" i="7" s="1"/>
  <c r="T94" i="7" a="1"/>
  <c r="T94" i="7" s="1"/>
  <c r="U93" i="7" a="1"/>
  <c r="U93" i="7" s="1"/>
  <c r="V93" i="7" a="1"/>
  <c r="V93" i="7" s="1"/>
  <c r="S94" i="7" a="1"/>
  <c r="S94" i="7" s="1"/>
  <c r="U94" i="7" a="1"/>
  <c r="U94" i="7" s="1"/>
  <c r="T93" i="7" a="1"/>
  <c r="T93" i="7" s="1"/>
  <c r="V94" i="7" a="1"/>
  <c r="V94" i="7" s="1"/>
  <c r="AA95" i="7" a="1"/>
  <c r="AA95" i="7" s="1"/>
  <c r="AD96" i="7" a="1"/>
  <c r="AD96" i="7" s="1"/>
  <c r="AB97" i="7" a="1"/>
  <c r="AB97" i="7" s="1"/>
  <c r="AC97" i="7" a="1"/>
  <c r="AC97" i="7" s="1"/>
  <c r="AE97" i="7" a="1"/>
  <c r="AE97" i="7" s="1"/>
  <c r="AB98" i="7" a="1"/>
  <c r="AB98" i="7" s="1"/>
  <c r="AE96" i="7" a="1"/>
  <c r="AE96" i="7" s="1"/>
  <c r="AA97" i="7" a="1"/>
  <c r="AA97" i="7" s="1"/>
  <c r="AA98" i="7" a="1"/>
  <c r="AA98" i="7" s="1"/>
  <c r="AD97" i="7" a="1"/>
  <c r="AD97" i="7" s="1"/>
  <c r="AD98" i="7" a="1"/>
  <c r="AD98" i="7" s="1"/>
  <c r="AC98" i="7" a="1"/>
  <c r="AC98" i="7" s="1"/>
  <c r="AE98" i="7" a="1"/>
  <c r="AE98" i="7" s="1"/>
  <c r="AB99" i="7" a="1"/>
  <c r="AB99" i="7" s="1"/>
  <c r="AC99" i="7" a="1"/>
  <c r="AC99" i="7" s="1"/>
  <c r="AD99" i="7" a="1"/>
  <c r="AD99" i="7" s="1"/>
  <c r="AE99" i="7" a="1"/>
  <c r="AE99" i="7" s="1"/>
  <c r="AA99" i="7" a="1"/>
  <c r="AA99" i="7" s="1"/>
  <c r="AA96" i="7" a="1"/>
  <c r="AA96" i="7" s="1"/>
  <c r="AB96" i="7" a="1"/>
  <c r="AB96" i="7" s="1"/>
  <c r="AC96" i="7" a="1"/>
  <c r="AC96" i="7" s="1"/>
  <c r="AA85" i="7" a="1"/>
  <c r="AA85" i="7" s="1"/>
  <c r="AC89" i="7" a="1"/>
  <c r="AC89" i="7" s="1"/>
  <c r="AB86" i="7" a="1"/>
  <c r="AB86" i="7" s="1"/>
  <c r="AC86" i="7" a="1"/>
  <c r="AC86" i="7" s="1"/>
  <c r="AB87" i="7" a="1"/>
  <c r="AB87" i="7" s="1"/>
  <c r="AD89" i="7" a="1"/>
  <c r="AD89" i="7" s="1"/>
  <c r="AA86" i="7" a="1"/>
  <c r="AA86" i="7" s="1"/>
  <c r="AE89" i="7" a="1"/>
  <c r="AE89" i="7" s="1"/>
  <c r="AA87" i="7" a="1"/>
  <c r="AA87" i="7" s="1"/>
  <c r="AC87" i="7" a="1"/>
  <c r="AC87" i="7" s="1"/>
  <c r="AD87" i="7" a="1"/>
  <c r="AD87" i="7" s="1"/>
  <c r="AD86" i="7" a="1"/>
  <c r="AD86" i="7" s="1"/>
  <c r="AE86" i="7" a="1"/>
  <c r="AE86" i="7" s="1"/>
  <c r="AC88" i="7" a="1"/>
  <c r="AC88" i="7" s="1"/>
  <c r="AD88" i="7" a="1"/>
  <c r="AD88" i="7" s="1"/>
  <c r="AA89" i="7" a="1"/>
  <c r="AA89" i="7" s="1"/>
  <c r="AE87" i="7" a="1"/>
  <c r="AE87" i="7" s="1"/>
  <c r="AB88" i="7" a="1"/>
  <c r="AB88" i="7" s="1"/>
  <c r="AE88" i="7" a="1"/>
  <c r="AE88" i="7" s="1"/>
  <c r="AB89" i="7" a="1"/>
  <c r="AB89" i="7" s="1"/>
  <c r="AA88" i="7" a="1"/>
  <c r="AA88" i="7" s="1"/>
  <c r="AC85" i="8" l="1" a="1"/>
  <c r="AC85" i="8" s="1"/>
  <c r="AP95" i="15" a="1"/>
  <c r="AP95" i="15" s="1"/>
  <c r="AI95" i="15" a="1"/>
  <c r="AI95" i="15" s="1"/>
  <c r="AI90" i="15" a="1"/>
  <c r="AI90" i="15" s="1"/>
  <c r="AP85" i="15" a="1"/>
  <c r="AP85" i="15" s="1"/>
  <c r="AY333" i="15" a="1"/>
  <c r="AY333" i="15" s="1"/>
  <c r="AY328" i="15" a="1"/>
  <c r="AY328" i="15" s="1"/>
  <c r="BF333" i="15" a="1"/>
  <c r="BF333" i="15" s="1"/>
  <c r="AI85" i="15" a="1"/>
  <c r="AI85" i="15" s="1"/>
  <c r="AY343" i="15" a="1"/>
  <c r="AY343" i="15" s="1"/>
  <c r="AY338" i="15" a="1"/>
  <c r="AY338" i="15" s="1"/>
  <c r="BF328" i="15" a="1"/>
  <c r="BF328" i="15" s="1"/>
  <c r="BF343" i="15" a="1"/>
  <c r="BF343" i="15" s="1"/>
  <c r="BF338" i="15" a="1"/>
  <c r="BF338" i="15" s="1"/>
  <c r="AP100" i="15" a="1"/>
  <c r="AP100" i="15" s="1"/>
  <c r="AP90" i="15" a="1"/>
  <c r="AP90" i="15" s="1"/>
  <c r="AI100" i="15" a="1"/>
  <c r="AI100" i="15" s="1"/>
  <c r="C111" i="15" s="1" a="1"/>
  <c r="C111" i="15" s="1"/>
  <c r="AY107" i="11" a="1"/>
  <c r="AY107" i="11" s="1"/>
  <c r="AY122" i="11" a="1"/>
  <c r="AY122" i="11" s="1"/>
  <c r="BF107" i="11" a="1"/>
  <c r="BF107" i="11" s="1"/>
  <c r="AY112" i="11" a="1"/>
  <c r="AY112" i="11" s="1"/>
  <c r="AY117" i="11" a="1"/>
  <c r="AY117" i="11" s="1"/>
  <c r="BF112" i="11" a="1"/>
  <c r="BF112" i="11" s="1"/>
  <c r="BF117" i="11" a="1"/>
  <c r="BF117" i="11" s="1"/>
  <c r="BF122" i="11" a="1"/>
  <c r="BF122" i="11" s="1"/>
  <c r="G111" i="9" a="1"/>
  <c r="G111" i="9" s="1"/>
  <c r="C111" i="9" a="1"/>
  <c r="C111" i="9" s="1"/>
  <c r="AE95" i="8" a="1"/>
  <c r="AE95" i="8" s="1"/>
  <c r="AD95" i="8" a="1"/>
  <c r="AD95" i="8" s="1"/>
  <c r="AD100" i="8" a="1"/>
  <c r="AD100" i="8" s="1"/>
  <c r="V95" i="8" a="1"/>
  <c r="V95" i="8" s="1"/>
  <c r="T95" i="8" a="1"/>
  <c r="T95" i="8" s="1"/>
  <c r="AE85" i="8" a="1"/>
  <c r="AE85" i="8" s="1"/>
  <c r="V85" i="8" a="1"/>
  <c r="V85" i="8" s="1"/>
  <c r="W85" i="8" a="1"/>
  <c r="W85" i="8" s="1"/>
  <c r="U85" i="8" a="1"/>
  <c r="U85" i="8" s="1"/>
  <c r="T90" i="8" a="1"/>
  <c r="T90" i="8" s="1"/>
  <c r="U90" i="8" a="1"/>
  <c r="U90" i="8" s="1"/>
  <c r="V90" i="8" a="1"/>
  <c r="V90" i="8" s="1"/>
  <c r="AB100" i="8" a="1"/>
  <c r="AB100" i="8" s="1"/>
  <c r="W90" i="8" a="1"/>
  <c r="W90" i="8" s="1"/>
  <c r="AB90" i="8" a="1"/>
  <c r="AB90" i="8" s="1"/>
  <c r="AB85" i="8" a="1"/>
  <c r="AB85" i="8" s="1"/>
  <c r="AD85" i="8" a="1"/>
  <c r="AD85" i="8" s="1"/>
  <c r="W100" i="8" a="1"/>
  <c r="W100" i="8" s="1"/>
  <c r="AC90" i="8" a="1"/>
  <c r="AC90" i="8" s="1"/>
  <c r="T85" i="8" a="1"/>
  <c r="T85" i="8" s="1"/>
  <c r="W95" i="8" a="1"/>
  <c r="W95" i="8" s="1"/>
  <c r="T100" i="8" a="1"/>
  <c r="T100" i="8" s="1"/>
  <c r="V100" i="8" a="1"/>
  <c r="V100" i="8" s="1"/>
  <c r="AC95" i="8" a="1"/>
  <c r="AC95" i="8" s="1"/>
  <c r="AE100" i="8" a="1"/>
  <c r="AE100" i="8" s="1"/>
  <c r="AP85" i="8" a="1"/>
  <c r="AP85" i="8" s="1"/>
  <c r="AB95" i="8" a="1"/>
  <c r="AB95" i="8" s="1"/>
  <c r="AE90" i="8" a="1"/>
  <c r="AE90" i="8" s="1"/>
  <c r="AP90" i="8" s="1" a="1"/>
  <c r="AP90" i="8" s="1"/>
  <c r="AI85" i="8" a="1"/>
  <c r="AI85" i="8" s="1"/>
  <c r="U100" i="8" a="1"/>
  <c r="U100" i="8" s="1"/>
  <c r="U95" i="8" a="1"/>
  <c r="U95" i="8" s="1"/>
  <c r="AC100" i="8" a="1"/>
  <c r="AC100" i="8" s="1"/>
  <c r="AE90" i="7" a="1"/>
  <c r="AE90" i="7" s="1"/>
  <c r="AC90" i="7" a="1"/>
  <c r="AC90" i="7" s="1"/>
  <c r="U100" i="7" a="1"/>
  <c r="U100" i="7" s="1"/>
  <c r="AC85" i="7" a="1"/>
  <c r="AC85" i="7" s="1"/>
  <c r="AE85" i="7" a="1"/>
  <c r="AE85" i="7" s="1"/>
  <c r="AB85" i="7" a="1"/>
  <c r="AB85" i="7" s="1"/>
  <c r="AD85" i="7" a="1"/>
  <c r="AD85" i="7" s="1"/>
  <c r="AB90" i="7" a="1"/>
  <c r="AB90" i="7" s="1"/>
  <c r="W100" i="7" a="1"/>
  <c r="W100" i="7" s="1"/>
  <c r="AB100" i="7" a="1"/>
  <c r="AB100" i="7" s="1"/>
  <c r="AD100" i="7" a="1"/>
  <c r="AD100" i="7" s="1"/>
  <c r="AC100" i="7" a="1"/>
  <c r="AC100" i="7" s="1"/>
  <c r="AE100" i="7" a="1"/>
  <c r="AE100" i="7" s="1"/>
  <c r="AD90" i="7" a="1"/>
  <c r="AD90" i="7" s="1"/>
  <c r="V100" i="7" a="1"/>
  <c r="V100" i="7" s="1"/>
  <c r="AI100" i="7" s="1" a="1"/>
  <c r="AI100" i="7" s="1"/>
  <c r="W90" i="7" a="1"/>
  <c r="W90" i="7" s="1"/>
  <c r="V90" i="7" a="1"/>
  <c r="V90" i="7" s="1"/>
  <c r="U85" i="7" a="1"/>
  <c r="U85" i="7" s="1"/>
  <c r="T90" i="7" a="1"/>
  <c r="T90" i="7" s="1"/>
  <c r="AC95" i="7" a="1"/>
  <c r="AC95" i="7" s="1"/>
  <c r="AB95" i="7" a="1"/>
  <c r="AB95" i="7" s="1"/>
  <c r="AD95" i="7" a="1"/>
  <c r="AD95" i="7" s="1"/>
  <c r="T85" i="7" a="1"/>
  <c r="T85" i="7" s="1"/>
  <c r="AP90" i="7" a="1"/>
  <c r="AP90" i="7" s="1"/>
  <c r="AP85" i="7" a="1"/>
  <c r="AP85" i="7" s="1"/>
  <c r="V85" i="7" a="1"/>
  <c r="V85" i="7" s="1"/>
  <c r="AE95" i="7" a="1"/>
  <c r="AE95" i="7" s="1"/>
  <c r="W85" i="7" a="1"/>
  <c r="W85" i="7" s="1"/>
  <c r="U90" i="7" a="1"/>
  <c r="U90" i="7" s="1"/>
  <c r="AI95" i="7" a="1"/>
  <c r="AI95" i="7" s="1"/>
  <c r="AI95" i="8" l="1" a="1"/>
  <c r="AI95" i="8" s="1"/>
  <c r="AP100" i="8" a="1"/>
  <c r="AP100" i="8" s="1"/>
  <c r="AI90" i="8" a="1"/>
  <c r="AI90" i="8" s="1"/>
  <c r="C355" i="15" a="1"/>
  <c r="C355" i="15" s="1"/>
  <c r="G111" i="15" a="1"/>
  <c r="G111" i="15" s="1"/>
  <c r="N111" i="15" s="1" a="1"/>
  <c r="G355" i="15" a="1"/>
  <c r="G355" i="15" s="1"/>
  <c r="C134" i="11" a="1"/>
  <c r="C134" i="11" s="1"/>
  <c r="G134" i="11" a="1"/>
  <c r="N111" i="9" a="1"/>
  <c r="N111" i="9" s="1"/>
  <c r="AP95" i="8" a="1"/>
  <c r="AP95" i="8" s="1"/>
  <c r="AI100" i="8" a="1"/>
  <c r="AI100" i="8" s="1"/>
  <c r="C111" i="8" s="1" a="1"/>
  <c r="C111" i="8" s="1"/>
  <c r="G111" i="8" a="1"/>
  <c r="G111" i="8" s="1"/>
  <c r="AI85" i="7" a="1"/>
  <c r="AI85" i="7" s="1"/>
  <c r="AP95" i="7" a="1"/>
  <c r="AP95" i="7" s="1"/>
  <c r="AP100" i="7" a="1"/>
  <c r="AP100" i="7" s="1"/>
  <c r="AI90" i="7" a="1"/>
  <c r="AI90" i="7" s="1"/>
  <c r="N111" i="8" l="1" a="1"/>
  <c r="N355" i="15" a="1"/>
  <c r="F388" i="15" s="1"/>
  <c r="G139" i="15"/>
  <c r="D147" i="15"/>
  <c r="J140" i="15"/>
  <c r="J154" i="15"/>
  <c r="G151" i="15"/>
  <c r="E149" i="15"/>
  <c r="J150" i="15"/>
  <c r="G156" i="15"/>
  <c r="C158" i="15"/>
  <c r="H140" i="15"/>
  <c r="H150" i="15"/>
  <c r="F144" i="15"/>
  <c r="F149" i="15"/>
  <c r="F145" i="15"/>
  <c r="G144" i="15"/>
  <c r="C150" i="15"/>
  <c r="F152" i="15"/>
  <c r="E157" i="15"/>
  <c r="D153" i="15"/>
  <c r="J139" i="15"/>
  <c r="J152" i="15"/>
  <c r="G143" i="15"/>
  <c r="D149" i="15"/>
  <c r="F154" i="15"/>
  <c r="F151" i="15"/>
  <c r="H149" i="15"/>
  <c r="E146" i="15"/>
  <c r="F155" i="15"/>
  <c r="J141" i="15"/>
  <c r="H144" i="15"/>
  <c r="C155" i="15"/>
  <c r="I155" i="15"/>
  <c r="F146" i="15"/>
  <c r="E147" i="15"/>
  <c r="G145" i="15"/>
  <c r="H156" i="15"/>
  <c r="E141" i="15"/>
  <c r="J147" i="15"/>
  <c r="D142" i="15"/>
  <c r="C145" i="15"/>
  <c r="E139" i="15"/>
  <c r="D157" i="15"/>
  <c r="I143" i="15"/>
  <c r="I142" i="15"/>
  <c r="E151" i="15"/>
  <c r="H145" i="15"/>
  <c r="H142" i="15"/>
  <c r="I140" i="15"/>
  <c r="I157" i="15"/>
  <c r="G153" i="15"/>
  <c r="D151" i="15"/>
  <c r="D143" i="15"/>
  <c r="F158" i="15"/>
  <c r="G142" i="15"/>
  <c r="D148" i="15"/>
  <c r="H141" i="15"/>
  <c r="H147" i="15"/>
  <c r="C149" i="15"/>
  <c r="M149" i="15" s="1"/>
  <c r="F140" i="15"/>
  <c r="I148" i="15"/>
  <c r="I154" i="15"/>
  <c r="F153" i="15"/>
  <c r="D146" i="15"/>
  <c r="C143" i="15"/>
  <c r="J158" i="15"/>
  <c r="F142" i="15"/>
  <c r="H154" i="15"/>
  <c r="G141" i="15"/>
  <c r="I158" i="15"/>
  <c r="J149" i="15"/>
  <c r="J151" i="15"/>
  <c r="J157" i="15"/>
  <c r="C153" i="15"/>
  <c r="I149" i="15"/>
  <c r="C146" i="15"/>
  <c r="F157" i="15"/>
  <c r="H158" i="15"/>
  <c r="J142" i="15"/>
  <c r="C151" i="15"/>
  <c r="J155" i="15"/>
  <c r="G158" i="15"/>
  <c r="E153" i="15"/>
  <c r="C148" i="15"/>
  <c r="D150" i="15"/>
  <c r="H146" i="15"/>
  <c r="E142" i="15"/>
  <c r="E140" i="15"/>
  <c r="H148" i="15"/>
  <c r="E152" i="15"/>
  <c r="C144" i="15"/>
  <c r="H151" i="15"/>
  <c r="F141" i="15"/>
  <c r="F156" i="15"/>
  <c r="I145" i="15"/>
  <c r="H153" i="15"/>
  <c r="G152" i="15"/>
  <c r="J145" i="15"/>
  <c r="C140" i="15"/>
  <c r="D158" i="15"/>
  <c r="G148" i="15"/>
  <c r="C147" i="15"/>
  <c r="E145" i="15"/>
  <c r="I139" i="15"/>
  <c r="F139" i="15"/>
  <c r="E144" i="15"/>
  <c r="G149" i="15"/>
  <c r="F143" i="15"/>
  <c r="G146" i="15"/>
  <c r="D139" i="15"/>
  <c r="H155" i="15"/>
  <c r="D154" i="15"/>
  <c r="F148" i="15"/>
  <c r="I150" i="15"/>
  <c r="I147" i="15"/>
  <c r="J146" i="15"/>
  <c r="J144" i="15"/>
  <c r="H143" i="15"/>
  <c r="C142" i="15"/>
  <c r="N142" i="15" s="1"/>
  <c r="D141" i="15"/>
  <c r="D144" i="15"/>
  <c r="C154" i="15"/>
  <c r="G140" i="15"/>
  <c r="I386" i="15"/>
  <c r="E388" i="15"/>
  <c r="G395" i="15"/>
  <c r="C397" i="15"/>
  <c r="J386" i="15"/>
  <c r="H398" i="15"/>
  <c r="G387" i="15"/>
  <c r="J398" i="15"/>
  <c r="J387" i="15"/>
  <c r="G391" i="15"/>
  <c r="I384" i="15"/>
  <c r="E402" i="15"/>
  <c r="E384" i="15"/>
  <c r="H391" i="15"/>
  <c r="J384" i="15"/>
  <c r="H399" i="15"/>
  <c r="E392" i="15"/>
  <c r="I399" i="15"/>
  <c r="H389" i="15"/>
  <c r="E393" i="15"/>
  <c r="I389" i="15"/>
  <c r="F393" i="15"/>
  <c r="D386" i="15"/>
  <c r="H394" i="15"/>
  <c r="G389" i="15"/>
  <c r="E386" i="15"/>
  <c r="G398" i="15"/>
  <c r="F386" i="15"/>
  <c r="C394" i="15"/>
  <c r="E394" i="15"/>
  <c r="G394" i="15"/>
  <c r="H401" i="15"/>
  <c r="H393" i="15"/>
  <c r="D387" i="15"/>
  <c r="I396" i="15"/>
  <c r="D385" i="15"/>
  <c r="E385" i="15"/>
  <c r="E396" i="15"/>
  <c r="C385" i="15"/>
  <c r="F385" i="15"/>
  <c r="C386" i="15"/>
  <c r="I392" i="15"/>
  <c r="J389" i="15"/>
  <c r="C391" i="15"/>
  <c r="H392" i="15"/>
  <c r="G154" i="15"/>
  <c r="H139" i="15"/>
  <c r="G147" i="15"/>
  <c r="E143" i="15"/>
  <c r="D152" i="15"/>
  <c r="E156" i="15"/>
  <c r="C152" i="15"/>
  <c r="E155" i="15"/>
  <c r="D156" i="15"/>
  <c r="I151" i="15"/>
  <c r="D145" i="15"/>
  <c r="I144" i="15"/>
  <c r="J143" i="15"/>
  <c r="I141" i="15"/>
  <c r="G155" i="15"/>
  <c r="H157" i="15"/>
  <c r="H152" i="15"/>
  <c r="D155" i="15"/>
  <c r="J156" i="15"/>
  <c r="F150" i="15"/>
  <c r="E158" i="15"/>
  <c r="G150" i="15"/>
  <c r="N111" i="15"/>
  <c r="C139" i="15" s="1"/>
  <c r="E154" i="15"/>
  <c r="C156" i="15"/>
  <c r="F147" i="15"/>
  <c r="J153" i="15"/>
  <c r="J148" i="15"/>
  <c r="C157" i="15"/>
  <c r="E148" i="15"/>
  <c r="I156" i="15"/>
  <c r="I146" i="15"/>
  <c r="I152" i="15"/>
  <c r="I153" i="15"/>
  <c r="G157" i="15"/>
  <c r="C141" i="15"/>
  <c r="N141" i="15" s="1"/>
  <c r="D140" i="15"/>
  <c r="N140" i="15" s="1"/>
  <c r="E150" i="15"/>
  <c r="G134" i="11"/>
  <c r="N134" i="11" s="1" a="1"/>
  <c r="N111" i="8"/>
  <c r="C139" i="8" s="1"/>
  <c r="F140" i="8"/>
  <c r="F144" i="8"/>
  <c r="F148" i="8"/>
  <c r="F152" i="8"/>
  <c r="F156" i="8"/>
  <c r="G140" i="8"/>
  <c r="G148" i="8"/>
  <c r="G152" i="8"/>
  <c r="G156" i="8"/>
  <c r="C149" i="8"/>
  <c r="D145" i="8"/>
  <c r="E141" i="8"/>
  <c r="E157" i="8"/>
  <c r="F145" i="8"/>
  <c r="G141" i="8"/>
  <c r="G153" i="8"/>
  <c r="I141" i="8"/>
  <c r="I149" i="8"/>
  <c r="J145" i="8"/>
  <c r="C146" i="8"/>
  <c r="G144" i="8"/>
  <c r="J140" i="8"/>
  <c r="C141" i="8"/>
  <c r="C157" i="8"/>
  <c r="D153" i="8"/>
  <c r="E153" i="8"/>
  <c r="H141" i="8"/>
  <c r="H157" i="8"/>
  <c r="I153" i="8"/>
  <c r="J157" i="8"/>
  <c r="H140" i="8"/>
  <c r="H144" i="8"/>
  <c r="H148" i="8"/>
  <c r="H152" i="8"/>
  <c r="H156" i="8"/>
  <c r="J148" i="8"/>
  <c r="J152" i="8"/>
  <c r="C145" i="8"/>
  <c r="D141" i="8"/>
  <c r="D157" i="8"/>
  <c r="E149" i="8"/>
  <c r="F149" i="8"/>
  <c r="F157" i="8"/>
  <c r="G145" i="8"/>
  <c r="H145" i="8"/>
  <c r="H153" i="8"/>
  <c r="I157" i="8"/>
  <c r="J141" i="8"/>
  <c r="J149" i="8"/>
  <c r="C142" i="8"/>
  <c r="C150" i="8"/>
  <c r="C154" i="8"/>
  <c r="D142" i="8"/>
  <c r="I140" i="8"/>
  <c r="I144" i="8"/>
  <c r="I148" i="8"/>
  <c r="I152" i="8"/>
  <c r="I156" i="8"/>
  <c r="J144" i="8"/>
  <c r="J156" i="8"/>
  <c r="C153" i="8"/>
  <c r="D149" i="8"/>
  <c r="E145" i="8"/>
  <c r="F141" i="8"/>
  <c r="F153" i="8"/>
  <c r="G149" i="8"/>
  <c r="G157" i="8"/>
  <c r="H149" i="8"/>
  <c r="I145" i="8"/>
  <c r="J153" i="8"/>
  <c r="C158" i="8"/>
  <c r="H142" i="8"/>
  <c r="H146" i="8"/>
  <c r="H150" i="8"/>
  <c r="H154" i="8"/>
  <c r="H158" i="8"/>
  <c r="I142" i="8"/>
  <c r="I146" i="8"/>
  <c r="I150" i="8"/>
  <c r="I154" i="8"/>
  <c r="I158" i="8"/>
  <c r="J142" i="8"/>
  <c r="J146" i="8"/>
  <c r="J150" i="8"/>
  <c r="J154" i="8"/>
  <c r="J158" i="8"/>
  <c r="C143" i="8"/>
  <c r="C147" i="8"/>
  <c r="C151" i="8"/>
  <c r="C155" i="8"/>
  <c r="D139" i="8"/>
  <c r="D143" i="8"/>
  <c r="D147" i="8"/>
  <c r="D151" i="8"/>
  <c r="D155" i="8"/>
  <c r="E139" i="8"/>
  <c r="F142" i="8"/>
  <c r="I151" i="8"/>
  <c r="C152" i="8"/>
  <c r="F143" i="8"/>
  <c r="I143" i="8"/>
  <c r="D146" i="8"/>
  <c r="H155" i="8"/>
  <c r="G146" i="8"/>
  <c r="D156" i="8"/>
  <c r="F158" i="8"/>
  <c r="C148" i="8"/>
  <c r="G139" i="8"/>
  <c r="E150" i="8"/>
  <c r="F150" i="8"/>
  <c r="C140" i="8"/>
  <c r="G142" i="8"/>
  <c r="J151" i="8"/>
  <c r="G143" i="8"/>
  <c r="F154" i="8"/>
  <c r="E155" i="8"/>
  <c r="F155" i="8"/>
  <c r="G155" i="8"/>
  <c r="I147" i="8"/>
  <c r="J139" i="8"/>
  <c r="E143" i="8"/>
  <c r="D152" i="8"/>
  <c r="E152" i="8"/>
  <c r="J143" i="8"/>
  <c r="C144" i="8"/>
  <c r="E144" i="8"/>
  <c r="E146" i="8"/>
  <c r="F146" i="8"/>
  <c r="J155" i="8"/>
  <c r="C156" i="8"/>
  <c r="E158" i="8"/>
  <c r="E148" i="8"/>
  <c r="H151" i="8"/>
  <c r="D154" i="8"/>
  <c r="E154" i="8"/>
  <c r="G154" i="8"/>
  <c r="D144" i="8"/>
  <c r="F147" i="8"/>
  <c r="E156" i="8"/>
  <c r="H147" i="8"/>
  <c r="J147" i="8"/>
  <c r="F139" i="8"/>
  <c r="E151" i="8"/>
  <c r="F151" i="8"/>
  <c r="E140" i="8"/>
  <c r="H143" i="8"/>
  <c r="I155" i="8"/>
  <c r="E147" i="8"/>
  <c r="G147" i="8"/>
  <c r="D158" i="8"/>
  <c r="G158" i="8"/>
  <c r="D150" i="8"/>
  <c r="D140" i="8"/>
  <c r="G151" i="8"/>
  <c r="D148" i="8"/>
  <c r="H139" i="8"/>
  <c r="I139" i="8"/>
  <c r="G150" i="8"/>
  <c r="E142" i="8"/>
  <c r="C111" i="7" a="1"/>
  <c r="C111" i="7" s="1"/>
  <c r="G111" i="7" a="1"/>
  <c r="G111" i="7" s="1"/>
  <c r="D396" i="15" l="1"/>
  <c r="J394" i="15"/>
  <c r="C396" i="15"/>
  <c r="D391" i="15"/>
  <c r="G386" i="15"/>
  <c r="F387" i="15"/>
  <c r="I401" i="15"/>
  <c r="I383" i="15"/>
  <c r="D389" i="15"/>
  <c r="I402" i="15"/>
  <c r="N139" i="8"/>
  <c r="M139" i="8"/>
  <c r="R139" i="8"/>
  <c r="H400" i="15"/>
  <c r="H383" i="15"/>
  <c r="D401" i="15"/>
  <c r="J383" i="15"/>
  <c r="G400" i="15"/>
  <c r="F395" i="15"/>
  <c r="E401" i="15"/>
  <c r="G383" i="15"/>
  <c r="E387" i="15"/>
  <c r="J385" i="15"/>
  <c r="C387" i="15"/>
  <c r="D400" i="15"/>
  <c r="F398" i="15"/>
  <c r="C395" i="15"/>
  <c r="G392" i="15"/>
  <c r="J392" i="15"/>
  <c r="J390" i="15"/>
  <c r="H396" i="15"/>
  <c r="H384" i="15"/>
  <c r="I385" i="15"/>
  <c r="F396" i="15"/>
  <c r="C402" i="15"/>
  <c r="H385" i="15"/>
  <c r="J393" i="15"/>
  <c r="G384" i="15"/>
  <c r="E398" i="15"/>
  <c r="I393" i="15"/>
  <c r="F384" i="15"/>
  <c r="D393" i="15"/>
  <c r="C401" i="15"/>
  <c r="J399" i="15"/>
  <c r="C388" i="15"/>
  <c r="G402" i="15"/>
  <c r="F399" i="15"/>
  <c r="J397" i="15"/>
  <c r="D392" i="15"/>
  <c r="H390" i="15"/>
  <c r="E399" i="15"/>
  <c r="D384" i="15"/>
  <c r="F383" i="15"/>
  <c r="F391" i="15"/>
  <c r="I397" i="15"/>
  <c r="H387" i="15"/>
  <c r="C392" i="15"/>
  <c r="I394" i="15"/>
  <c r="I398" i="15"/>
  <c r="G390" i="15"/>
  <c r="F401" i="15"/>
  <c r="E391" i="15"/>
  <c r="E383" i="15"/>
  <c r="J401" i="15"/>
  <c r="D399" i="15"/>
  <c r="J396" i="15"/>
  <c r="H397" i="15"/>
  <c r="D394" i="15"/>
  <c r="F390" i="15"/>
  <c r="D398" i="15"/>
  <c r="J388" i="15"/>
  <c r="C393" i="15"/>
  <c r="D383" i="15"/>
  <c r="D402" i="15"/>
  <c r="C399" i="15"/>
  <c r="G397" i="15"/>
  <c r="J400" i="15"/>
  <c r="E390" i="15"/>
  <c r="F400" i="15"/>
  <c r="I388" i="15"/>
  <c r="E395" i="15"/>
  <c r="F397" i="15"/>
  <c r="E400" i="15"/>
  <c r="J395" i="15"/>
  <c r="D395" i="15"/>
  <c r="D390" i="15"/>
  <c r="H388" i="15"/>
  <c r="N355" i="15"/>
  <c r="C383" i="15" s="1"/>
  <c r="H402" i="15"/>
  <c r="E397" i="15"/>
  <c r="C400" i="15"/>
  <c r="I395" i="15"/>
  <c r="F402" i="15"/>
  <c r="I390" i="15"/>
  <c r="C390" i="15"/>
  <c r="F389" i="15"/>
  <c r="D388" i="15"/>
  <c r="I391" i="15"/>
  <c r="G385" i="15"/>
  <c r="G388" i="15"/>
  <c r="G401" i="15"/>
  <c r="C389" i="15"/>
  <c r="C398" i="15"/>
  <c r="J402" i="15"/>
  <c r="F394" i="15"/>
  <c r="F392" i="15"/>
  <c r="H386" i="15"/>
  <c r="M386" i="15" s="1"/>
  <c r="G396" i="15"/>
  <c r="D397" i="15"/>
  <c r="G393" i="15"/>
  <c r="G399" i="15"/>
  <c r="C384" i="15"/>
  <c r="E389" i="15"/>
  <c r="H395" i="15"/>
  <c r="J391" i="15"/>
  <c r="I400" i="15"/>
  <c r="I387" i="15"/>
  <c r="M152" i="15"/>
  <c r="M151" i="15"/>
  <c r="M155" i="15"/>
  <c r="M157" i="15"/>
  <c r="M156" i="15"/>
  <c r="M148" i="15"/>
  <c r="M154" i="15"/>
  <c r="N139" i="15"/>
  <c r="N152" i="15"/>
  <c r="Y152" i="15" s="1"/>
  <c r="N149" i="15"/>
  <c r="V149" i="15" s="1"/>
  <c r="M142" i="15"/>
  <c r="W142" i="15" s="1"/>
  <c r="N151" i="15"/>
  <c r="S151" i="15" s="1"/>
  <c r="M141" i="15"/>
  <c r="W141" i="15" s="1"/>
  <c r="M145" i="15"/>
  <c r="M140" i="15"/>
  <c r="Y140" i="15" s="1"/>
  <c r="M158" i="15"/>
  <c r="M146" i="15"/>
  <c r="N148" i="15"/>
  <c r="X148" i="15" s="1"/>
  <c r="N147" i="15"/>
  <c r="X152" i="15"/>
  <c r="N155" i="15"/>
  <c r="S155" i="15" s="1"/>
  <c r="N145" i="15"/>
  <c r="T145" i="15" s="1"/>
  <c r="N143" i="15"/>
  <c r="U143" i="15" s="1"/>
  <c r="M144" i="15"/>
  <c r="V140" i="15"/>
  <c r="N146" i="15"/>
  <c r="Y146" i="15" s="1"/>
  <c r="N158" i="15"/>
  <c r="R158" i="15" s="1"/>
  <c r="M143" i="15"/>
  <c r="T152" i="15"/>
  <c r="S152" i="15"/>
  <c r="M139" i="15"/>
  <c r="V139" i="15" s="1"/>
  <c r="N154" i="15"/>
  <c r="N157" i="15"/>
  <c r="R157" i="15" s="1"/>
  <c r="N156" i="15"/>
  <c r="R156" i="15" s="1"/>
  <c r="M150" i="15"/>
  <c r="M147" i="15"/>
  <c r="N144" i="15"/>
  <c r="M153" i="15"/>
  <c r="V152" i="15"/>
  <c r="N153" i="15"/>
  <c r="N150" i="15"/>
  <c r="U149" i="15"/>
  <c r="X142" i="15"/>
  <c r="R152" i="15"/>
  <c r="S141" i="15"/>
  <c r="W149" i="15"/>
  <c r="T149" i="15"/>
  <c r="X149" i="15"/>
  <c r="N134" i="11"/>
  <c r="C177" i="11"/>
  <c r="C167" i="11"/>
  <c r="C172" i="11"/>
  <c r="S151" i="8"/>
  <c r="S139" i="8"/>
  <c r="X139" i="8"/>
  <c r="Y139" i="8"/>
  <c r="U139" i="8"/>
  <c r="T141" i="8"/>
  <c r="W155" i="8"/>
  <c r="T139" i="8"/>
  <c r="N147" i="8"/>
  <c r="M147" i="8"/>
  <c r="W147" i="8" s="1"/>
  <c r="M146" i="8"/>
  <c r="N146" i="8"/>
  <c r="V146" i="8" s="1"/>
  <c r="N150" i="8"/>
  <c r="M150" i="8"/>
  <c r="V150" i="8" s="1"/>
  <c r="N153" i="8"/>
  <c r="M153" i="8"/>
  <c r="Y153" i="8" s="1"/>
  <c r="M141" i="8"/>
  <c r="N141" i="8"/>
  <c r="N157" i="8"/>
  <c r="M157" i="8"/>
  <c r="N152" i="8"/>
  <c r="M152" i="8"/>
  <c r="W152" i="8" s="1"/>
  <c r="M144" i="8"/>
  <c r="N144" i="8"/>
  <c r="N155" i="8"/>
  <c r="M155" i="8"/>
  <c r="U155" i="8" s="1"/>
  <c r="M143" i="8"/>
  <c r="S143" i="8" s="1"/>
  <c r="N143" i="8"/>
  <c r="M142" i="8"/>
  <c r="N142" i="8"/>
  <c r="W142" i="8" s="1"/>
  <c r="N148" i="8"/>
  <c r="M148" i="8"/>
  <c r="W148" i="8" s="1"/>
  <c r="N145" i="8"/>
  <c r="M145" i="8"/>
  <c r="W145" i="8" s="1"/>
  <c r="N154" i="8"/>
  <c r="M154" i="8"/>
  <c r="U154" i="8" s="1"/>
  <c r="N158" i="8"/>
  <c r="M158" i="8"/>
  <c r="S158" i="8" s="1"/>
  <c r="N156" i="8"/>
  <c r="M156" i="8"/>
  <c r="W156" i="8" s="1"/>
  <c r="N151" i="8"/>
  <c r="M151" i="8"/>
  <c r="Y151" i="8" s="1"/>
  <c r="N140" i="8"/>
  <c r="M140" i="8"/>
  <c r="U140" i="8" s="1"/>
  <c r="M149" i="8"/>
  <c r="N149" i="8"/>
  <c r="R149" i="8" s="1"/>
  <c r="W139" i="8"/>
  <c r="N396" i="15" l="1"/>
  <c r="N385" i="15"/>
  <c r="W146" i="8"/>
  <c r="T143" i="8"/>
  <c r="V143" i="8"/>
  <c r="U147" i="8"/>
  <c r="X150" i="8"/>
  <c r="Y140" i="8"/>
  <c r="U145" i="8"/>
  <c r="T155" i="8"/>
  <c r="X140" i="8"/>
  <c r="R157" i="8"/>
  <c r="W141" i="8"/>
  <c r="T147" i="8"/>
  <c r="Y154" i="8"/>
  <c r="S146" i="8"/>
  <c r="T149" i="8"/>
  <c r="V140" i="8"/>
  <c r="R146" i="8"/>
  <c r="X151" i="8"/>
  <c r="V148" i="8"/>
  <c r="S145" i="8"/>
  <c r="X144" i="8"/>
  <c r="X148" i="8"/>
  <c r="R155" i="8"/>
  <c r="Y147" i="8"/>
  <c r="U152" i="8"/>
  <c r="U149" i="8"/>
  <c r="S150" i="8"/>
  <c r="T151" i="8"/>
  <c r="U146" i="8"/>
  <c r="R152" i="8"/>
  <c r="W140" i="8"/>
  <c r="S141" i="8"/>
  <c r="Y141" i="8"/>
  <c r="U150" i="8"/>
  <c r="S152" i="8"/>
  <c r="W144" i="8"/>
  <c r="T152" i="8"/>
  <c r="W150" i="8"/>
  <c r="T157" i="8"/>
  <c r="R147" i="8"/>
  <c r="X152" i="8"/>
  <c r="V147" i="8"/>
  <c r="Y143" i="8"/>
  <c r="S147" i="8"/>
  <c r="R153" i="8"/>
  <c r="R140" i="8"/>
  <c r="X153" i="8"/>
  <c r="X146" i="8"/>
  <c r="W153" i="8"/>
  <c r="W157" i="8"/>
  <c r="V141" i="8"/>
  <c r="T140" i="8"/>
  <c r="U141" i="8"/>
  <c r="X141" i="8"/>
  <c r="Y146" i="8"/>
  <c r="V144" i="8"/>
  <c r="X147" i="8"/>
  <c r="U157" i="8"/>
  <c r="Y155" i="8"/>
  <c r="W143" i="8"/>
  <c r="R141" i="8"/>
  <c r="V152" i="8"/>
  <c r="T153" i="8"/>
  <c r="S149" i="8"/>
  <c r="V149" i="8"/>
  <c r="T150" i="8"/>
  <c r="R151" i="8"/>
  <c r="U151" i="8"/>
  <c r="V151" i="8"/>
  <c r="Y152" i="8"/>
  <c r="Y142" i="8"/>
  <c r="X149" i="8"/>
  <c r="U142" i="8"/>
  <c r="T146" i="8"/>
  <c r="Y149" i="8"/>
  <c r="W149" i="8"/>
  <c r="R150" i="8"/>
  <c r="S140" i="8"/>
  <c r="N399" i="15"/>
  <c r="M392" i="15"/>
  <c r="N398" i="15"/>
  <c r="N394" i="15"/>
  <c r="M401" i="15"/>
  <c r="S401" i="15" s="1"/>
  <c r="M384" i="15"/>
  <c r="M399" i="15"/>
  <c r="X399" i="15" s="1"/>
  <c r="M393" i="15"/>
  <c r="M385" i="15"/>
  <c r="T385" i="15" s="1"/>
  <c r="N387" i="15"/>
  <c r="M390" i="15"/>
  <c r="S390" i="15" s="1"/>
  <c r="N383" i="15"/>
  <c r="N390" i="15"/>
  <c r="R390" i="15" s="1"/>
  <c r="M402" i="15"/>
  <c r="N388" i="15"/>
  <c r="N401" i="15"/>
  <c r="T401" i="15" s="1"/>
  <c r="N386" i="15"/>
  <c r="U386" i="15" s="1"/>
  <c r="N392" i="15"/>
  <c r="M383" i="15"/>
  <c r="M400" i="15"/>
  <c r="M388" i="15"/>
  <c r="N389" i="15"/>
  <c r="M394" i="15"/>
  <c r="M397" i="15"/>
  <c r="N391" i="15"/>
  <c r="N395" i="15"/>
  <c r="N400" i="15"/>
  <c r="T400" i="15" s="1"/>
  <c r="N397" i="15"/>
  <c r="M396" i="15"/>
  <c r="V396" i="15" s="1"/>
  <c r="M395" i="15"/>
  <c r="M387" i="15"/>
  <c r="M389" i="15"/>
  <c r="M398" i="15"/>
  <c r="U398" i="15" s="1"/>
  <c r="N393" i="15"/>
  <c r="N384" i="15"/>
  <c r="N402" i="15"/>
  <c r="M391" i="15"/>
  <c r="V148" i="15"/>
  <c r="Y149" i="15"/>
  <c r="S149" i="15"/>
  <c r="R142" i="15"/>
  <c r="R149" i="15"/>
  <c r="Y141" i="15"/>
  <c r="V141" i="15"/>
  <c r="R140" i="15"/>
  <c r="X141" i="15"/>
  <c r="U152" i="15"/>
  <c r="V386" i="15"/>
  <c r="U148" i="15"/>
  <c r="R145" i="15"/>
  <c r="U156" i="15"/>
  <c r="X151" i="15"/>
  <c r="W148" i="15"/>
  <c r="W157" i="15"/>
  <c r="V142" i="15"/>
  <c r="S157" i="15"/>
  <c r="W140" i="15"/>
  <c r="X139" i="15"/>
  <c r="X145" i="15"/>
  <c r="W155" i="15"/>
  <c r="T141" i="15"/>
  <c r="S140" i="15"/>
  <c r="X158" i="15"/>
  <c r="S142" i="15"/>
  <c r="T155" i="15"/>
  <c r="T151" i="15"/>
  <c r="S156" i="15"/>
  <c r="Y147" i="15"/>
  <c r="V143" i="15"/>
  <c r="U140" i="15"/>
  <c r="V145" i="15"/>
  <c r="V151" i="15"/>
  <c r="Y150" i="15"/>
  <c r="W153" i="15"/>
  <c r="T144" i="15"/>
  <c r="S145" i="15"/>
  <c r="U142" i="15"/>
  <c r="S143" i="15"/>
  <c r="Y143" i="15"/>
  <c r="T148" i="15"/>
  <c r="V155" i="15"/>
  <c r="U145" i="15"/>
  <c r="R146" i="15"/>
  <c r="T140" i="15"/>
  <c r="R148" i="15"/>
  <c r="R155" i="15"/>
  <c r="X143" i="15"/>
  <c r="S148" i="15"/>
  <c r="U147" i="15"/>
  <c r="U141" i="15"/>
  <c r="Y148" i="15"/>
  <c r="Y145" i="15"/>
  <c r="R154" i="15"/>
  <c r="X140" i="15"/>
  <c r="R141" i="15"/>
  <c r="W158" i="15"/>
  <c r="Y142" i="15"/>
  <c r="T142" i="15"/>
  <c r="Y151" i="15"/>
  <c r="R139" i="15"/>
  <c r="S150" i="15"/>
  <c r="R151" i="15"/>
  <c r="U151" i="15"/>
  <c r="W151" i="15"/>
  <c r="X155" i="15"/>
  <c r="W152" i="15"/>
  <c r="U154" i="15"/>
  <c r="T154" i="15"/>
  <c r="V150" i="15"/>
  <c r="W154" i="15"/>
  <c r="Y157" i="15"/>
  <c r="R143" i="15"/>
  <c r="X157" i="15"/>
  <c r="W145" i="15"/>
  <c r="W156" i="15"/>
  <c r="Y155" i="15"/>
  <c r="Y156" i="15"/>
  <c r="Y154" i="15"/>
  <c r="T156" i="15"/>
  <c r="X154" i="15"/>
  <c r="S154" i="15"/>
  <c r="W143" i="15"/>
  <c r="W139" i="15"/>
  <c r="U139" i="15"/>
  <c r="U157" i="15"/>
  <c r="T139" i="15"/>
  <c r="V156" i="15"/>
  <c r="U144" i="15"/>
  <c r="V154" i="15"/>
  <c r="S139" i="15"/>
  <c r="T150" i="15"/>
  <c r="U155" i="15"/>
  <c r="Y139" i="15"/>
  <c r="R144" i="15"/>
  <c r="W399" i="15"/>
  <c r="S158" i="15"/>
  <c r="U150" i="15"/>
  <c r="X146" i="15"/>
  <c r="T158" i="15"/>
  <c r="R150" i="15"/>
  <c r="V146" i="15"/>
  <c r="T157" i="15"/>
  <c r="Y144" i="15"/>
  <c r="W146" i="15"/>
  <c r="Y158" i="15"/>
  <c r="W144" i="15"/>
  <c r="T147" i="15"/>
  <c r="S153" i="15"/>
  <c r="S147" i="15"/>
  <c r="X147" i="15"/>
  <c r="R147" i="15"/>
  <c r="T143" i="15"/>
  <c r="U146" i="15"/>
  <c r="V144" i="15"/>
  <c r="V158" i="15"/>
  <c r="V147" i="15"/>
  <c r="U158" i="15"/>
  <c r="S146" i="15"/>
  <c r="X144" i="15"/>
  <c r="S399" i="15"/>
  <c r="W147" i="15"/>
  <c r="S144" i="15"/>
  <c r="T146" i="15"/>
  <c r="V157" i="15"/>
  <c r="X156" i="15"/>
  <c r="T153" i="15"/>
  <c r="X153" i="15"/>
  <c r="V153" i="15"/>
  <c r="Y153" i="15"/>
  <c r="R153" i="15"/>
  <c r="U153" i="15"/>
  <c r="W150" i="15"/>
  <c r="X150" i="15"/>
  <c r="E178" i="11"/>
  <c r="G164" i="11"/>
  <c r="J180" i="11"/>
  <c r="G170" i="11"/>
  <c r="D166" i="11"/>
  <c r="I175" i="11"/>
  <c r="E175" i="11"/>
  <c r="F166" i="11"/>
  <c r="E171" i="11"/>
  <c r="D177" i="11"/>
  <c r="F180" i="11"/>
  <c r="I171" i="11"/>
  <c r="D174" i="11"/>
  <c r="F163" i="11"/>
  <c r="D175" i="11"/>
  <c r="F173" i="11"/>
  <c r="J167" i="11"/>
  <c r="I170" i="11"/>
  <c r="E177" i="11"/>
  <c r="G176" i="11"/>
  <c r="J175" i="11"/>
  <c r="J169" i="11"/>
  <c r="H176" i="11"/>
  <c r="F176" i="11"/>
  <c r="H162" i="11"/>
  <c r="I162" i="11"/>
  <c r="J165" i="11"/>
  <c r="D169" i="11"/>
  <c r="C164" i="11"/>
  <c r="G171" i="11"/>
  <c r="J171" i="11"/>
  <c r="D171" i="11"/>
  <c r="C170" i="11"/>
  <c r="D181" i="11"/>
  <c r="C165" i="11"/>
  <c r="C168" i="11"/>
  <c r="G173" i="11"/>
  <c r="G167" i="11"/>
  <c r="F162" i="11"/>
  <c r="G180" i="11"/>
  <c r="G168" i="11"/>
  <c r="F168" i="11"/>
  <c r="E164" i="11"/>
  <c r="C163" i="11"/>
  <c r="I177" i="11"/>
  <c r="D176" i="11"/>
  <c r="G178" i="11"/>
  <c r="G169" i="11"/>
  <c r="E174" i="11"/>
  <c r="C178" i="11"/>
  <c r="C162" i="11"/>
  <c r="G174" i="11"/>
  <c r="J181" i="11"/>
  <c r="I172" i="11"/>
  <c r="E176" i="11"/>
  <c r="J162" i="11"/>
  <c r="I181" i="11"/>
  <c r="G179" i="11"/>
  <c r="F164" i="11"/>
  <c r="C169" i="11"/>
  <c r="I179" i="11"/>
  <c r="C181" i="11"/>
  <c r="H164" i="11"/>
  <c r="I167" i="11"/>
  <c r="D170" i="11"/>
  <c r="C171" i="11"/>
  <c r="I169" i="11"/>
  <c r="H180" i="11"/>
  <c r="C173" i="11"/>
  <c r="E162" i="11"/>
  <c r="C174" i="11"/>
  <c r="I178" i="11"/>
  <c r="E181" i="11"/>
  <c r="H171" i="11"/>
  <c r="C179" i="11"/>
  <c r="I168" i="11"/>
  <c r="I163" i="11"/>
  <c r="J172" i="11"/>
  <c r="H172" i="11"/>
  <c r="D180" i="11"/>
  <c r="H169" i="11"/>
  <c r="F181" i="11"/>
  <c r="F172" i="11"/>
  <c r="G163" i="11"/>
  <c r="J173" i="11"/>
  <c r="E167" i="11"/>
  <c r="F178" i="11"/>
  <c r="H179" i="11"/>
  <c r="H178" i="11"/>
  <c r="F165" i="11"/>
  <c r="C175" i="11"/>
  <c r="D172" i="11"/>
  <c r="D168" i="11"/>
  <c r="F167" i="11"/>
  <c r="J178" i="11"/>
  <c r="I164" i="11"/>
  <c r="G177" i="11"/>
  <c r="H163" i="11"/>
  <c r="E169" i="11"/>
  <c r="H168" i="11"/>
  <c r="I165" i="11"/>
  <c r="E163" i="11"/>
  <c r="E165" i="11"/>
  <c r="F177" i="11"/>
  <c r="D163" i="11"/>
  <c r="J177" i="11"/>
  <c r="H181" i="11"/>
  <c r="F174" i="11"/>
  <c r="I174" i="11"/>
  <c r="H174" i="11"/>
  <c r="G166" i="11"/>
  <c r="J168" i="11"/>
  <c r="G172" i="11"/>
  <c r="E180" i="11"/>
  <c r="E172" i="11"/>
  <c r="I173" i="11"/>
  <c r="H175" i="11"/>
  <c r="F171" i="11"/>
  <c r="J166" i="11"/>
  <c r="J164" i="11"/>
  <c r="G175" i="11"/>
  <c r="E170" i="11"/>
  <c r="H167" i="11"/>
  <c r="I180" i="11"/>
  <c r="D164" i="11"/>
  <c r="H165" i="11"/>
  <c r="J170" i="11"/>
  <c r="H177" i="11"/>
  <c r="E179" i="11"/>
  <c r="D178" i="11"/>
  <c r="F170" i="11"/>
  <c r="F179" i="11"/>
  <c r="J174" i="11"/>
  <c r="F175" i="11"/>
  <c r="J176" i="11"/>
  <c r="C176" i="11"/>
  <c r="D162" i="11"/>
  <c r="G162" i="11"/>
  <c r="J179" i="11"/>
  <c r="H170" i="11"/>
  <c r="D165" i="11"/>
  <c r="G165" i="11"/>
  <c r="C166" i="11"/>
  <c r="E166" i="11"/>
  <c r="I176" i="11"/>
  <c r="C180" i="11"/>
  <c r="I166" i="11"/>
  <c r="F169" i="11"/>
  <c r="E173" i="11"/>
  <c r="G181" i="11"/>
  <c r="D179" i="11"/>
  <c r="J163" i="11"/>
  <c r="H173" i="11"/>
  <c r="E168" i="11"/>
  <c r="D173" i="11"/>
  <c r="D167" i="11"/>
  <c r="H166" i="11"/>
  <c r="W158" i="8"/>
  <c r="X158" i="8"/>
  <c r="V145" i="8"/>
  <c r="R144" i="8"/>
  <c r="U156" i="8"/>
  <c r="V142" i="8"/>
  <c r="X154" i="8"/>
  <c r="T144" i="8"/>
  <c r="T156" i="8"/>
  <c r="Y158" i="8"/>
  <c r="V157" i="8"/>
  <c r="R143" i="8"/>
  <c r="Y157" i="8"/>
  <c r="X143" i="8"/>
  <c r="U158" i="8"/>
  <c r="T154" i="8"/>
  <c r="R158" i="8"/>
  <c r="U148" i="8"/>
  <c r="X156" i="8"/>
  <c r="V153" i="8"/>
  <c r="S157" i="8"/>
  <c r="R156" i="8"/>
  <c r="V139" i="8"/>
  <c r="X155" i="8"/>
  <c r="T145" i="8"/>
  <c r="S154" i="8"/>
  <c r="S144" i="8"/>
  <c r="R154" i="8"/>
  <c r="S148" i="8"/>
  <c r="S155" i="8"/>
  <c r="U143" i="8"/>
  <c r="X142" i="8"/>
  <c r="Y150" i="8"/>
  <c r="X157" i="8"/>
  <c r="V158" i="8"/>
  <c r="S156" i="8"/>
  <c r="R148" i="8"/>
  <c r="W154" i="8"/>
  <c r="Y148" i="8"/>
  <c r="Y145" i="8"/>
  <c r="V155" i="8"/>
  <c r="U144" i="8"/>
  <c r="R145" i="8"/>
  <c r="X145" i="8"/>
  <c r="S142" i="8"/>
  <c r="T142" i="8"/>
  <c r="V156" i="8"/>
  <c r="T158" i="8"/>
  <c r="R142" i="8"/>
  <c r="T148" i="8"/>
  <c r="Y156" i="8"/>
  <c r="W151" i="8"/>
  <c r="S153" i="8"/>
  <c r="V154" i="8"/>
  <c r="Y144" i="8"/>
  <c r="U153" i="8"/>
  <c r="U385" i="15" l="1"/>
  <c r="R399" i="15"/>
  <c r="Y399" i="15"/>
  <c r="V399" i="15"/>
  <c r="W401" i="15"/>
  <c r="T390" i="15"/>
  <c r="X385" i="15"/>
  <c r="R388" i="15"/>
  <c r="U390" i="15"/>
  <c r="S385" i="15"/>
  <c r="U399" i="15"/>
  <c r="S383" i="15"/>
  <c r="Y394" i="15"/>
  <c r="X392" i="15"/>
  <c r="Y385" i="15"/>
  <c r="C167" i="8" a="1"/>
  <c r="C167" i="8" s="1"/>
  <c r="Q167" i="8" s="1"/>
  <c r="Y181" i="8"/>
  <c r="Q185" i="8"/>
  <c r="U185" i="8"/>
  <c r="Y172" i="8"/>
  <c r="Y185" i="8"/>
  <c r="X179" i="8"/>
  <c r="Z184" i="8"/>
  <c r="R169" i="8"/>
  <c r="T172" i="8"/>
  <c r="V175" i="8"/>
  <c r="X178" i="8"/>
  <c r="Z181" i="8"/>
  <c r="R185" i="8"/>
  <c r="V185" i="8"/>
  <c r="U182" i="8"/>
  <c r="U179" i="8"/>
  <c r="S173" i="8"/>
  <c r="Y179" i="8"/>
  <c r="Y176" i="8"/>
  <c r="S180" i="8"/>
  <c r="V178" i="8"/>
  <c r="S169" i="8"/>
  <c r="U172" i="8"/>
  <c r="W175" i="8"/>
  <c r="Y178" i="8"/>
  <c r="Q182" i="8"/>
  <c r="S185" i="8"/>
  <c r="V169" i="8"/>
  <c r="X172" i="8"/>
  <c r="Z175" i="8"/>
  <c r="T182" i="8"/>
  <c r="W169" i="8"/>
  <c r="Q176" i="8"/>
  <c r="S179" i="8"/>
  <c r="X169" i="8"/>
  <c r="Z172" i="8"/>
  <c r="R176" i="8"/>
  <c r="V182" i="8"/>
  <c r="X185" i="8"/>
  <c r="Z169" i="8"/>
  <c r="T176" i="8"/>
  <c r="V179" i="8"/>
  <c r="X182" i="8"/>
  <c r="Z185" i="8"/>
  <c r="U176" i="8"/>
  <c r="Y182" i="8"/>
  <c r="T173" i="8"/>
  <c r="U173" i="8"/>
  <c r="W176" i="8"/>
  <c r="Q183" i="8"/>
  <c r="S186" i="8"/>
  <c r="T170" i="8"/>
  <c r="X176" i="8"/>
  <c r="R183" i="8"/>
  <c r="Q180" i="8"/>
  <c r="V186" i="8"/>
  <c r="W170" i="8"/>
  <c r="Q177" i="8"/>
  <c r="U183" i="8"/>
  <c r="W186" i="8"/>
  <c r="Z173" i="8"/>
  <c r="T178" i="8"/>
  <c r="X184" i="8"/>
  <c r="S175" i="8"/>
  <c r="U178" i="8"/>
  <c r="Y184" i="8"/>
  <c r="R172" i="8"/>
  <c r="T175" i="8"/>
  <c r="T169" i="8"/>
  <c r="V172" i="8"/>
  <c r="X175" i="8"/>
  <c r="Z178" i="8"/>
  <c r="R182" i="8"/>
  <c r="T185" i="8"/>
  <c r="Y175" i="8"/>
  <c r="R179" i="8"/>
  <c r="W185" i="8"/>
  <c r="T179" i="8"/>
  <c r="Y169" i="8"/>
  <c r="Q173" i="8"/>
  <c r="W182" i="8"/>
  <c r="R173" i="8"/>
  <c r="Q170" i="8"/>
  <c r="S170" i="8"/>
  <c r="V173" i="8"/>
  <c r="Z179" i="8"/>
  <c r="T186" i="8"/>
  <c r="U170" i="8"/>
  <c r="S183" i="8"/>
  <c r="U186" i="8"/>
  <c r="X173" i="8"/>
  <c r="Y173" i="8"/>
  <c r="X170" i="8"/>
  <c r="R177" i="8"/>
  <c r="V183" i="8"/>
  <c r="X186" i="8"/>
  <c r="R175" i="8"/>
  <c r="Y168" i="8"/>
  <c r="S176" i="8"/>
  <c r="W179" i="8"/>
  <c r="Z182" i="8"/>
  <c r="W173" i="8"/>
  <c r="T180" i="8"/>
  <c r="Y170" i="8"/>
  <c r="Q174" i="8"/>
  <c r="S177" i="8"/>
  <c r="U180" i="8"/>
  <c r="W183" i="8"/>
  <c r="Y186" i="8"/>
  <c r="Z170" i="8"/>
  <c r="R174" i="8"/>
  <c r="Q171" i="8"/>
  <c r="S174" i="8"/>
  <c r="U177" i="8"/>
  <c r="W180" i="8"/>
  <c r="Y183" i="8"/>
  <c r="R167" i="8"/>
  <c r="R171" i="8"/>
  <c r="T174" i="8"/>
  <c r="V177" i="8"/>
  <c r="X180" i="8"/>
  <c r="Z183" i="8"/>
  <c r="S167" i="8"/>
  <c r="Q168" i="8"/>
  <c r="S171" i="8"/>
  <c r="U174" i="8"/>
  <c r="W177" i="8"/>
  <c r="Y180" i="8"/>
  <c r="Q184" i="8"/>
  <c r="T167" i="8"/>
  <c r="R168" i="8"/>
  <c r="T171" i="8"/>
  <c r="V174" i="8"/>
  <c r="X177" i="8"/>
  <c r="Z180" i="8"/>
  <c r="R184" i="8"/>
  <c r="U167" i="8"/>
  <c r="S168" i="8"/>
  <c r="U171" i="8"/>
  <c r="V167" i="8"/>
  <c r="T168" i="8"/>
  <c r="V171" i="8"/>
  <c r="X174" i="8"/>
  <c r="Z177" i="8"/>
  <c r="R181" i="8"/>
  <c r="T184" i="8"/>
  <c r="W167" i="8"/>
  <c r="U168" i="8"/>
  <c r="W171" i="8"/>
  <c r="Y174" i="8"/>
  <c r="Q178" i="8"/>
  <c r="S181" i="8"/>
  <c r="U184" i="8"/>
  <c r="X167" i="8"/>
  <c r="V168" i="8"/>
  <c r="X171" i="8"/>
  <c r="Z174" i="8"/>
  <c r="R178" i="8"/>
  <c r="T181" i="8"/>
  <c r="V184" i="8"/>
  <c r="Y167" i="8"/>
  <c r="W168" i="8"/>
  <c r="Y171" i="8"/>
  <c r="Q175" i="8"/>
  <c r="S178" i="8"/>
  <c r="U181" i="8"/>
  <c r="W184" i="8"/>
  <c r="Q172" i="8"/>
  <c r="W181" i="8"/>
  <c r="Z168" i="8"/>
  <c r="X181" i="8"/>
  <c r="W383" i="15"/>
  <c r="V384" i="15"/>
  <c r="V385" i="15"/>
  <c r="U383" i="15"/>
  <c r="W386" i="15"/>
  <c r="V394" i="15"/>
  <c r="R383" i="15"/>
  <c r="R386" i="15"/>
  <c r="T399" i="15"/>
  <c r="W385" i="15"/>
  <c r="Y383" i="15"/>
  <c r="Y401" i="15"/>
  <c r="T394" i="15"/>
  <c r="R385" i="15"/>
  <c r="T389" i="15"/>
  <c r="V387" i="15"/>
  <c r="T386" i="15"/>
  <c r="S395" i="15"/>
  <c r="V388" i="15"/>
  <c r="W390" i="15"/>
  <c r="V397" i="15"/>
  <c r="W388" i="15"/>
  <c r="V401" i="15"/>
  <c r="T383" i="15"/>
  <c r="V390" i="15"/>
  <c r="Y392" i="15"/>
  <c r="S386" i="15"/>
  <c r="Y386" i="15"/>
  <c r="U392" i="15"/>
  <c r="X394" i="15"/>
  <c r="Y402" i="15"/>
  <c r="X401" i="15"/>
  <c r="X386" i="15"/>
  <c r="W392" i="15"/>
  <c r="R401" i="15"/>
  <c r="X393" i="15"/>
  <c r="S400" i="15"/>
  <c r="U397" i="15"/>
  <c r="R397" i="15"/>
  <c r="V392" i="15"/>
  <c r="S392" i="15"/>
  <c r="V383" i="15"/>
  <c r="X390" i="15"/>
  <c r="S389" i="15"/>
  <c r="T387" i="15"/>
  <c r="U388" i="15"/>
  <c r="T392" i="15"/>
  <c r="U393" i="15"/>
  <c r="Y387" i="15"/>
  <c r="Y393" i="15"/>
  <c r="X400" i="15"/>
  <c r="R392" i="15"/>
  <c r="Y390" i="15"/>
  <c r="R394" i="15"/>
  <c r="U401" i="15"/>
  <c r="U391" i="15"/>
  <c r="X395" i="15"/>
  <c r="U400" i="15"/>
  <c r="X397" i="15"/>
  <c r="Y396" i="15"/>
  <c r="R396" i="15"/>
  <c r="X383" i="15"/>
  <c r="X388" i="15"/>
  <c r="U395" i="15"/>
  <c r="W400" i="15"/>
  <c r="Y400" i="15"/>
  <c r="X396" i="15"/>
  <c r="Y397" i="15"/>
  <c r="R393" i="15"/>
  <c r="Y384" i="15"/>
  <c r="T388" i="15"/>
  <c r="W394" i="15"/>
  <c r="U384" i="15"/>
  <c r="X398" i="15"/>
  <c r="U396" i="15"/>
  <c r="S388" i="15"/>
  <c r="Y398" i="15"/>
  <c r="X391" i="15"/>
  <c r="S387" i="15"/>
  <c r="Y388" i="15"/>
  <c r="T397" i="15"/>
  <c r="W396" i="15"/>
  <c r="W398" i="15"/>
  <c r="S393" i="15"/>
  <c r="X384" i="15"/>
  <c r="R400" i="15"/>
  <c r="Y395" i="15"/>
  <c r="V395" i="15"/>
  <c r="T395" i="15"/>
  <c r="T396" i="15"/>
  <c r="W395" i="15"/>
  <c r="S396" i="15"/>
  <c r="U394" i="15"/>
  <c r="W397" i="15"/>
  <c r="S397" i="15"/>
  <c r="R395" i="15"/>
  <c r="R389" i="15"/>
  <c r="Y389" i="15"/>
  <c r="S394" i="15"/>
  <c r="W402" i="15"/>
  <c r="R384" i="15"/>
  <c r="W391" i="15"/>
  <c r="X402" i="15"/>
  <c r="S402" i="15"/>
  <c r="X389" i="15"/>
  <c r="S398" i="15"/>
  <c r="R387" i="15"/>
  <c r="T398" i="15"/>
  <c r="X387" i="15"/>
  <c r="U402" i="15"/>
  <c r="V389" i="15"/>
  <c r="Y391" i="15"/>
  <c r="W389" i="15"/>
  <c r="V402" i="15"/>
  <c r="V400" i="15"/>
  <c r="R398" i="15"/>
  <c r="W387" i="15"/>
  <c r="T402" i="15"/>
  <c r="U387" i="15"/>
  <c r="T393" i="15"/>
  <c r="R391" i="15"/>
  <c r="W393" i="15"/>
  <c r="R402" i="15"/>
  <c r="V391" i="15"/>
  <c r="V393" i="15"/>
  <c r="T384" i="15"/>
  <c r="W384" i="15"/>
  <c r="S384" i="15"/>
  <c r="V398" i="15"/>
  <c r="S391" i="15"/>
  <c r="U389" i="15"/>
  <c r="T391" i="15"/>
  <c r="C167" i="15" a="1"/>
  <c r="S176" i="15" s="1"/>
  <c r="N171" i="11"/>
  <c r="N172" i="11"/>
  <c r="M175" i="11"/>
  <c r="M178" i="11"/>
  <c r="M166" i="11"/>
  <c r="M173" i="11"/>
  <c r="N178" i="11"/>
  <c r="M174" i="11"/>
  <c r="M177" i="11"/>
  <c r="N174" i="11"/>
  <c r="N162" i="11"/>
  <c r="N177" i="11"/>
  <c r="N181" i="11"/>
  <c r="N170" i="11"/>
  <c r="M163" i="11"/>
  <c r="M172" i="11"/>
  <c r="M164" i="11"/>
  <c r="M179" i="11"/>
  <c r="M176" i="11"/>
  <c r="N165" i="11"/>
  <c r="N175" i="11"/>
  <c r="M180" i="11"/>
  <c r="M168" i="11"/>
  <c r="M169" i="11"/>
  <c r="M165" i="11"/>
  <c r="M171" i="11"/>
  <c r="N173" i="11"/>
  <c r="N169" i="11"/>
  <c r="N180" i="11"/>
  <c r="M170" i="11"/>
  <c r="N164" i="11"/>
  <c r="N166" i="11"/>
  <c r="M167" i="11"/>
  <c r="M162" i="11"/>
  <c r="N168" i="11"/>
  <c r="M181" i="11"/>
  <c r="N176" i="11"/>
  <c r="N167" i="11"/>
  <c r="N163" i="11"/>
  <c r="N179" i="11"/>
  <c r="W178" i="8" l="1"/>
  <c r="S184" i="8"/>
  <c r="Z186" i="8"/>
  <c r="R186" i="8"/>
  <c r="T183" i="8"/>
  <c r="S182" i="8"/>
  <c r="U175" i="8"/>
  <c r="Z171" i="8"/>
  <c r="Q181" i="8"/>
  <c r="X183" i="8"/>
  <c r="V176" i="8"/>
  <c r="R180" i="8"/>
  <c r="Q179" i="8"/>
  <c r="S172" i="8"/>
  <c r="V181" i="8"/>
  <c r="X168" i="8"/>
  <c r="Y177" i="8"/>
  <c r="V180" i="8"/>
  <c r="R170" i="8"/>
  <c r="Z176" i="8"/>
  <c r="W172" i="8"/>
  <c r="Q169" i="8"/>
  <c r="Z167" i="8"/>
  <c r="W174" i="8"/>
  <c r="T177" i="8"/>
  <c r="Q186" i="8"/>
  <c r="V170" i="8"/>
  <c r="U169" i="8"/>
  <c r="AE167" i="8" a="1"/>
  <c r="C413" i="15" a="1"/>
  <c r="C413" i="15" s="1"/>
  <c r="C423" i="15" a="1"/>
  <c r="C423" i="15" s="1"/>
  <c r="C408" i="15" a="1"/>
  <c r="C408" i="15" s="1"/>
  <c r="C418" i="15" a="1"/>
  <c r="C418" i="15" s="1"/>
  <c r="V174" i="15"/>
  <c r="X174" i="15"/>
  <c r="Z169" i="15"/>
  <c r="R167" i="15"/>
  <c r="U171" i="15"/>
  <c r="T181" i="15"/>
  <c r="Q172" i="15"/>
  <c r="Y173" i="15"/>
  <c r="U182" i="15"/>
  <c r="T168" i="15"/>
  <c r="U173" i="15"/>
  <c r="T167" i="15"/>
  <c r="V179" i="15"/>
  <c r="W173" i="15"/>
  <c r="W184" i="15"/>
  <c r="W179" i="15"/>
  <c r="T174" i="15"/>
  <c r="U183" i="15"/>
  <c r="W176" i="15"/>
  <c r="X175" i="15"/>
  <c r="U184" i="15"/>
  <c r="Z183" i="15"/>
  <c r="W175" i="15"/>
  <c r="R168" i="15"/>
  <c r="Z178" i="15"/>
  <c r="W186" i="15"/>
  <c r="S171" i="15"/>
  <c r="W172" i="15"/>
  <c r="W167" i="15"/>
  <c r="Y168" i="15"/>
  <c r="Z172" i="15"/>
  <c r="T176" i="15"/>
  <c r="W183" i="15"/>
  <c r="Y171" i="15"/>
  <c r="T177" i="15"/>
  <c r="R178" i="15"/>
  <c r="X176" i="15"/>
  <c r="X177" i="15"/>
  <c r="Q184" i="15"/>
  <c r="R173" i="15"/>
  <c r="U170" i="15"/>
  <c r="Y183" i="15"/>
  <c r="Y175" i="15"/>
  <c r="R186" i="15"/>
  <c r="W171" i="15"/>
  <c r="Y170" i="15"/>
  <c r="Z185" i="15"/>
  <c r="C167" i="15"/>
  <c r="Q167" i="15" s="1"/>
  <c r="Q179" i="15"/>
  <c r="W178" i="15"/>
  <c r="V169" i="15"/>
  <c r="Y181" i="15"/>
  <c r="Q175" i="15"/>
  <c r="Y169" i="15"/>
  <c r="W170" i="15"/>
  <c r="Z179" i="15"/>
  <c r="Q178" i="15"/>
  <c r="S168" i="15"/>
  <c r="Z167" i="15"/>
  <c r="R174" i="15"/>
  <c r="Q182" i="15"/>
  <c r="V185" i="15"/>
  <c r="V184" i="15"/>
  <c r="S173" i="15"/>
  <c r="T186" i="15"/>
  <c r="W185" i="15"/>
  <c r="V183" i="15"/>
  <c r="Z176" i="15"/>
  <c r="R180" i="15"/>
  <c r="X183" i="15"/>
  <c r="V175" i="15"/>
  <c r="Q174" i="15"/>
  <c r="Y178" i="15"/>
  <c r="S183" i="15"/>
  <c r="X169" i="15"/>
  <c r="Y172" i="15"/>
  <c r="R177" i="15"/>
  <c r="Z177" i="15"/>
  <c r="S177" i="15"/>
  <c r="S186" i="15"/>
  <c r="U175" i="15"/>
  <c r="T170" i="15"/>
  <c r="W182" i="15"/>
  <c r="R176" i="15"/>
  <c r="Z186" i="15"/>
  <c r="Z171" i="15"/>
  <c r="R171" i="15"/>
  <c r="R184" i="15"/>
  <c r="S170" i="15"/>
  <c r="X186" i="15"/>
  <c r="X168" i="15"/>
  <c r="T175" i="15"/>
  <c r="T184" i="15"/>
  <c r="Y167" i="15"/>
  <c r="Z173" i="15"/>
  <c r="U172" i="15"/>
  <c r="X171" i="15"/>
  <c r="U185" i="15"/>
  <c r="V170" i="15"/>
  <c r="Z170" i="15"/>
  <c r="Y177" i="15"/>
  <c r="Y182" i="15"/>
  <c r="U169" i="15"/>
  <c r="Z168" i="15"/>
  <c r="U186" i="15"/>
  <c r="U181" i="15"/>
  <c r="R170" i="15"/>
  <c r="Q173" i="15"/>
  <c r="T179" i="15"/>
  <c r="X182" i="15"/>
  <c r="X167" i="15"/>
  <c r="T169" i="15"/>
  <c r="T171" i="15"/>
  <c r="T172" i="15"/>
  <c r="S181" i="15"/>
  <c r="Z182" i="15"/>
  <c r="S179" i="15"/>
  <c r="V181" i="15"/>
  <c r="R175" i="15"/>
  <c r="U178" i="15"/>
  <c r="Q170" i="15"/>
  <c r="T182" i="15"/>
  <c r="S184" i="15"/>
  <c r="U180" i="15"/>
  <c r="S172" i="15"/>
  <c r="S180" i="15"/>
  <c r="V172" i="15"/>
  <c r="W177" i="15"/>
  <c r="V168" i="15"/>
  <c r="Q168" i="15"/>
  <c r="R183" i="15"/>
  <c r="X179" i="15"/>
  <c r="Q181" i="15"/>
  <c r="V186" i="15"/>
  <c r="U179" i="15"/>
  <c r="V171" i="15"/>
  <c r="V178" i="15"/>
  <c r="S175" i="15"/>
  <c r="X180" i="15"/>
  <c r="Y186" i="15"/>
  <c r="R185" i="15"/>
  <c r="S167" i="15"/>
  <c r="Y180" i="15"/>
  <c r="S169" i="15"/>
  <c r="W181" i="15"/>
  <c r="T180" i="15"/>
  <c r="Q183" i="15"/>
  <c r="Z181" i="15"/>
  <c r="U167" i="15"/>
  <c r="S178" i="15"/>
  <c r="U168" i="15"/>
  <c r="Q180" i="15"/>
  <c r="Y176" i="15"/>
  <c r="Q176" i="15"/>
  <c r="R169" i="15"/>
  <c r="Z184" i="15"/>
  <c r="Y174" i="15"/>
  <c r="R182" i="15"/>
  <c r="Q186" i="15"/>
  <c r="Q185" i="15"/>
  <c r="T185" i="15"/>
  <c r="V177" i="15"/>
  <c r="Z175" i="15"/>
  <c r="V167" i="15"/>
  <c r="V176" i="15"/>
  <c r="Q171" i="15"/>
  <c r="T183" i="15"/>
  <c r="W174" i="15"/>
  <c r="W180" i="15"/>
  <c r="X170" i="15"/>
  <c r="Q169" i="15"/>
  <c r="Y179" i="15"/>
  <c r="X184" i="15"/>
  <c r="V173" i="15"/>
  <c r="X173" i="15"/>
  <c r="U174" i="15"/>
  <c r="Z174" i="15"/>
  <c r="U177" i="15"/>
  <c r="U176" i="15"/>
  <c r="S185" i="15"/>
  <c r="Z180" i="15"/>
  <c r="W168" i="15"/>
  <c r="R181" i="15"/>
  <c r="X172" i="15"/>
  <c r="W169" i="15"/>
  <c r="R172" i="15"/>
  <c r="V182" i="15"/>
  <c r="Y184" i="15"/>
  <c r="Y185" i="15"/>
  <c r="T178" i="15"/>
  <c r="X181" i="15"/>
  <c r="V180" i="15"/>
  <c r="R179" i="15"/>
  <c r="T173" i="15"/>
  <c r="X185" i="15"/>
  <c r="S182" i="15"/>
  <c r="X178" i="15"/>
  <c r="S174" i="15"/>
  <c r="Q177" i="15"/>
  <c r="W163" i="11"/>
  <c r="V165" i="11"/>
  <c r="R178" i="11"/>
  <c r="V178" i="11"/>
  <c r="X180" i="11"/>
  <c r="S171" i="11"/>
  <c r="W177" i="11"/>
  <c r="X178" i="11"/>
  <c r="R177" i="11"/>
  <c r="T178" i="11"/>
  <c r="Y178" i="11"/>
  <c r="T174" i="11"/>
  <c r="S174" i="11"/>
  <c r="V164" i="11"/>
  <c r="W169" i="11"/>
  <c r="U178" i="11"/>
  <c r="S178" i="11"/>
  <c r="X177" i="11"/>
  <c r="V174" i="11"/>
  <c r="V170" i="11"/>
  <c r="S173" i="11"/>
  <c r="W166" i="11"/>
  <c r="T175" i="11"/>
  <c r="W178" i="11"/>
  <c r="U176" i="11"/>
  <c r="Y174" i="11"/>
  <c r="Y179" i="11"/>
  <c r="T172" i="11"/>
  <c r="U177" i="11"/>
  <c r="R174" i="11"/>
  <c r="Y163" i="11"/>
  <c r="X174" i="11"/>
  <c r="W174" i="11"/>
  <c r="T177" i="11"/>
  <c r="U174" i="11"/>
  <c r="V175" i="11"/>
  <c r="V169" i="11"/>
  <c r="X175" i="11"/>
  <c r="W176" i="11"/>
  <c r="X162" i="11"/>
  <c r="R167" i="11"/>
  <c r="V172" i="11"/>
  <c r="Y171" i="11"/>
  <c r="W180" i="11"/>
  <c r="U173" i="11"/>
  <c r="U171" i="11"/>
  <c r="X173" i="11"/>
  <c r="V171" i="11"/>
  <c r="W175" i="11"/>
  <c r="R180" i="11"/>
  <c r="R175" i="11"/>
  <c r="S165" i="11"/>
  <c r="R172" i="11"/>
  <c r="U172" i="11"/>
  <c r="Y177" i="11"/>
  <c r="X171" i="11"/>
  <c r="V177" i="11"/>
  <c r="W181" i="11"/>
  <c r="R171" i="11"/>
  <c r="U165" i="11"/>
  <c r="U170" i="11"/>
  <c r="S175" i="11"/>
  <c r="U175" i="11"/>
  <c r="S177" i="11"/>
  <c r="V168" i="11"/>
  <c r="Y169" i="11"/>
  <c r="W164" i="11"/>
  <c r="R162" i="11"/>
  <c r="S162" i="11"/>
  <c r="X179" i="11"/>
  <c r="U169" i="11"/>
  <c r="X163" i="11"/>
  <c r="R164" i="11"/>
  <c r="V180" i="11"/>
  <c r="S170" i="11"/>
  <c r="T164" i="11"/>
  <c r="V163" i="11"/>
  <c r="S172" i="11"/>
  <c r="R173" i="11"/>
  <c r="Y168" i="11"/>
  <c r="Y164" i="11"/>
  <c r="Y172" i="11"/>
  <c r="X172" i="11"/>
  <c r="V167" i="11"/>
  <c r="W173" i="11"/>
  <c r="T176" i="11"/>
  <c r="U180" i="11"/>
  <c r="S167" i="11"/>
  <c r="U167" i="11"/>
  <c r="X166" i="11"/>
  <c r="X167" i="11"/>
  <c r="V176" i="11"/>
  <c r="W167" i="11"/>
  <c r="T167" i="11"/>
  <c r="X164" i="11"/>
  <c r="T169" i="11"/>
  <c r="U168" i="11"/>
  <c r="T181" i="11"/>
  <c r="X165" i="11"/>
  <c r="X170" i="11"/>
  <c r="W172" i="11"/>
  <c r="X181" i="11"/>
  <c r="Y170" i="11"/>
  <c r="S181" i="11"/>
  <c r="R169" i="11"/>
  <c r="R168" i="11"/>
  <c r="Y176" i="11"/>
  <c r="Y180" i="11"/>
  <c r="T180" i="11"/>
  <c r="W171" i="11"/>
  <c r="R165" i="11"/>
  <c r="U179" i="11"/>
  <c r="X176" i="11"/>
  <c r="V173" i="11"/>
  <c r="Y165" i="11"/>
  <c r="T171" i="11"/>
  <c r="Y175" i="11"/>
  <c r="T165" i="11"/>
  <c r="R170" i="11"/>
  <c r="R166" i="11"/>
  <c r="W165" i="11"/>
  <c r="S169" i="11"/>
  <c r="U162" i="11"/>
  <c r="T173" i="11"/>
  <c r="R181" i="11"/>
  <c r="S180" i="11"/>
  <c r="Y167" i="11"/>
  <c r="Y162" i="11"/>
  <c r="Y166" i="11"/>
  <c r="X169" i="11"/>
  <c r="V181" i="11"/>
  <c r="V166" i="11"/>
  <c r="Y173" i="11"/>
  <c r="W170" i="11"/>
  <c r="U164" i="11"/>
  <c r="T162" i="11"/>
  <c r="S164" i="11"/>
  <c r="R163" i="11"/>
  <c r="T163" i="11"/>
  <c r="V162" i="11"/>
  <c r="W168" i="11"/>
  <c r="Y181" i="11"/>
  <c r="S163" i="11"/>
  <c r="V179" i="11"/>
  <c r="W162" i="11"/>
  <c r="U166" i="11"/>
  <c r="S166" i="11"/>
  <c r="T170" i="11"/>
  <c r="T168" i="11"/>
  <c r="S179" i="11"/>
  <c r="R176" i="11"/>
  <c r="S168" i="11"/>
  <c r="U163" i="11"/>
  <c r="T166" i="11"/>
  <c r="R179" i="11"/>
  <c r="T179" i="11"/>
  <c r="X168" i="11"/>
  <c r="U181" i="11"/>
  <c r="W179" i="11"/>
  <c r="S176" i="11"/>
  <c r="AE167" i="8" l="1"/>
  <c r="C195" i="8" s="1"/>
  <c r="E195" i="8"/>
  <c r="C199" i="8"/>
  <c r="G207" i="8"/>
  <c r="H195" i="8"/>
  <c r="E203" i="8"/>
  <c r="H196" i="8"/>
  <c r="C214" i="8"/>
  <c r="H204" i="8"/>
  <c r="D200" i="8"/>
  <c r="F204" i="8"/>
  <c r="C201" i="8"/>
  <c r="F214" i="8"/>
  <c r="C213" i="8"/>
  <c r="D212" i="8"/>
  <c r="I200" i="8"/>
  <c r="E209" i="8"/>
  <c r="E200" i="8"/>
  <c r="G203" i="8"/>
  <c r="I212" i="8"/>
  <c r="G201" i="8"/>
  <c r="J208" i="8"/>
  <c r="C209" i="8"/>
  <c r="E211" i="8"/>
  <c r="E202" i="8"/>
  <c r="D210" i="8"/>
  <c r="G198" i="8"/>
  <c r="I214" i="8"/>
  <c r="H206" i="8"/>
  <c r="J202" i="8"/>
  <c r="J210" i="8"/>
  <c r="C211" i="8"/>
  <c r="F211" i="8"/>
  <c r="F195" i="8"/>
  <c r="C207" i="8"/>
  <c r="J199" i="8"/>
  <c r="H203" i="8"/>
  <c r="H211" i="8"/>
  <c r="G200" i="8"/>
  <c r="I199" i="8"/>
  <c r="I207" i="8"/>
  <c r="G208" i="8"/>
  <c r="F196" i="8"/>
  <c r="J204" i="8"/>
  <c r="D208" i="8"/>
  <c r="I196" i="8"/>
  <c r="J200" i="8"/>
  <c r="E199" i="8"/>
  <c r="C205" i="8"/>
  <c r="D197" i="8"/>
  <c r="I203" i="8"/>
  <c r="D213" i="8"/>
  <c r="I202" i="8"/>
  <c r="E201" i="8"/>
  <c r="J212" i="8"/>
  <c r="D214" i="8"/>
  <c r="H210" i="8"/>
  <c r="E214" i="8"/>
  <c r="G210" i="8"/>
  <c r="F198" i="8"/>
  <c r="F210" i="8"/>
  <c r="J198" i="8"/>
  <c r="D203" i="8"/>
  <c r="F199" i="8"/>
  <c r="D211" i="8"/>
  <c r="J211" i="8"/>
  <c r="I195" i="8"/>
  <c r="J203" i="8"/>
  <c r="G199" i="8"/>
  <c r="J197" i="8"/>
  <c r="G204" i="8"/>
  <c r="J195" i="8"/>
  <c r="G212" i="8"/>
  <c r="H208" i="8"/>
  <c r="D204" i="8"/>
  <c r="H198" i="8"/>
  <c r="F212" i="8"/>
  <c r="E196" i="8"/>
  <c r="I208" i="8"/>
  <c r="E204" i="8"/>
  <c r="J196" i="8"/>
  <c r="E212" i="8"/>
  <c r="D195" i="8"/>
  <c r="H201" i="8"/>
  <c r="G206" i="8"/>
  <c r="H214" i="8"/>
  <c r="I198" i="8"/>
  <c r="H202" i="8"/>
  <c r="C203" i="8"/>
  <c r="G195" i="8"/>
  <c r="E207" i="8"/>
  <c r="G196" i="8"/>
  <c r="I211" i="8"/>
  <c r="I205" i="8"/>
  <c r="G211" i="8"/>
  <c r="J207" i="8"/>
  <c r="H207" i="8"/>
  <c r="C198" i="8"/>
  <c r="H200" i="8"/>
  <c r="D196" i="8"/>
  <c r="D198" i="8"/>
  <c r="F200" i="8"/>
  <c r="E198" i="8"/>
  <c r="H212" i="8"/>
  <c r="F208" i="8"/>
  <c r="D201" i="8"/>
  <c r="D199" i="8"/>
  <c r="I204" i="8"/>
  <c r="F201" i="8"/>
  <c r="G197" i="8"/>
  <c r="E208" i="8"/>
  <c r="G213" i="8"/>
  <c r="F197" i="8"/>
  <c r="F202" i="8"/>
  <c r="E210" i="8"/>
  <c r="I210" i="8"/>
  <c r="J206" i="8"/>
  <c r="D207" i="8"/>
  <c r="I206" i="8"/>
  <c r="F203" i="8"/>
  <c r="J214" i="8"/>
  <c r="D205" i="8"/>
  <c r="F213" i="8"/>
  <c r="I197" i="8"/>
  <c r="C197" i="8"/>
  <c r="F207" i="8"/>
  <c r="E205" i="8"/>
  <c r="G209" i="8"/>
  <c r="I213" i="8"/>
  <c r="D209" i="8"/>
  <c r="H199" i="8"/>
  <c r="E213" i="8"/>
  <c r="H205" i="8"/>
  <c r="J209" i="8"/>
  <c r="E197" i="8"/>
  <c r="C196" i="8"/>
  <c r="F205" i="8"/>
  <c r="I201" i="8"/>
  <c r="C210" i="8"/>
  <c r="F209" i="8"/>
  <c r="C200" i="8"/>
  <c r="G205" i="8"/>
  <c r="J213" i="8"/>
  <c r="D206" i="8"/>
  <c r="H197" i="8"/>
  <c r="C204" i="8"/>
  <c r="H209" i="8"/>
  <c r="C202" i="8"/>
  <c r="F206" i="8"/>
  <c r="H213" i="8"/>
  <c r="C208" i="8"/>
  <c r="J201" i="8"/>
  <c r="D202" i="8"/>
  <c r="G202" i="8"/>
  <c r="I209" i="8"/>
  <c r="C212" i="8"/>
  <c r="C206" i="8"/>
  <c r="E206" i="8"/>
  <c r="G214" i="8"/>
  <c r="J205" i="8"/>
  <c r="C435" i="15" a="1"/>
  <c r="H435" i="15" a="1"/>
  <c r="AE167" i="15" a="1"/>
  <c r="C213" i="15" s="1"/>
  <c r="C197" i="11" a="1"/>
  <c r="C197" i="11" s="1"/>
  <c r="C192" i="11" a="1"/>
  <c r="C192" i="11" s="1"/>
  <c r="C202" i="11" a="1"/>
  <c r="C202" i="11" s="1"/>
  <c r="C187" i="11" a="1"/>
  <c r="C187" i="11" s="1"/>
  <c r="H435" i="15" l="1"/>
  <c r="K461" i="15" s="1" a="1"/>
  <c r="K461" i="15" s="1"/>
  <c r="K476" i="15" a="1"/>
  <c r="K476" i="15" s="1"/>
  <c r="K471" i="15" a="1"/>
  <c r="K471" i="15" s="1"/>
  <c r="K466" i="15" a="1"/>
  <c r="K466" i="15" s="1"/>
  <c r="C435" i="15"/>
  <c r="C461" i="15" s="1" a="1"/>
  <c r="C461" i="15" s="1"/>
  <c r="C471" i="15" a="1"/>
  <c r="C471" i="15" s="1"/>
  <c r="C476" i="15" a="1"/>
  <c r="C476" i="15" s="1"/>
  <c r="C466" i="15" a="1"/>
  <c r="C466" i="15" s="1"/>
  <c r="V206" i="8"/>
  <c r="S198" i="8"/>
  <c r="Y207" i="8"/>
  <c r="U207" i="8"/>
  <c r="Y198" i="8"/>
  <c r="T207" i="8"/>
  <c r="V202" i="8"/>
  <c r="S202" i="8"/>
  <c r="V204" i="8"/>
  <c r="Y205" i="8"/>
  <c r="U199" i="8"/>
  <c r="Y202" i="8"/>
  <c r="T202" i="8"/>
  <c r="Y206" i="8"/>
  <c r="V203" i="8"/>
  <c r="T199" i="8"/>
  <c r="U205" i="8"/>
  <c r="T213" i="8"/>
  <c r="M197" i="8"/>
  <c r="N197" i="8"/>
  <c r="N211" i="8"/>
  <c r="V211" i="8" s="1"/>
  <c r="M211" i="8"/>
  <c r="M206" i="8"/>
  <c r="T206" i="8" s="1"/>
  <c r="N206" i="8"/>
  <c r="X206" i="8" s="1"/>
  <c r="M202" i="8"/>
  <c r="N202" i="8"/>
  <c r="W202" i="8" s="1"/>
  <c r="M204" i="8"/>
  <c r="N204" i="8"/>
  <c r="Y204" i="8" s="1"/>
  <c r="M205" i="8"/>
  <c r="N205" i="8"/>
  <c r="S205" i="8" s="1"/>
  <c r="N203" i="8"/>
  <c r="M203" i="8"/>
  <c r="M200" i="8"/>
  <c r="N200" i="8"/>
  <c r="N212" i="8"/>
  <c r="M212" i="8"/>
  <c r="M208" i="8"/>
  <c r="N208" i="8"/>
  <c r="M209" i="8"/>
  <c r="N209" i="8"/>
  <c r="T209" i="8" s="1"/>
  <c r="M213" i="8"/>
  <c r="N213" i="8"/>
  <c r="R208" i="8"/>
  <c r="R212" i="8"/>
  <c r="M201" i="8"/>
  <c r="Y201" i="8" s="1"/>
  <c r="N201" i="8"/>
  <c r="X201" i="8" s="1"/>
  <c r="M210" i="8"/>
  <c r="N210" i="8"/>
  <c r="S210" i="8" s="1"/>
  <c r="R203" i="8"/>
  <c r="R209" i="8"/>
  <c r="N196" i="8"/>
  <c r="M196" i="8"/>
  <c r="M214" i="8"/>
  <c r="Y214" i="8" s="1"/>
  <c r="N214" i="8"/>
  <c r="S214" i="8" s="1"/>
  <c r="N207" i="8"/>
  <c r="M207" i="8"/>
  <c r="M199" i="8"/>
  <c r="N199" i="8"/>
  <c r="M198" i="8"/>
  <c r="N198" i="8"/>
  <c r="M195" i="8"/>
  <c r="N195" i="8"/>
  <c r="C197" i="15"/>
  <c r="I211" i="15"/>
  <c r="D199" i="15"/>
  <c r="J208" i="15"/>
  <c r="G195" i="15"/>
  <c r="C196" i="15"/>
  <c r="C199" i="15"/>
  <c r="H202" i="15"/>
  <c r="H205" i="15"/>
  <c r="J195" i="15"/>
  <c r="D210" i="15"/>
  <c r="C198" i="15"/>
  <c r="E198" i="15"/>
  <c r="G206" i="15"/>
  <c r="C204" i="15"/>
  <c r="J213" i="15"/>
  <c r="I199" i="15"/>
  <c r="J201" i="15"/>
  <c r="J198" i="15"/>
  <c r="E200" i="15"/>
  <c r="E210" i="15"/>
  <c r="G200" i="15"/>
  <c r="F198" i="15"/>
  <c r="H210" i="15"/>
  <c r="D211" i="15"/>
  <c r="J211" i="15"/>
  <c r="J196" i="15"/>
  <c r="D203" i="15"/>
  <c r="C210" i="15"/>
  <c r="M210" i="15" s="1"/>
  <c r="D201" i="15"/>
  <c r="G198" i="15"/>
  <c r="F201" i="15"/>
  <c r="H206" i="15"/>
  <c r="G205" i="15"/>
  <c r="F205" i="15"/>
  <c r="F204" i="15"/>
  <c r="G214" i="15"/>
  <c r="E203" i="15"/>
  <c r="I202" i="15"/>
  <c r="H211" i="15"/>
  <c r="G203" i="15"/>
  <c r="D207" i="15"/>
  <c r="H198" i="15"/>
  <c r="G202" i="15"/>
  <c r="C209" i="15"/>
  <c r="E208" i="15"/>
  <c r="F199" i="15"/>
  <c r="E206" i="15"/>
  <c r="G201" i="15"/>
  <c r="J210" i="15"/>
  <c r="H213" i="15"/>
  <c r="I213" i="15"/>
  <c r="F212" i="15"/>
  <c r="I205" i="15"/>
  <c r="H199" i="15"/>
  <c r="J200" i="15"/>
  <c r="D202" i="15"/>
  <c r="I210" i="15"/>
  <c r="D204" i="15"/>
  <c r="F203" i="15"/>
  <c r="H208" i="15"/>
  <c r="E199" i="15"/>
  <c r="N199" i="15" s="1"/>
  <c r="J214" i="15"/>
  <c r="D209" i="15"/>
  <c r="E211" i="15"/>
  <c r="I212" i="15"/>
  <c r="F208" i="15"/>
  <c r="AE167" i="15"/>
  <c r="C195" i="15" s="1"/>
  <c r="N195" i="15" s="1"/>
  <c r="H195" i="15"/>
  <c r="E205" i="15"/>
  <c r="F197" i="15"/>
  <c r="F202" i="15"/>
  <c r="D208" i="15"/>
  <c r="G199" i="15"/>
  <c r="D198" i="15"/>
  <c r="G204" i="15"/>
  <c r="D214" i="15"/>
  <c r="I209" i="15"/>
  <c r="D195" i="15"/>
  <c r="H207" i="15"/>
  <c r="D196" i="15"/>
  <c r="J203" i="15"/>
  <c r="J199" i="15"/>
  <c r="F209" i="15"/>
  <c r="I207" i="15"/>
  <c r="H203" i="15"/>
  <c r="C202" i="15"/>
  <c r="F196" i="15"/>
  <c r="G208" i="15"/>
  <c r="G210" i="15"/>
  <c r="F200" i="15"/>
  <c r="E202" i="15"/>
  <c r="E195" i="15"/>
  <c r="I214" i="15"/>
  <c r="J197" i="15"/>
  <c r="H201" i="15"/>
  <c r="E197" i="15"/>
  <c r="C212" i="15"/>
  <c r="C203" i="15"/>
  <c r="H204" i="15"/>
  <c r="F211" i="15"/>
  <c r="H197" i="15"/>
  <c r="I206" i="15"/>
  <c r="F207" i="15"/>
  <c r="H196" i="15"/>
  <c r="J202" i="15"/>
  <c r="D197" i="15"/>
  <c r="C214" i="15"/>
  <c r="G207" i="15"/>
  <c r="H214" i="15"/>
  <c r="D200" i="15"/>
  <c r="G213" i="15"/>
  <c r="E212" i="15"/>
  <c r="F210" i="15"/>
  <c r="E201" i="15"/>
  <c r="E209" i="15"/>
  <c r="F214" i="15"/>
  <c r="F206" i="15"/>
  <c r="I201" i="15"/>
  <c r="I195" i="15"/>
  <c r="F195" i="15"/>
  <c r="D212" i="15"/>
  <c r="H200" i="15"/>
  <c r="C211" i="15"/>
  <c r="C205" i="15"/>
  <c r="G196" i="15"/>
  <c r="E196" i="15"/>
  <c r="C201" i="15"/>
  <c r="J206" i="15"/>
  <c r="I208" i="15"/>
  <c r="I200" i="15"/>
  <c r="G211" i="15"/>
  <c r="J205" i="15"/>
  <c r="J204" i="15"/>
  <c r="I197" i="15"/>
  <c r="G209" i="15"/>
  <c r="C207" i="15"/>
  <c r="F213" i="15"/>
  <c r="I198" i="15"/>
  <c r="I203" i="15"/>
  <c r="E213" i="15"/>
  <c r="E214" i="15"/>
  <c r="J209" i="15"/>
  <c r="J212" i="15"/>
  <c r="C208" i="15"/>
  <c r="H212" i="15"/>
  <c r="C206" i="15"/>
  <c r="C200" i="15"/>
  <c r="G197" i="15"/>
  <c r="G212" i="15"/>
  <c r="D213" i="15"/>
  <c r="D205" i="15"/>
  <c r="J207" i="15"/>
  <c r="E207" i="15"/>
  <c r="E204" i="15"/>
  <c r="I204" i="15"/>
  <c r="D206" i="15"/>
  <c r="H209" i="15"/>
  <c r="I196" i="15"/>
  <c r="Y214" i="11" a="1"/>
  <c r="Y214" i="11" s="1"/>
  <c r="AD214" i="11" a="1"/>
  <c r="AD214" i="11" s="1"/>
  <c r="S214" i="11" a="1"/>
  <c r="S214" i="11" s="1"/>
  <c r="H214" i="11" a="1"/>
  <c r="H214" i="11" s="1"/>
  <c r="C214" i="11" a="1"/>
  <c r="C214" i="11" s="1"/>
  <c r="N214" i="11" a="1"/>
  <c r="N214" i="11" s="1"/>
  <c r="T200" i="8" l="1"/>
  <c r="U214" i="8"/>
  <c r="T214" i="8"/>
  <c r="V214" i="8"/>
  <c r="T201" i="8"/>
  <c r="V208" i="8"/>
  <c r="X214" i="8"/>
  <c r="R205" i="8"/>
  <c r="R202" i="8"/>
  <c r="T196" i="8"/>
  <c r="W206" i="8"/>
  <c r="S197" i="8"/>
  <c r="X211" i="8"/>
  <c r="Y213" i="8"/>
  <c r="W213" i="8"/>
  <c r="V213" i="8"/>
  <c r="X213" i="8"/>
  <c r="U210" i="8"/>
  <c r="W210" i="8"/>
  <c r="R210" i="8"/>
  <c r="X210" i="8"/>
  <c r="W201" i="8"/>
  <c r="S201" i="8"/>
  <c r="R201" i="8"/>
  <c r="U201" i="8"/>
  <c r="Y196" i="8"/>
  <c r="S209" i="8"/>
  <c r="U209" i="8"/>
  <c r="X209" i="8"/>
  <c r="Y209" i="8"/>
  <c r="T197" i="8"/>
  <c r="W197" i="8"/>
  <c r="Y197" i="8"/>
  <c r="U197" i="8"/>
  <c r="V197" i="8"/>
  <c r="W212" i="8"/>
  <c r="U212" i="8"/>
  <c r="S212" i="8"/>
  <c r="X212" i="8"/>
  <c r="R197" i="8"/>
  <c r="S204" i="8"/>
  <c r="V210" i="8"/>
  <c r="U213" i="8"/>
  <c r="X197" i="8"/>
  <c r="Y212" i="8"/>
  <c r="W203" i="8"/>
  <c r="T203" i="8"/>
  <c r="Y203" i="8"/>
  <c r="S203" i="8"/>
  <c r="X203" i="8"/>
  <c r="U203" i="8"/>
  <c r="T195" i="8"/>
  <c r="U195" i="8"/>
  <c r="X195" i="8"/>
  <c r="W195" i="8"/>
  <c r="R195" i="8"/>
  <c r="S195" i="8"/>
  <c r="Y195" i="8"/>
  <c r="V195" i="8"/>
  <c r="W205" i="8"/>
  <c r="V205" i="8"/>
  <c r="T205" i="8"/>
  <c r="V196" i="8"/>
  <c r="Y199" i="8"/>
  <c r="R199" i="8"/>
  <c r="W199" i="8"/>
  <c r="X199" i="8"/>
  <c r="S199" i="8"/>
  <c r="V199" i="8"/>
  <c r="X204" i="8"/>
  <c r="R204" i="8"/>
  <c r="U204" i="8"/>
  <c r="T204" i="8"/>
  <c r="W204" i="8"/>
  <c r="R213" i="8"/>
  <c r="R207" i="8"/>
  <c r="W207" i="8"/>
  <c r="X207" i="8"/>
  <c r="V207" i="8"/>
  <c r="S207" i="8"/>
  <c r="X205" i="8"/>
  <c r="R211" i="8"/>
  <c r="Y210" i="8"/>
  <c r="U208" i="8"/>
  <c r="X208" i="8"/>
  <c r="S208" i="8"/>
  <c r="T208" i="8"/>
  <c r="Y208" i="8"/>
  <c r="T212" i="8"/>
  <c r="R198" i="8"/>
  <c r="T198" i="8"/>
  <c r="W198" i="8"/>
  <c r="X198" i="8"/>
  <c r="V198" i="8"/>
  <c r="W208" i="8"/>
  <c r="U202" i="8"/>
  <c r="W209" i="8"/>
  <c r="R214" i="8"/>
  <c r="W214" i="8"/>
  <c r="S206" i="8"/>
  <c r="U206" i="8"/>
  <c r="R206" i="8"/>
  <c r="S213" i="8"/>
  <c r="V209" i="8"/>
  <c r="V201" i="8"/>
  <c r="T210" i="8"/>
  <c r="U200" i="8"/>
  <c r="Y200" i="8"/>
  <c r="V200" i="8"/>
  <c r="X200" i="8"/>
  <c r="W200" i="8"/>
  <c r="S200" i="8"/>
  <c r="R200" i="8"/>
  <c r="V212" i="8"/>
  <c r="X196" i="8"/>
  <c r="U196" i="8"/>
  <c r="S196" i="8"/>
  <c r="W196" i="8"/>
  <c r="R196" i="8"/>
  <c r="U211" i="8"/>
  <c r="T211" i="8"/>
  <c r="S211" i="8"/>
  <c r="Y211" i="8"/>
  <c r="W211" i="8"/>
  <c r="X202" i="8"/>
  <c r="U198" i="8"/>
  <c r="M213" i="15"/>
  <c r="N202" i="15"/>
  <c r="N198" i="15"/>
  <c r="M195" i="15"/>
  <c r="M196" i="15"/>
  <c r="N201" i="15"/>
  <c r="M199" i="15"/>
  <c r="R199" i="15" s="1"/>
  <c r="C255" i="15" s="1"/>
  <c r="N211" i="15"/>
  <c r="N203" i="15"/>
  <c r="M202" i="15"/>
  <c r="S202" i="15" s="1"/>
  <c r="D258" i="15" s="1"/>
  <c r="M198" i="15"/>
  <c r="V198" i="15" s="1"/>
  <c r="G254" i="15" s="1"/>
  <c r="N210" i="15"/>
  <c r="U210" i="15" s="1"/>
  <c r="F266" i="15" s="1"/>
  <c r="M214" i="15"/>
  <c r="M206" i="15"/>
  <c r="T206" i="15" s="1"/>
  <c r="E262" i="15" s="1"/>
  <c r="M200" i="15"/>
  <c r="M208" i="15"/>
  <c r="Y208" i="15" s="1"/>
  <c r="J264" i="15" s="1"/>
  <c r="M201" i="15"/>
  <c r="T201" i="15" s="1"/>
  <c r="E257" i="15" s="1"/>
  <c r="M211" i="15"/>
  <c r="R211" i="15" s="1"/>
  <c r="C267" i="15" s="1"/>
  <c r="N212" i="15"/>
  <c r="M197" i="15"/>
  <c r="N214" i="15"/>
  <c r="Y214" i="15" s="1"/>
  <c r="J270" i="15" s="1"/>
  <c r="X210" i="15"/>
  <c r="I266" i="15" s="1"/>
  <c r="N207" i="15"/>
  <c r="M205" i="15"/>
  <c r="N213" i="15"/>
  <c r="Y213" i="15" s="1"/>
  <c r="J269" i="15" s="1"/>
  <c r="N197" i="15"/>
  <c r="V197" i="15" s="1"/>
  <c r="G253" i="15" s="1"/>
  <c r="M203" i="15"/>
  <c r="X203" i="15" s="1"/>
  <c r="I259" i="15" s="1"/>
  <c r="X198" i="15"/>
  <c r="I254" i="15" s="1"/>
  <c r="Y202" i="15"/>
  <c r="J258" i="15" s="1"/>
  <c r="M209" i="15"/>
  <c r="S209" i="15" s="1"/>
  <c r="D265" i="15" s="1"/>
  <c r="R214" i="15"/>
  <c r="C270" i="15" s="1"/>
  <c r="M212" i="15"/>
  <c r="T212" i="15" s="1"/>
  <c r="E268" i="15" s="1"/>
  <c r="N206" i="15"/>
  <c r="N208" i="15"/>
  <c r="N204" i="15"/>
  <c r="N196" i="15"/>
  <c r="R196" i="15" s="1"/>
  <c r="N205" i="15"/>
  <c r="M204" i="15"/>
  <c r="N209" i="15"/>
  <c r="M207" i="15"/>
  <c r="N200" i="15"/>
  <c r="Y199" i="15"/>
  <c r="J255" i="15" s="1"/>
  <c r="W210" i="15"/>
  <c r="H266" i="15" s="1"/>
  <c r="T210" i="15"/>
  <c r="E266" i="15" s="1"/>
  <c r="W202" i="15"/>
  <c r="H258" i="15" s="1"/>
  <c r="U198" i="15"/>
  <c r="F254" i="15" s="1"/>
  <c r="V211" i="15"/>
  <c r="G267" i="15" s="1"/>
  <c r="W198" i="15"/>
  <c r="H254" i="15" s="1"/>
  <c r="R198" i="15"/>
  <c r="C254" i="15" s="1"/>
  <c r="T211" i="15"/>
  <c r="E267" i="15" s="1"/>
  <c r="T196" i="15"/>
  <c r="E252" i="15" s="1"/>
  <c r="R201" i="15"/>
  <c r="C257" i="15" s="1"/>
  <c r="S196" i="15"/>
  <c r="D252" i="15" s="1"/>
  <c r="S198" i="15"/>
  <c r="D254" i="15" s="1"/>
  <c r="X211" i="15"/>
  <c r="I267" i="15" s="1"/>
  <c r="W195" i="15"/>
  <c r="H251" i="15" s="1"/>
  <c r="V199" i="15"/>
  <c r="G255" i="15" s="1"/>
  <c r="T198" i="15"/>
  <c r="E254" i="15" s="1"/>
  <c r="V202" i="15"/>
  <c r="G258" i="15" s="1"/>
  <c r="T195" i="15"/>
  <c r="E251" i="15" s="1"/>
  <c r="S195" i="15"/>
  <c r="D251" i="15" s="1"/>
  <c r="R195" i="15"/>
  <c r="V195" i="15"/>
  <c r="G251" i="15" s="1"/>
  <c r="X202" i="15"/>
  <c r="I258" i="15" s="1"/>
  <c r="R202" i="15"/>
  <c r="C258" i="15" s="1"/>
  <c r="S199" i="15"/>
  <c r="D255" i="15" s="1"/>
  <c r="U199" i="15"/>
  <c r="F255" i="15" s="1"/>
  <c r="Y210" i="15"/>
  <c r="J266" i="15" s="1"/>
  <c r="W199" i="15"/>
  <c r="H255" i="15" s="1"/>
  <c r="Y195" i="15"/>
  <c r="J251" i="15" s="1"/>
  <c r="X199" i="15"/>
  <c r="I255" i="15" s="1"/>
  <c r="X195" i="15"/>
  <c r="I251" i="15" s="1"/>
  <c r="U195" i="15"/>
  <c r="F251" i="15" s="1"/>
  <c r="T199" i="15"/>
  <c r="E255" i="15" s="1"/>
  <c r="C240" i="11" a="1"/>
  <c r="C240" i="11" s="1"/>
  <c r="K255" i="11" a="1"/>
  <c r="K240" i="11" a="1"/>
  <c r="K245" i="11" a="1"/>
  <c r="K250" i="11" a="1"/>
  <c r="C245" i="11" a="1"/>
  <c r="C250" i="11" a="1"/>
  <c r="C255" i="11" a="1"/>
  <c r="T214" i="15" l="1"/>
  <c r="E270" i="15" s="1"/>
  <c r="U204" i="15"/>
  <c r="F260" i="15" s="1"/>
  <c r="U211" i="15"/>
  <c r="F267" i="15" s="1"/>
  <c r="W211" i="15"/>
  <c r="H267" i="15" s="1"/>
  <c r="U208" i="15"/>
  <c r="F264" i="15" s="1"/>
  <c r="W197" i="15"/>
  <c r="H253" i="15" s="1"/>
  <c r="T213" i="15"/>
  <c r="E269" i="15" s="1"/>
  <c r="U202" i="15"/>
  <c r="F258" i="15" s="1"/>
  <c r="T202" i="15"/>
  <c r="E258" i="15" s="1"/>
  <c r="W201" i="15"/>
  <c r="H257" i="15" s="1"/>
  <c r="Y211" i="15"/>
  <c r="J267" i="15" s="1"/>
  <c r="S211" i="15"/>
  <c r="D267" i="15" s="1"/>
  <c r="S201" i="15"/>
  <c r="D257" i="15" s="1"/>
  <c r="V214" i="15"/>
  <c r="G270" i="15" s="1"/>
  <c r="U214" i="15"/>
  <c r="F270" i="15" s="1"/>
  <c r="Y198" i="15"/>
  <c r="J254" i="15" s="1"/>
  <c r="S210" i="15"/>
  <c r="D266" i="15" s="1"/>
  <c r="S214" i="15"/>
  <c r="D270" i="15" s="1"/>
  <c r="R206" i="15"/>
  <c r="C262" i="15" s="1"/>
  <c r="U212" i="15"/>
  <c r="F268" i="15" s="1"/>
  <c r="Y200" i="15"/>
  <c r="J256" i="15" s="1"/>
  <c r="W212" i="15"/>
  <c r="H268" i="15" s="1"/>
  <c r="Y212" i="15"/>
  <c r="J268" i="15" s="1"/>
  <c r="U213" i="15"/>
  <c r="F269" i="15" s="1"/>
  <c r="X197" i="15"/>
  <c r="I253" i="15" s="1"/>
  <c r="R212" i="15"/>
  <c r="C268" i="15" s="1"/>
  <c r="T209" i="15"/>
  <c r="E265" i="15" s="1"/>
  <c r="T203" i="15"/>
  <c r="E259" i="15" s="1"/>
  <c r="X213" i="15"/>
  <c r="I269" i="15" s="1"/>
  <c r="U201" i="15"/>
  <c r="F257" i="15" s="1"/>
  <c r="X201" i="15"/>
  <c r="I257" i="15" s="1"/>
  <c r="X204" i="15"/>
  <c r="I260" i="15" s="1"/>
  <c r="Y197" i="15"/>
  <c r="J253" i="15" s="1"/>
  <c r="W214" i="15"/>
  <c r="H270" i="15" s="1"/>
  <c r="Y203" i="15"/>
  <c r="J259" i="15" s="1"/>
  <c r="V210" i="15"/>
  <c r="G266" i="15" s="1"/>
  <c r="R213" i="15"/>
  <c r="C269" i="15" s="1"/>
  <c r="V201" i="15"/>
  <c r="G257" i="15" s="1"/>
  <c r="Y201" i="15"/>
  <c r="J257" i="15" s="1"/>
  <c r="X205" i="15"/>
  <c r="I261" i="15" s="1"/>
  <c r="X214" i="15"/>
  <c r="I270" i="15" s="1"/>
  <c r="W207" i="15"/>
  <c r="H263" i="15" s="1"/>
  <c r="R210" i="15"/>
  <c r="C266" i="15" s="1"/>
  <c r="S213" i="15"/>
  <c r="D269" i="15" s="1"/>
  <c r="V212" i="15"/>
  <c r="G268" i="15" s="1"/>
  <c r="V205" i="15"/>
  <c r="G261" i="15" s="1"/>
  <c r="R197" i="15"/>
  <c r="C253" i="15" s="1"/>
  <c r="W209" i="15"/>
  <c r="H265" i="15" s="1"/>
  <c r="U206" i="15"/>
  <c r="F262" i="15" s="1"/>
  <c r="U209" i="15"/>
  <c r="F265" i="15" s="1"/>
  <c r="V213" i="15"/>
  <c r="G269" i="15" s="1"/>
  <c r="T204" i="15"/>
  <c r="E260" i="15" s="1"/>
  <c r="Y204" i="15"/>
  <c r="J260" i="15" s="1"/>
  <c r="W196" i="15"/>
  <c r="H252" i="15" s="1"/>
  <c r="V200" i="15"/>
  <c r="G256" i="15" s="1"/>
  <c r="X196" i="15"/>
  <c r="I252" i="15" s="1"/>
  <c r="V209" i="15"/>
  <c r="G265" i="15" s="1"/>
  <c r="S212" i="15"/>
  <c r="D268" i="15" s="1"/>
  <c r="W213" i="15"/>
  <c r="H269" i="15" s="1"/>
  <c r="U203" i="15"/>
  <c r="F259" i="15" s="1"/>
  <c r="W200" i="15"/>
  <c r="H256" i="15" s="1"/>
  <c r="X200" i="15"/>
  <c r="I256" i="15" s="1"/>
  <c r="V206" i="15"/>
  <c r="G262" i="15" s="1"/>
  <c r="S197" i="15"/>
  <c r="D253" i="15" s="1"/>
  <c r="T197" i="15"/>
  <c r="E253" i="15" s="1"/>
  <c r="S200" i="15"/>
  <c r="D256" i="15" s="1"/>
  <c r="U196" i="15"/>
  <c r="F252" i="15" s="1"/>
  <c r="W203" i="15"/>
  <c r="H259" i="15" s="1"/>
  <c r="R200" i="15"/>
  <c r="C256" i="15" s="1"/>
  <c r="X212" i="15"/>
  <c r="I268" i="15" s="1"/>
  <c r="W204" i="15"/>
  <c r="H260" i="15" s="1"/>
  <c r="U197" i="15"/>
  <c r="F253" i="15" s="1"/>
  <c r="R204" i="15"/>
  <c r="C260" i="15" s="1"/>
  <c r="V203" i="15"/>
  <c r="G259" i="15" s="1"/>
  <c r="R209" i="15"/>
  <c r="C265" i="15" s="1"/>
  <c r="W205" i="15"/>
  <c r="H261" i="15" s="1"/>
  <c r="U205" i="15"/>
  <c r="F261" i="15" s="1"/>
  <c r="T200" i="15"/>
  <c r="E256" i="15" s="1"/>
  <c r="T208" i="15"/>
  <c r="E264" i="15" s="1"/>
  <c r="S208" i="15"/>
  <c r="D264" i="15" s="1"/>
  <c r="Y206" i="15"/>
  <c r="J262" i="15" s="1"/>
  <c r="Y205" i="15"/>
  <c r="J261" i="15" s="1"/>
  <c r="T205" i="15"/>
  <c r="E261" i="15" s="1"/>
  <c r="W206" i="15"/>
  <c r="H262" i="15" s="1"/>
  <c r="S206" i="15"/>
  <c r="D262" i="15" s="1"/>
  <c r="V208" i="15"/>
  <c r="G264" i="15" s="1"/>
  <c r="S204" i="15"/>
  <c r="D260" i="15" s="1"/>
  <c r="X209" i="15"/>
  <c r="I265" i="15" s="1"/>
  <c r="W208" i="15"/>
  <c r="H264" i="15" s="1"/>
  <c r="S205" i="15"/>
  <c r="D261" i="15" s="1"/>
  <c r="R208" i="15"/>
  <c r="C264" i="15" s="1"/>
  <c r="X208" i="15"/>
  <c r="I264" i="15" s="1"/>
  <c r="Y209" i="15"/>
  <c r="J265" i="15" s="1"/>
  <c r="V207" i="15"/>
  <c r="G263" i="15" s="1"/>
  <c r="R205" i="15"/>
  <c r="C261" i="15" s="1"/>
  <c r="R207" i="15"/>
  <c r="C263" i="15" s="1"/>
  <c r="X206" i="15"/>
  <c r="I262" i="15" s="1"/>
  <c r="S203" i="15"/>
  <c r="D259" i="15" s="1"/>
  <c r="R203" i="15"/>
  <c r="C259" i="15" s="1"/>
  <c r="U200" i="15"/>
  <c r="F256" i="15" s="1"/>
  <c r="U207" i="15"/>
  <c r="F263" i="15" s="1"/>
  <c r="S207" i="15"/>
  <c r="D263" i="15" s="1"/>
  <c r="Y196" i="15"/>
  <c r="J252" i="15" s="1"/>
  <c r="Y207" i="15"/>
  <c r="J263" i="15" s="1"/>
  <c r="T207" i="15"/>
  <c r="E263" i="15" s="1"/>
  <c r="X207" i="15"/>
  <c r="I263" i="15" s="1"/>
  <c r="V204" i="15"/>
  <c r="G260" i="15" s="1"/>
  <c r="V196" i="15"/>
  <c r="G252" i="15" s="1"/>
  <c r="S244" i="11" a="1"/>
  <c r="S244" i="11" s="1"/>
  <c r="V243" i="11" a="1"/>
  <c r="V243" i="11" s="1"/>
  <c r="W243" i="11" a="1"/>
  <c r="W243" i="11" s="1"/>
  <c r="T244" i="11" a="1"/>
  <c r="T244" i="11" s="1"/>
  <c r="U244" i="11" a="1"/>
  <c r="U244" i="11" s="1"/>
  <c r="S241" i="11" a="1"/>
  <c r="S241" i="11" s="1"/>
  <c r="U243" i="11" a="1"/>
  <c r="U243" i="11" s="1"/>
  <c r="V244" i="11" a="1"/>
  <c r="V244" i="11" s="1"/>
  <c r="T241" i="11" a="1"/>
  <c r="T241" i="11" s="1"/>
  <c r="T243" i="11" a="1"/>
  <c r="T243" i="11" s="1"/>
  <c r="W244" i="11" a="1"/>
  <c r="W244" i="11" s="1"/>
  <c r="V241" i="11" a="1"/>
  <c r="V241" i="11" s="1"/>
  <c r="W241" i="11" a="1"/>
  <c r="W241" i="11" s="1"/>
  <c r="S242" i="11" a="1"/>
  <c r="S242" i="11" s="1"/>
  <c r="S243" i="11" a="1"/>
  <c r="S243" i="11" s="1"/>
  <c r="S240" i="11" a="1"/>
  <c r="S240" i="11" s="1"/>
  <c r="T240" i="11" a="1"/>
  <c r="T240" i="11" s="1"/>
  <c r="V240" i="11" a="1"/>
  <c r="V240" i="11" s="1"/>
  <c r="W240" i="11" a="1"/>
  <c r="W240" i="11" s="1"/>
  <c r="U240" i="11" a="1"/>
  <c r="U240" i="11" s="1"/>
  <c r="W242" i="11" a="1"/>
  <c r="W242" i="11" s="1"/>
  <c r="T242" i="11" a="1"/>
  <c r="T242" i="11" s="1"/>
  <c r="V242" i="11" a="1"/>
  <c r="V242" i="11" s="1"/>
  <c r="U241" i="11" a="1"/>
  <c r="U241" i="11" s="1"/>
  <c r="U242" i="11" a="1"/>
  <c r="U242" i="11" s="1"/>
  <c r="T253" i="11" a="1"/>
  <c r="T253" i="11" s="1"/>
  <c r="S253" i="11" a="1"/>
  <c r="S253" i="11" s="1"/>
  <c r="W252" i="11" a="1"/>
  <c r="W252" i="11" s="1"/>
  <c r="V252" i="11" a="1"/>
  <c r="V252" i="11" s="1"/>
  <c r="W253" i="11" a="1"/>
  <c r="W253" i="11" s="1"/>
  <c r="U252" i="11" a="1"/>
  <c r="U252" i="11" s="1"/>
  <c r="S252" i="11" a="1"/>
  <c r="S252" i="11" s="1"/>
  <c r="T252" i="11" a="1"/>
  <c r="T252" i="11" s="1"/>
  <c r="S254" i="11" a="1"/>
  <c r="S254" i="11" s="1"/>
  <c r="W251" i="11" a="1"/>
  <c r="W251" i="11" s="1"/>
  <c r="T254" i="11" a="1"/>
  <c r="T254" i="11" s="1"/>
  <c r="U253" i="11" a="1"/>
  <c r="U253" i="11" s="1"/>
  <c r="V251" i="11" a="1"/>
  <c r="V251" i="11" s="1"/>
  <c r="V253" i="11" a="1"/>
  <c r="V253" i="11" s="1"/>
  <c r="U251" i="11" a="1"/>
  <c r="U251" i="11" s="1"/>
  <c r="T251" i="11" a="1"/>
  <c r="T251" i="11" s="1"/>
  <c r="U254" i="11" a="1"/>
  <c r="U254" i="11" s="1"/>
  <c r="W254" i="11" a="1"/>
  <c r="W254" i="11" s="1"/>
  <c r="V254" i="11" a="1"/>
  <c r="V254" i="11" s="1"/>
  <c r="S251" i="11" a="1"/>
  <c r="S251" i="11" s="1"/>
  <c r="W256" i="11" a="1"/>
  <c r="W256" i="11" s="1"/>
  <c r="W257" i="11" a="1"/>
  <c r="W257" i="11" s="1"/>
  <c r="S257" i="11" a="1"/>
  <c r="S257" i="11" s="1"/>
  <c r="V256" i="11" a="1"/>
  <c r="V256" i="11" s="1"/>
  <c r="U256" i="11" a="1"/>
  <c r="U256" i="11" s="1"/>
  <c r="W259" i="11" a="1"/>
  <c r="W259" i="11" s="1"/>
  <c r="T256" i="11" a="1"/>
  <c r="T256" i="11" s="1"/>
  <c r="T259" i="11" a="1"/>
  <c r="T259" i="11" s="1"/>
  <c r="T257" i="11" a="1"/>
  <c r="T257" i="11" s="1"/>
  <c r="V259" i="11" a="1"/>
  <c r="V259" i="11" s="1"/>
  <c r="S256" i="11" a="1"/>
  <c r="S256" i="11" s="1"/>
  <c r="U259" i="11" a="1"/>
  <c r="U259" i="11" s="1"/>
  <c r="S259" i="11" a="1"/>
  <c r="S259" i="11" s="1"/>
  <c r="W258" i="11" a="1"/>
  <c r="W258" i="11" s="1"/>
  <c r="U257" i="11" a="1"/>
  <c r="U257" i="11" s="1"/>
  <c r="V258" i="11" a="1"/>
  <c r="V258" i="11" s="1"/>
  <c r="S258" i="11" a="1"/>
  <c r="S258" i="11" s="1"/>
  <c r="V257" i="11" a="1"/>
  <c r="V257" i="11" s="1"/>
  <c r="U258" i="11" a="1"/>
  <c r="U258" i="11" s="1"/>
  <c r="T258" i="11" a="1"/>
  <c r="T258" i="11" s="1"/>
  <c r="AD253" i="11" a="1"/>
  <c r="AD253" i="11" s="1"/>
  <c r="AE253" i="11" a="1"/>
  <c r="AE253" i="11" s="1"/>
  <c r="AD254" i="11" a="1"/>
  <c r="AD254" i="11" s="1"/>
  <c r="AA254" i="11" a="1"/>
  <c r="AA254" i="11" s="1"/>
  <c r="AD252" i="11" a="1"/>
  <c r="AD252" i="11" s="1"/>
  <c r="AE252" i="11" a="1"/>
  <c r="AE252" i="11" s="1"/>
  <c r="AB254" i="11" a="1"/>
  <c r="AB254" i="11" s="1"/>
  <c r="AA251" i="11" a="1"/>
  <c r="AA251" i="11" s="1"/>
  <c r="AC251" i="11" a="1"/>
  <c r="AC251" i="11" s="1"/>
  <c r="AC254" i="11" a="1"/>
  <c r="AC254" i="11" s="1"/>
  <c r="AB251" i="11" a="1"/>
  <c r="AB251" i="11" s="1"/>
  <c r="AE254" i="11" a="1"/>
  <c r="AE254" i="11" s="1"/>
  <c r="AD251" i="11" a="1"/>
  <c r="AD251" i="11" s="1"/>
  <c r="AA253" i="11" a="1"/>
  <c r="AA253" i="11" s="1"/>
  <c r="AE251" i="11" a="1"/>
  <c r="AE251" i="11" s="1"/>
  <c r="AA252" i="11" a="1"/>
  <c r="AA252" i="11" s="1"/>
  <c r="AC252" i="11" a="1"/>
  <c r="AC252" i="11" s="1"/>
  <c r="AB253" i="11" a="1"/>
  <c r="AB253" i="11" s="1"/>
  <c r="AC253" i="11" a="1"/>
  <c r="AC253" i="11" s="1"/>
  <c r="AB252" i="11" a="1"/>
  <c r="AB252" i="11" s="1"/>
  <c r="AA247" i="11" a="1"/>
  <c r="AA247" i="11" s="1"/>
  <c r="AE249" i="11" a="1"/>
  <c r="AE249" i="11" s="1"/>
  <c r="AB247" i="11" a="1"/>
  <c r="AB247" i="11" s="1"/>
  <c r="AC247" i="11" a="1"/>
  <c r="AC247" i="11" s="1"/>
  <c r="AD247" i="11" a="1"/>
  <c r="AD247" i="11" s="1"/>
  <c r="AA248" i="11" a="1"/>
  <c r="AA248" i="11" s="1"/>
  <c r="AB249" i="11" a="1"/>
  <c r="AB249" i="11" s="1"/>
  <c r="AD246" i="11" a="1"/>
  <c r="AD246" i="11" s="1"/>
  <c r="AE246" i="11" a="1"/>
  <c r="AE246" i="11" s="1"/>
  <c r="AE247" i="11" a="1"/>
  <c r="AE247" i="11" s="1"/>
  <c r="AA246" i="11" a="1"/>
  <c r="AA246" i="11" s="1"/>
  <c r="AC249" i="11" a="1"/>
  <c r="AC249" i="11" s="1"/>
  <c r="AB246" i="11" a="1"/>
  <c r="AB246" i="11" s="1"/>
  <c r="AD249" i="11" a="1"/>
  <c r="AD249" i="11" s="1"/>
  <c r="AC246" i="11" a="1"/>
  <c r="AC246" i="11" s="1"/>
  <c r="AB248" i="11" a="1"/>
  <c r="AB248" i="11" s="1"/>
  <c r="AC248" i="11" a="1"/>
  <c r="AC248" i="11" s="1"/>
  <c r="AD248" i="11" a="1"/>
  <c r="AD248" i="11" s="1"/>
  <c r="AA249" i="11" a="1"/>
  <c r="AA249" i="11" s="1"/>
  <c r="AE248" i="11" a="1"/>
  <c r="AE248" i="11" s="1"/>
  <c r="V249" i="11" a="1"/>
  <c r="V249" i="11" s="1"/>
  <c r="S246" i="11" a="1"/>
  <c r="S246" i="11" s="1"/>
  <c r="T247" i="11" a="1"/>
  <c r="T247" i="11" s="1"/>
  <c r="U249" i="11" a="1"/>
  <c r="U249" i="11" s="1"/>
  <c r="T246" i="11" a="1"/>
  <c r="T246" i="11" s="1"/>
  <c r="T249" i="11" a="1"/>
  <c r="T249" i="11" s="1"/>
  <c r="W249" i="11" a="1"/>
  <c r="W249" i="11" s="1"/>
  <c r="S249" i="11" a="1"/>
  <c r="S249" i="11" s="1"/>
  <c r="U248" i="11" a="1"/>
  <c r="U248" i="11" s="1"/>
  <c r="U246" i="11" a="1"/>
  <c r="U246" i="11" s="1"/>
  <c r="W248" i="11" a="1"/>
  <c r="W248" i="11" s="1"/>
  <c r="W246" i="11" a="1"/>
  <c r="W246" i="11" s="1"/>
  <c r="V248" i="11" a="1"/>
  <c r="V248" i="11" s="1"/>
  <c r="V246" i="11" a="1"/>
  <c r="V246" i="11" s="1"/>
  <c r="T248" i="11" a="1"/>
  <c r="T248" i="11" s="1"/>
  <c r="S248" i="11" a="1"/>
  <c r="S248" i="11" s="1"/>
  <c r="W247" i="11" a="1"/>
  <c r="W247" i="11" s="1"/>
  <c r="U247" i="11" a="1"/>
  <c r="U247" i="11" s="1"/>
  <c r="S247" i="11" a="1"/>
  <c r="S247" i="11" s="1"/>
  <c r="V247" i="11" a="1"/>
  <c r="V247" i="11" s="1"/>
  <c r="AD243" i="11" a="1"/>
  <c r="AD243" i="11" s="1"/>
  <c r="AE243" i="11" a="1"/>
  <c r="AE243" i="11" s="1"/>
  <c r="AE244" i="11" a="1"/>
  <c r="AE244" i="11" s="1"/>
  <c r="AC241" i="11" a="1"/>
  <c r="AC241" i="11" s="1"/>
  <c r="AA244" i="11" a="1"/>
  <c r="AA244" i="11" s="1"/>
  <c r="AA243" i="11" a="1"/>
  <c r="AA243" i="11" s="1"/>
  <c r="AC243" i="11" a="1"/>
  <c r="AC243" i="11" s="1"/>
  <c r="AB244" i="11" a="1"/>
  <c r="AB244" i="11" s="1"/>
  <c r="AA241" i="11" a="1"/>
  <c r="AA241" i="11" s="1"/>
  <c r="AC244" i="11" a="1"/>
  <c r="AC244" i="11" s="1"/>
  <c r="AB243" i="11" a="1"/>
  <c r="AB243" i="11" s="1"/>
  <c r="AB241" i="11" a="1"/>
  <c r="AB241" i="11" s="1"/>
  <c r="AD244" i="11" a="1"/>
  <c r="AD244" i="11" s="1"/>
  <c r="AD241" i="11" a="1"/>
  <c r="AD241" i="11" s="1"/>
  <c r="AE241" i="11" a="1"/>
  <c r="AE241" i="11" s="1"/>
  <c r="AA242" i="11" a="1"/>
  <c r="AA242" i="11" s="1"/>
  <c r="AD242" i="11" a="1"/>
  <c r="AD242" i="11" s="1"/>
  <c r="AE242" i="11" a="1"/>
  <c r="AE242" i="11" s="1"/>
  <c r="AB242" i="11" a="1"/>
  <c r="AB242" i="11" s="1"/>
  <c r="AC242" i="11" a="1"/>
  <c r="AC242" i="11" s="1"/>
  <c r="AE256" i="11" a="1"/>
  <c r="AE256" i="11" s="1"/>
  <c r="AB256" i="11" a="1"/>
  <c r="AB256" i="11" s="1"/>
  <c r="AA257" i="11" a="1"/>
  <c r="AA257" i="11" s="1"/>
  <c r="AE259" i="11" a="1"/>
  <c r="AE259" i="11" s="1"/>
  <c r="AB257" i="11" a="1"/>
  <c r="AB257" i="11" s="1"/>
  <c r="AC257" i="11" a="1"/>
  <c r="AC257" i="11" s="1"/>
  <c r="AA258" i="11" a="1"/>
  <c r="AA258" i="11" s="1"/>
  <c r="AA256" i="11" a="1"/>
  <c r="AA256" i="11" s="1"/>
  <c r="AD257" i="11" a="1"/>
  <c r="AD257" i="11" s="1"/>
  <c r="AE257" i="11" a="1"/>
  <c r="AE257" i="11" s="1"/>
  <c r="AC256" i="11" a="1"/>
  <c r="AC256" i="11" s="1"/>
  <c r="AB258" i="11" a="1"/>
  <c r="AB258" i="11" s="1"/>
  <c r="AC258" i="11" a="1"/>
  <c r="AC258" i="11" s="1"/>
  <c r="AB259" i="11" a="1"/>
  <c r="AB259" i="11" s="1"/>
  <c r="AC259" i="11" a="1"/>
  <c r="AC259" i="11" s="1"/>
  <c r="AD258" i="11" a="1"/>
  <c r="AD258" i="11" s="1"/>
  <c r="AA259" i="11" a="1"/>
  <c r="AA259" i="11" s="1"/>
  <c r="AD259" i="11" a="1"/>
  <c r="AD259" i="11" s="1"/>
  <c r="AD256" i="11" a="1"/>
  <c r="AD256" i="11" s="1"/>
  <c r="AE258" i="11" a="1"/>
  <c r="AE258" i="11" s="1"/>
  <c r="K255" i="11"/>
  <c r="AA255" i="11" s="1" a="1"/>
  <c r="AA255" i="11" s="1"/>
  <c r="K240" i="11"/>
  <c r="AA240" i="11" s="1" a="1"/>
  <c r="AA240" i="11" s="1"/>
  <c r="K245" i="11"/>
  <c r="AA245" i="11" s="1" a="1"/>
  <c r="AA245" i="11" s="1"/>
  <c r="C250" i="11"/>
  <c r="S250" i="11" s="1" a="1"/>
  <c r="S250" i="11" s="1"/>
  <c r="C245" i="11"/>
  <c r="S245" i="11" s="1" a="1"/>
  <c r="S245" i="11" s="1"/>
  <c r="K250" i="11"/>
  <c r="AA250" i="11" s="1" a="1"/>
  <c r="AA250" i="11" s="1"/>
  <c r="C255" i="11"/>
  <c r="S255" i="11" s="1" a="1"/>
  <c r="S255" i="11" s="1"/>
  <c r="N423" i="15" l="1" a="1"/>
  <c r="N423" i="15" s="1"/>
  <c r="N413" i="15" a="1"/>
  <c r="N413" i="15" s="1"/>
  <c r="Y423" i="15" a="1"/>
  <c r="Y423" i="15" s="1"/>
  <c r="N418" i="15" a="1"/>
  <c r="N418" i="15" s="1"/>
  <c r="N408" i="15" a="1"/>
  <c r="Y408" i="15" a="1"/>
  <c r="Y408" i="15" s="1"/>
  <c r="Y418" i="15" a="1"/>
  <c r="Y418" i="15" s="1"/>
  <c r="Y413" i="15" a="1"/>
  <c r="Y413" i="15" s="1"/>
  <c r="T245" i="11" a="1"/>
  <c r="T245" i="11" s="1"/>
  <c r="AE245" i="11" a="1"/>
  <c r="AE245" i="11" s="1"/>
  <c r="AB245" i="11" a="1"/>
  <c r="AB245" i="11" s="1"/>
  <c r="AI240" i="11" a="1"/>
  <c r="AI240" i="11" s="1"/>
  <c r="V250" i="11" a="1"/>
  <c r="V250" i="11" s="1"/>
  <c r="AE255" i="11" a="1"/>
  <c r="AE255" i="11" s="1"/>
  <c r="W250" i="11" a="1"/>
  <c r="W250" i="11" s="1"/>
  <c r="AD240" i="11" a="1"/>
  <c r="AD240" i="11" s="1"/>
  <c r="AC240" i="11" a="1"/>
  <c r="AC240" i="11" s="1"/>
  <c r="AC250" i="11" a="1"/>
  <c r="AC250" i="11" s="1"/>
  <c r="AD250" i="11" a="1"/>
  <c r="AD250" i="11" s="1"/>
  <c r="AE250" i="11" a="1"/>
  <c r="AE250" i="11" s="1"/>
  <c r="AB250" i="11" a="1"/>
  <c r="AB250" i="11" s="1"/>
  <c r="AP250" i="11" s="1" a="1"/>
  <c r="AP250" i="11" s="1"/>
  <c r="U250" i="11" a="1"/>
  <c r="U250" i="11" s="1"/>
  <c r="AD245" i="11" a="1"/>
  <c r="AD245" i="11" s="1"/>
  <c r="AE240" i="11" a="1"/>
  <c r="AE240" i="11" s="1"/>
  <c r="AC245" i="11" a="1"/>
  <c r="AC245" i="11" s="1"/>
  <c r="U255" i="11" a="1"/>
  <c r="U255" i="11" s="1"/>
  <c r="T255" i="11" a="1"/>
  <c r="T255" i="11" s="1"/>
  <c r="V245" i="11" a="1"/>
  <c r="V245" i="11" s="1"/>
  <c r="AB240" i="11" a="1"/>
  <c r="AB240" i="11" s="1"/>
  <c r="T250" i="11" a="1"/>
  <c r="T250" i="11" s="1"/>
  <c r="AC255" i="11" a="1"/>
  <c r="AC255" i="11" s="1"/>
  <c r="W255" i="11" a="1"/>
  <c r="W255" i="11" s="1"/>
  <c r="AD255" i="11" a="1"/>
  <c r="AD255" i="11" s="1"/>
  <c r="U245" i="11" a="1"/>
  <c r="U245" i="11" s="1"/>
  <c r="W245" i="11" a="1"/>
  <c r="W245" i="11" s="1"/>
  <c r="V255" i="11" a="1"/>
  <c r="V255" i="11" s="1"/>
  <c r="AB255" i="11" a="1"/>
  <c r="AB255" i="11" s="1"/>
  <c r="AP245" i="11" l="1" a="1"/>
  <c r="AP245" i="11" s="1"/>
  <c r="N408" i="15"/>
  <c r="N435" i="15" s="1" a="1"/>
  <c r="S435" i="15" a="1"/>
  <c r="Y435" i="15" a="1"/>
  <c r="Y435" i="15" s="1"/>
  <c r="AD435" i="15" a="1"/>
  <c r="AD435" i="15" s="1"/>
  <c r="S435" i="15"/>
  <c r="N435" i="15"/>
  <c r="AP240" i="11" a="1"/>
  <c r="AP240" i="11" s="1"/>
  <c r="AI250" i="11" a="1"/>
  <c r="AI250" i="11" s="1"/>
  <c r="AP255" i="11" a="1"/>
  <c r="AP255" i="11" s="1"/>
  <c r="AI245" i="11" a="1"/>
  <c r="AI245" i="11" s="1"/>
  <c r="AI255" i="11" a="1"/>
  <c r="AI255" i="11" s="1"/>
  <c r="V467" i="15" l="1" a="1"/>
  <c r="V467" i="15" s="1"/>
  <c r="V470" i="15" a="1"/>
  <c r="V470" i="15" s="1"/>
  <c r="S468" i="15" a="1"/>
  <c r="S468" i="15" s="1"/>
  <c r="W470" i="15" a="1"/>
  <c r="W470" i="15" s="1"/>
  <c r="U468" i="15" a="1"/>
  <c r="U468" i="15" s="1"/>
  <c r="W468" i="15" a="1"/>
  <c r="W468" i="15" s="1"/>
  <c r="S470" i="15" a="1"/>
  <c r="S470" i="15" s="1"/>
  <c r="W467" i="15" a="1"/>
  <c r="W467" i="15" s="1"/>
  <c r="S469" i="15" a="1"/>
  <c r="S469" i="15" s="1"/>
  <c r="T469" i="15" a="1"/>
  <c r="T469" i="15" s="1"/>
  <c r="U469" i="15" a="1"/>
  <c r="U469" i="15" s="1"/>
  <c r="V469" i="15" a="1"/>
  <c r="V469" i="15" s="1"/>
  <c r="V468" i="15" a="1"/>
  <c r="V468" i="15" s="1"/>
  <c r="U467" i="15" a="1"/>
  <c r="U467" i="15" s="1"/>
  <c r="S467" i="15" a="1"/>
  <c r="S467" i="15" s="1"/>
  <c r="W469" i="15" a="1"/>
  <c r="W469" i="15" s="1"/>
  <c r="T467" i="15" a="1"/>
  <c r="T467" i="15" s="1"/>
  <c r="S466" i="15" a="1"/>
  <c r="S466" i="15" s="1"/>
  <c r="T468" i="15" a="1"/>
  <c r="T468" i="15" s="1"/>
  <c r="T470" i="15" a="1"/>
  <c r="T470" i="15" s="1"/>
  <c r="U470" i="15" a="1"/>
  <c r="U470" i="15" s="1"/>
  <c r="S478" i="15" a="1"/>
  <c r="S478" i="15" s="1"/>
  <c r="V480" i="15" a="1"/>
  <c r="V480" i="15" s="1"/>
  <c r="S477" i="15" a="1"/>
  <c r="S477" i="15" s="1"/>
  <c r="T479" i="15" a="1"/>
  <c r="T479" i="15" s="1"/>
  <c r="U479" i="15" a="1"/>
  <c r="U479" i="15" s="1"/>
  <c r="U477" i="15" a="1"/>
  <c r="U477" i="15" s="1"/>
  <c r="V479" i="15" a="1"/>
  <c r="V479" i="15" s="1"/>
  <c r="V477" i="15" a="1"/>
  <c r="V477" i="15" s="1"/>
  <c r="V478" i="15" a="1"/>
  <c r="V478" i="15" s="1"/>
  <c r="W480" i="15" a="1"/>
  <c r="W480" i="15" s="1"/>
  <c r="S480" i="15" a="1"/>
  <c r="S480" i="15" s="1"/>
  <c r="S479" i="15" a="1"/>
  <c r="S479" i="15" s="1"/>
  <c r="T480" i="15" a="1"/>
  <c r="T480" i="15" s="1"/>
  <c r="S476" i="15" a="1"/>
  <c r="S476" i="15" s="1"/>
  <c r="W478" i="15" a="1"/>
  <c r="W478" i="15" s="1"/>
  <c r="U478" i="15" a="1"/>
  <c r="U478" i="15" s="1"/>
  <c r="U480" i="15" a="1"/>
  <c r="U480" i="15" s="1"/>
  <c r="W479" i="15" a="1"/>
  <c r="W479" i="15" s="1"/>
  <c r="T478" i="15" a="1"/>
  <c r="T478" i="15" s="1"/>
  <c r="T477" i="15" a="1"/>
  <c r="T477" i="15" s="1"/>
  <c r="W477" i="15" a="1"/>
  <c r="W477" i="15" s="1"/>
  <c r="U475" i="15" a="1"/>
  <c r="U475" i="15" s="1"/>
  <c r="T472" i="15" a="1"/>
  <c r="T472" i="15" s="1"/>
  <c r="V475" i="15" a="1"/>
  <c r="V475" i="15" s="1"/>
  <c r="V474" i="15" a="1"/>
  <c r="V474" i="15" s="1"/>
  <c r="S473" i="15" a="1"/>
  <c r="S473" i="15" s="1"/>
  <c r="W475" i="15" a="1"/>
  <c r="W475" i="15" s="1"/>
  <c r="T473" i="15" a="1"/>
  <c r="T473" i="15" s="1"/>
  <c r="V473" i="15" a="1"/>
  <c r="V473" i="15" s="1"/>
  <c r="W472" i="15" a="1"/>
  <c r="W472" i="15" s="1"/>
  <c r="W474" i="15" a="1"/>
  <c r="W474" i="15" s="1"/>
  <c r="W473" i="15" a="1"/>
  <c r="W473" i="15" s="1"/>
  <c r="S475" i="15" a="1"/>
  <c r="S475" i="15" s="1"/>
  <c r="T475" i="15" a="1"/>
  <c r="T475" i="15" s="1"/>
  <c r="S472" i="15" a="1"/>
  <c r="S472" i="15" s="1"/>
  <c r="U473" i="15" a="1"/>
  <c r="U473" i="15" s="1"/>
  <c r="U472" i="15" a="1"/>
  <c r="U472" i="15" s="1"/>
  <c r="U474" i="15" a="1"/>
  <c r="U474" i="15" s="1"/>
  <c r="S471" i="15" a="1"/>
  <c r="S471" i="15" s="1"/>
  <c r="T474" i="15" a="1"/>
  <c r="T474" i="15" s="1"/>
  <c r="S474" i="15" a="1"/>
  <c r="S474" i="15" s="1"/>
  <c r="V472" i="15" a="1"/>
  <c r="V472" i="15" s="1"/>
  <c r="T471" i="15" a="1"/>
  <c r="T471" i="15" s="1"/>
  <c r="S465" i="15" a="1"/>
  <c r="S465" i="15" s="1"/>
  <c r="V464" i="15" a="1"/>
  <c r="V464" i="15" s="1"/>
  <c r="S462" i="15" a="1"/>
  <c r="S462" i="15" s="1"/>
  <c r="W464" i="15" a="1"/>
  <c r="W464" i="15" s="1"/>
  <c r="W462" i="15" a="1"/>
  <c r="W462" i="15" s="1"/>
  <c r="U462" i="15" a="1"/>
  <c r="U462" i="15" s="1"/>
  <c r="T462" i="15" a="1"/>
  <c r="T462" i="15" s="1"/>
  <c r="S463" i="15" a="1"/>
  <c r="S463" i="15" s="1"/>
  <c r="T463" i="15" a="1"/>
  <c r="T463" i="15" s="1"/>
  <c r="U463" i="15" a="1"/>
  <c r="U463" i="15" s="1"/>
  <c r="V463" i="15" a="1"/>
  <c r="V463" i="15" s="1"/>
  <c r="V462" i="15" a="1"/>
  <c r="V462" i="15" s="1"/>
  <c r="T465" i="15" a="1"/>
  <c r="T465" i="15" s="1"/>
  <c r="U465" i="15" a="1"/>
  <c r="U465" i="15" s="1"/>
  <c r="V465" i="15" a="1"/>
  <c r="V465" i="15" s="1"/>
  <c r="W465" i="15" a="1"/>
  <c r="W465" i="15" s="1"/>
  <c r="W463" i="15" a="1"/>
  <c r="W463" i="15" s="1"/>
  <c r="S464" i="15" a="1"/>
  <c r="S464" i="15" s="1"/>
  <c r="T464" i="15" a="1"/>
  <c r="T464" i="15" s="1"/>
  <c r="U464" i="15" a="1"/>
  <c r="U464" i="15" s="1"/>
  <c r="AB473" i="15" a="1"/>
  <c r="AB473" i="15" s="1"/>
  <c r="AE475" i="15" a="1"/>
  <c r="AE475" i="15" s="1"/>
  <c r="AC475" i="15" a="1"/>
  <c r="AC475" i="15" s="1"/>
  <c r="AA475" i="15" a="1"/>
  <c r="AA475" i="15" s="1"/>
  <c r="AB475" i="15" a="1"/>
  <c r="AB475" i="15" s="1"/>
  <c r="AD472" i="15" a="1"/>
  <c r="AD472" i="15" s="1"/>
  <c r="AE472" i="15" a="1"/>
  <c r="AE472" i="15" s="1"/>
  <c r="AD473" i="15" a="1"/>
  <c r="AD473" i="15" s="1"/>
  <c r="AE473" i="15" a="1"/>
  <c r="AE473" i="15" s="1"/>
  <c r="AB474" i="15" a="1"/>
  <c r="AB474" i="15" s="1"/>
  <c r="AB472" i="15" a="1"/>
  <c r="AB472" i="15" s="1"/>
  <c r="AA472" i="15" a="1"/>
  <c r="AA472" i="15" s="1"/>
  <c r="AD474" i="15" a="1"/>
  <c r="AD474" i="15" s="1"/>
  <c r="AA474" i="15" a="1"/>
  <c r="AA474" i="15" s="1"/>
  <c r="AC474" i="15" a="1"/>
  <c r="AC474" i="15" s="1"/>
  <c r="AE474" i="15" a="1"/>
  <c r="AE474" i="15" s="1"/>
  <c r="AD475" i="15" a="1"/>
  <c r="AD475" i="15" s="1"/>
  <c r="AA473" i="15" a="1"/>
  <c r="AA473" i="15" s="1"/>
  <c r="AC473" i="15" a="1"/>
  <c r="AC473" i="15" s="1"/>
  <c r="AC472" i="15" a="1"/>
  <c r="AC472" i="15" s="1"/>
  <c r="AC471" i="15" a="1"/>
  <c r="AC471" i="15" s="1"/>
  <c r="AA477" i="15" a="1"/>
  <c r="AA477" i="15" s="1"/>
  <c r="AA480" i="15" a="1"/>
  <c r="AA480" i="15" s="1"/>
  <c r="AE480" i="15" a="1"/>
  <c r="AE480" i="15" s="1"/>
  <c r="AB478" i="15" a="1"/>
  <c r="AB478" i="15" s="1"/>
  <c r="AC480" i="15" a="1"/>
  <c r="AC480" i="15" s="1"/>
  <c r="AD480" i="15" a="1"/>
  <c r="AD480" i="15" s="1"/>
  <c r="AD477" i="15" a="1"/>
  <c r="AD477" i="15" s="1"/>
  <c r="AE477" i="15" a="1"/>
  <c r="AE477" i="15" s="1"/>
  <c r="AA479" i="15" a="1"/>
  <c r="AA479" i="15" s="1"/>
  <c r="AB479" i="15" a="1"/>
  <c r="AB479" i="15" s="1"/>
  <c r="AC479" i="15" a="1"/>
  <c r="AC479" i="15" s="1"/>
  <c r="AC478" i="15" a="1"/>
  <c r="AC478" i="15" s="1"/>
  <c r="AD479" i="15" a="1"/>
  <c r="AD479" i="15" s="1"/>
  <c r="AA476" i="15" a="1"/>
  <c r="AA476" i="15" s="1"/>
  <c r="AD478" i="15" a="1"/>
  <c r="AD478" i="15" s="1"/>
  <c r="AE478" i="15" a="1"/>
  <c r="AE478" i="15" s="1"/>
  <c r="AE479" i="15" a="1"/>
  <c r="AE479" i="15" s="1"/>
  <c r="AB480" i="15" a="1"/>
  <c r="AB480" i="15" s="1"/>
  <c r="AB477" i="15" a="1"/>
  <c r="AB477" i="15" s="1"/>
  <c r="AA478" i="15" a="1"/>
  <c r="AA478" i="15" s="1"/>
  <c r="AC477" i="15" a="1"/>
  <c r="AC477" i="15" s="1"/>
  <c r="AB464" i="15" a="1"/>
  <c r="AB464" i="15" s="1"/>
  <c r="AD464" i="15" a="1"/>
  <c r="AD464" i="15" s="1"/>
  <c r="AE464" i="15" a="1"/>
  <c r="AE464" i="15" s="1"/>
  <c r="AA465" i="15" a="1"/>
  <c r="AA465" i="15" s="1"/>
  <c r="AA461" i="15" a="1"/>
  <c r="AA461" i="15" s="1"/>
  <c r="AE462" i="15" a="1"/>
  <c r="AE462" i="15" s="1"/>
  <c r="AA464" i="15" a="1"/>
  <c r="AA464" i="15" s="1"/>
  <c r="AE465" i="15" a="1"/>
  <c r="AE465" i="15" s="1"/>
  <c r="AA462" i="15" a="1"/>
  <c r="AA462" i="15" s="1"/>
  <c r="AA463" i="15" a="1"/>
  <c r="AA463" i="15" s="1"/>
  <c r="AB463" i="15" a="1"/>
  <c r="AB463" i="15" s="1"/>
  <c r="AB462" i="15" a="1"/>
  <c r="AB462" i="15" s="1"/>
  <c r="AC463" i="15" a="1"/>
  <c r="AC463" i="15" s="1"/>
  <c r="AD463" i="15" a="1"/>
  <c r="AD463" i="15" s="1"/>
  <c r="AD465" i="15" a="1"/>
  <c r="AD465" i="15" s="1"/>
  <c r="AC465" i="15" a="1"/>
  <c r="AC465" i="15" s="1"/>
  <c r="AB465" i="15" a="1"/>
  <c r="AB465" i="15" s="1"/>
  <c r="AC464" i="15" a="1"/>
  <c r="AC464" i="15" s="1"/>
  <c r="AE463" i="15" a="1"/>
  <c r="AE463" i="15" s="1"/>
  <c r="AC462" i="15" a="1"/>
  <c r="AC462" i="15" s="1"/>
  <c r="AD462" i="15" a="1"/>
  <c r="AD462" i="15" s="1"/>
  <c r="AD470" i="15" a="1"/>
  <c r="AD470" i="15" s="1"/>
  <c r="AC467" i="15" a="1"/>
  <c r="AC467" i="15" s="1"/>
  <c r="AE470" i="15" a="1"/>
  <c r="AE470" i="15" s="1"/>
  <c r="AE469" i="15" a="1"/>
  <c r="AE469" i="15" s="1"/>
  <c r="AB469" i="15" a="1"/>
  <c r="AB469" i="15" s="1"/>
  <c r="AE468" i="15" a="1"/>
  <c r="AE468" i="15" s="1"/>
  <c r="AA469" i="15" a="1"/>
  <c r="AA469" i="15" s="1"/>
  <c r="AD467" i="15" a="1"/>
  <c r="AD467" i="15" s="1"/>
  <c r="AE467" i="15" a="1"/>
  <c r="AE467" i="15" s="1"/>
  <c r="AA470" i="15" a="1"/>
  <c r="AA470" i="15" s="1"/>
  <c r="AB468" i="15" a="1"/>
  <c r="AB468" i="15" s="1"/>
  <c r="AD469" i="15" a="1"/>
  <c r="AD469" i="15" s="1"/>
  <c r="AD468" i="15" a="1"/>
  <c r="AD468" i="15" s="1"/>
  <c r="AC469" i="15" a="1"/>
  <c r="AC469" i="15" s="1"/>
  <c r="AB470" i="15" a="1"/>
  <c r="AB470" i="15" s="1"/>
  <c r="AA467" i="15" a="1"/>
  <c r="AA467" i="15" s="1"/>
  <c r="AC470" i="15" a="1"/>
  <c r="AC470" i="15" s="1"/>
  <c r="AB467" i="15" a="1"/>
  <c r="AB467" i="15" s="1"/>
  <c r="AA466" i="15" a="1"/>
  <c r="AA466" i="15" s="1"/>
  <c r="AA468" i="15" a="1"/>
  <c r="AA468" i="15" s="1"/>
  <c r="AC468" i="15" a="1"/>
  <c r="AC468" i="15" s="1"/>
  <c r="G267" i="11" a="1"/>
  <c r="G267" i="11" s="1"/>
  <c r="C267" i="11" a="1"/>
  <c r="C267" i="11" s="1"/>
  <c r="W471" i="15" l="1" a="1"/>
  <c r="W471" i="15" s="1"/>
  <c r="V471" i="15" a="1"/>
  <c r="V471" i="15" s="1"/>
  <c r="U471" i="15" a="1"/>
  <c r="U471" i="15" s="1"/>
  <c r="U476" i="15" a="1"/>
  <c r="U476" i="15" s="1"/>
  <c r="W476" i="15" a="1"/>
  <c r="W476" i="15" s="1"/>
  <c r="T476" i="15" a="1"/>
  <c r="T476" i="15" s="1"/>
  <c r="AD466" i="15" a="1"/>
  <c r="AD466" i="15" s="1"/>
  <c r="AE466" i="15" a="1"/>
  <c r="AE466" i="15" s="1"/>
  <c r="AB466" i="15" a="1"/>
  <c r="AB466" i="15" s="1"/>
  <c r="AE476" i="15" a="1"/>
  <c r="AE476" i="15" s="1"/>
  <c r="AC476" i="15" a="1"/>
  <c r="AC476" i="15" s="1"/>
  <c r="V476" i="15" a="1"/>
  <c r="V476" i="15" s="1"/>
  <c r="AI476" i="15" s="1" a="1"/>
  <c r="AI476" i="15" s="1"/>
  <c r="AI471" i="15" a="1"/>
  <c r="AI471" i="15" s="1"/>
  <c r="AD461" i="15" a="1"/>
  <c r="AD461" i="15" s="1"/>
  <c r="AE461" i="15" a="1"/>
  <c r="AE461" i="15" s="1"/>
  <c r="S461" i="15" a="1"/>
  <c r="S461" i="15" s="1"/>
  <c r="W461" i="15" a="1"/>
  <c r="W461" i="15" s="1"/>
  <c r="V461" i="15" a="1"/>
  <c r="V461" i="15" s="1"/>
  <c r="T461" i="15" a="1"/>
  <c r="T461" i="15" s="1"/>
  <c r="U461" i="15" a="1"/>
  <c r="U461" i="15" s="1"/>
  <c r="W466" i="15" a="1"/>
  <c r="W466" i="15" s="1"/>
  <c r="T466" i="15" a="1"/>
  <c r="T466" i="15" s="1"/>
  <c r="U466" i="15" a="1"/>
  <c r="U466" i="15" s="1"/>
  <c r="V466" i="15" a="1"/>
  <c r="V466" i="15" s="1"/>
  <c r="AA471" i="15" a="1"/>
  <c r="AA471" i="15" s="1"/>
  <c r="AB471" i="15" a="1"/>
  <c r="AB471" i="15" s="1"/>
  <c r="AD471" i="15" a="1"/>
  <c r="AD471" i="15" s="1"/>
  <c r="AE471" i="15" a="1"/>
  <c r="AE471" i="15" s="1"/>
  <c r="AB476" i="15" a="1"/>
  <c r="AB476" i="15" s="1"/>
  <c r="AD476" i="15" a="1"/>
  <c r="AD476" i="15" s="1"/>
  <c r="AB461" i="15" a="1"/>
  <c r="AB461" i="15" s="1"/>
  <c r="AC466" i="15" a="1"/>
  <c r="AC466" i="15" s="1"/>
  <c r="AC461" i="15" a="1"/>
  <c r="AC461" i="15" s="1"/>
  <c r="N267" i="11" a="1"/>
  <c r="J295" i="11" s="1"/>
  <c r="J300" i="11"/>
  <c r="J303" i="11"/>
  <c r="C305" i="11"/>
  <c r="C297" i="11"/>
  <c r="E295" i="11"/>
  <c r="H295" i="11"/>
  <c r="J296" i="11"/>
  <c r="E298" i="11"/>
  <c r="H299" i="11"/>
  <c r="D296" i="11"/>
  <c r="I303" i="11"/>
  <c r="H302" i="11"/>
  <c r="C302" i="11"/>
  <c r="E297" i="11"/>
  <c r="G302" i="11"/>
  <c r="I297" i="11"/>
  <c r="C303" i="11"/>
  <c r="D299" i="11"/>
  <c r="F299" i="11"/>
  <c r="E304" i="11"/>
  <c r="D308" i="11" l="1"/>
  <c r="J312" i="11"/>
  <c r="I306" i="11"/>
  <c r="J297" i="11"/>
  <c r="E309" i="11"/>
  <c r="E312" i="11"/>
  <c r="C312" i="11"/>
  <c r="D305" i="11"/>
  <c r="C304" i="11"/>
  <c r="J298" i="11"/>
  <c r="C301" i="11"/>
  <c r="F307" i="11"/>
  <c r="D298" i="11"/>
  <c r="I301" i="11"/>
  <c r="I300" i="11"/>
  <c r="D312" i="11"/>
  <c r="G310" i="11"/>
  <c r="J311" i="11"/>
  <c r="I304" i="11"/>
  <c r="F302" i="11"/>
  <c r="G307" i="11"/>
  <c r="H308" i="11"/>
  <c r="I307" i="11"/>
  <c r="F301" i="11"/>
  <c r="H307" i="11"/>
  <c r="C298" i="11"/>
  <c r="H312" i="11"/>
  <c r="H313" i="11"/>
  <c r="I308" i="11"/>
  <c r="E310" i="11"/>
  <c r="G304" i="11"/>
  <c r="I299" i="11"/>
  <c r="E307" i="11"/>
  <c r="F311" i="11"/>
  <c r="F309" i="11"/>
  <c r="J305" i="11"/>
  <c r="F296" i="11"/>
  <c r="E305" i="11"/>
  <c r="E299" i="11"/>
  <c r="G301" i="11"/>
  <c r="G300" i="11"/>
  <c r="H305" i="11"/>
  <c r="H306" i="11"/>
  <c r="H297" i="11"/>
  <c r="F314" i="11"/>
  <c r="I309" i="11"/>
  <c r="J310" i="11"/>
  <c r="D304" i="11"/>
  <c r="F312" i="11"/>
  <c r="F303" i="11"/>
  <c r="H303" i="11"/>
  <c r="G305" i="11"/>
  <c r="E303" i="11"/>
  <c r="G303" i="11"/>
  <c r="E296" i="11"/>
  <c r="H310" i="11"/>
  <c r="D297" i="11"/>
  <c r="J304" i="11"/>
  <c r="N267" i="11"/>
  <c r="C295" i="11" s="1"/>
  <c r="G297" i="11"/>
  <c r="C307" i="11"/>
  <c r="H309" i="11"/>
  <c r="F300" i="11"/>
  <c r="D309" i="11"/>
  <c r="I296" i="11"/>
  <c r="F304" i="11"/>
  <c r="G296" i="11"/>
  <c r="H311" i="11"/>
  <c r="F306" i="11"/>
  <c r="D314" i="11"/>
  <c r="I302" i="11"/>
  <c r="C313" i="11"/>
  <c r="C308" i="11"/>
  <c r="H298" i="11"/>
  <c r="AP466" i="15" a="1"/>
  <c r="AP466" i="15" s="1"/>
  <c r="AI466" i="15" a="1"/>
  <c r="AI466" i="15" s="1"/>
  <c r="AP476" i="15" a="1"/>
  <c r="AP476" i="15" s="1"/>
  <c r="AP461" i="15" a="1"/>
  <c r="AP461" i="15" s="1"/>
  <c r="AI461" i="15" a="1"/>
  <c r="AI461" i="15" s="1"/>
  <c r="AP471" i="15" a="1"/>
  <c r="AP471" i="15" s="1"/>
  <c r="J307" i="11"/>
  <c r="J301" i="11"/>
  <c r="I313" i="11"/>
  <c r="G309" i="11"/>
  <c r="D306" i="11"/>
  <c r="F298" i="11"/>
  <c r="F313" i="11"/>
  <c r="D311" i="11"/>
  <c r="I314" i="11"/>
  <c r="G311" i="11"/>
  <c r="D313" i="11"/>
  <c r="G299" i="11"/>
  <c r="J302" i="11"/>
  <c r="C311" i="11"/>
  <c r="N311" i="11" s="1"/>
  <c r="E301" i="11"/>
  <c r="F297" i="11"/>
  <c r="N297" i="11" s="1"/>
  <c r="F310" i="11"/>
  <c r="H296" i="11"/>
  <c r="G306" i="11"/>
  <c r="I295" i="11"/>
  <c r="E302" i="11"/>
  <c r="J309" i="11"/>
  <c r="C300" i="11"/>
  <c r="D302" i="11"/>
  <c r="J299" i="11"/>
  <c r="D303" i="11"/>
  <c r="I305" i="11"/>
  <c r="C296" i="11"/>
  <c r="E311" i="11"/>
  <c r="J313" i="11"/>
  <c r="D307" i="11"/>
  <c r="C314" i="11"/>
  <c r="C299" i="11"/>
  <c r="H300" i="11"/>
  <c r="E313" i="11"/>
  <c r="E314" i="11"/>
  <c r="C310" i="11"/>
  <c r="J308" i="11"/>
  <c r="G314" i="11"/>
  <c r="E308" i="11"/>
  <c r="G298" i="11"/>
  <c r="M298" i="11" s="1"/>
  <c r="J314" i="11"/>
  <c r="G308" i="11"/>
  <c r="F305" i="11"/>
  <c r="M305" i="11" s="1"/>
  <c r="F308" i="11"/>
  <c r="H314" i="11"/>
  <c r="D295" i="11"/>
  <c r="H304" i="11"/>
  <c r="I311" i="11"/>
  <c r="G312" i="11"/>
  <c r="G295" i="11"/>
  <c r="I310" i="11"/>
  <c r="I298" i="11"/>
  <c r="E300" i="11"/>
  <c r="D300" i="11"/>
  <c r="H301" i="11"/>
  <c r="E306" i="11"/>
  <c r="C309" i="11"/>
  <c r="F295" i="11"/>
  <c r="J306" i="11"/>
  <c r="C306" i="11"/>
  <c r="D301" i="11"/>
  <c r="G313" i="11"/>
  <c r="I312" i="11"/>
  <c r="D310" i="11"/>
  <c r="N308" i="11" l="1"/>
  <c r="M309" i="11"/>
  <c r="N300" i="11"/>
  <c r="N303" i="11"/>
  <c r="M302" i="11"/>
  <c r="N314" i="11"/>
  <c r="M297" i="11"/>
  <c r="Y297" i="11" s="1"/>
  <c r="M295" i="11"/>
  <c r="U295" i="11" s="1"/>
  <c r="N298" i="11"/>
  <c r="S298" i="11" s="1"/>
  <c r="N312" i="11"/>
  <c r="N306" i="11"/>
  <c r="N304" i="11"/>
  <c r="M304" i="11"/>
  <c r="V304" i="11" s="1"/>
  <c r="M313" i="11"/>
  <c r="N302" i="11"/>
  <c r="R302" i="11" s="1"/>
  <c r="M314" i="11"/>
  <c r="W314" i="11" s="1"/>
  <c r="M301" i="11"/>
  <c r="N295" i="11"/>
  <c r="T295" i="11" s="1"/>
  <c r="M308" i="11"/>
  <c r="V308" i="11" s="1"/>
  <c r="M312" i="11"/>
  <c r="W312" i="11" s="1"/>
  <c r="M310" i="11"/>
  <c r="M311" i="11"/>
  <c r="S311" i="11" s="1"/>
  <c r="X297" i="11"/>
  <c r="N305" i="11"/>
  <c r="Y305" i="11" s="1"/>
  <c r="M299" i="11"/>
  <c r="Y299" i="11" s="1"/>
  <c r="M307" i="11"/>
  <c r="S307" i="11" s="1"/>
  <c r="M306" i="11"/>
  <c r="U306" i="11" s="1"/>
  <c r="N296" i="11"/>
  <c r="C488" i="15" a="1"/>
  <c r="C488" i="15" s="1"/>
  <c r="G488" i="15" a="1"/>
  <c r="G488" i="15" s="1"/>
  <c r="W297" i="11"/>
  <c r="N299" i="11"/>
  <c r="V299" i="11" s="1"/>
  <c r="N301" i="11"/>
  <c r="N310" i="11"/>
  <c r="M300" i="11"/>
  <c r="V300" i="11" s="1"/>
  <c r="N307" i="11"/>
  <c r="M296" i="11"/>
  <c r="N309" i="11"/>
  <c r="V309" i="11" s="1"/>
  <c r="N313" i="11"/>
  <c r="U297" i="11"/>
  <c r="M303" i="11"/>
  <c r="S303" i="11" s="1"/>
  <c r="R297" i="11"/>
  <c r="S304" i="11"/>
  <c r="T298" i="11"/>
  <c r="S297" i="11"/>
  <c r="T302" i="11"/>
  <c r="T308" i="11"/>
  <c r="V297" i="11"/>
  <c r="T297" i="11"/>
  <c r="W295" i="11"/>
  <c r="U300" i="11"/>
  <c r="W307" i="11"/>
  <c r="X295" i="11"/>
  <c r="S296" i="11"/>
  <c r="Y311" i="11"/>
  <c r="Y304" i="11"/>
  <c r="W308" i="11"/>
  <c r="S295" i="11"/>
  <c r="Y295" i="11"/>
  <c r="R304" i="11"/>
  <c r="X304" i="11"/>
  <c r="T304" i="11"/>
  <c r="R295" i="11"/>
  <c r="Y308" i="11"/>
  <c r="S302" i="11"/>
  <c r="X312" i="11"/>
  <c r="X311" i="11"/>
  <c r="Y312" i="11"/>
  <c r="Y298" i="11"/>
  <c r="R298" i="11"/>
  <c r="U298" i="11"/>
  <c r="W302" i="11"/>
  <c r="W298" i="11"/>
  <c r="U307" i="11" l="1"/>
  <c r="U314" i="11"/>
  <c r="U312" i="11"/>
  <c r="W304" i="11"/>
  <c r="V311" i="11"/>
  <c r="Y302" i="11"/>
  <c r="X298" i="11"/>
  <c r="Y296" i="11"/>
  <c r="Y314" i="11"/>
  <c r="X314" i="11"/>
  <c r="S314" i="11"/>
  <c r="T306" i="11"/>
  <c r="T312" i="11"/>
  <c r="U311" i="11"/>
  <c r="U308" i="11"/>
  <c r="V295" i="11"/>
  <c r="S308" i="11"/>
  <c r="S305" i="11"/>
  <c r="V298" i="11"/>
  <c r="U302" i="11"/>
  <c r="V305" i="11"/>
  <c r="V302" i="11"/>
  <c r="R311" i="11"/>
  <c r="U305" i="11"/>
  <c r="X302" i="11"/>
  <c r="U304" i="11"/>
  <c r="X307" i="11"/>
  <c r="W310" i="11"/>
  <c r="S312" i="11"/>
  <c r="V314" i="11"/>
  <c r="X308" i="11"/>
  <c r="R305" i="11"/>
  <c r="W313" i="11"/>
  <c r="V312" i="11"/>
  <c r="X306" i="11"/>
  <c r="R314" i="11"/>
  <c r="Y309" i="11"/>
  <c r="R312" i="11"/>
  <c r="V307" i="11"/>
  <c r="R301" i="11"/>
  <c r="W300" i="11"/>
  <c r="W309" i="11"/>
  <c r="S300" i="11"/>
  <c r="X296" i="11"/>
  <c r="Y306" i="11"/>
  <c r="T307" i="11"/>
  <c r="X303" i="11"/>
  <c r="T303" i="11"/>
  <c r="V313" i="11"/>
  <c r="R303" i="11"/>
  <c r="S309" i="11"/>
  <c r="Y300" i="11"/>
  <c r="U309" i="11"/>
  <c r="W296" i="11"/>
  <c r="V306" i="11"/>
  <c r="T300" i="11"/>
  <c r="W306" i="11"/>
  <c r="T305" i="11"/>
  <c r="R313" i="11"/>
  <c r="W305" i="11"/>
  <c r="X305" i="11"/>
  <c r="W311" i="11"/>
  <c r="Y313" i="11"/>
  <c r="R308" i="11"/>
  <c r="R300" i="11"/>
  <c r="T309" i="11"/>
  <c r="V296" i="11"/>
  <c r="V303" i="11"/>
  <c r="X313" i="11"/>
  <c r="Y303" i="11"/>
  <c r="T313" i="11"/>
  <c r="S313" i="11"/>
  <c r="U313" i="11"/>
  <c r="U296" i="11"/>
  <c r="R307" i="11"/>
  <c r="X309" i="11"/>
  <c r="R309" i="11"/>
  <c r="X300" i="11"/>
  <c r="Y307" i="11"/>
  <c r="R306" i="11"/>
  <c r="U303" i="11"/>
  <c r="T311" i="11"/>
  <c r="W303" i="11"/>
  <c r="S306" i="11"/>
  <c r="T314" i="11"/>
  <c r="N488" i="15" a="1"/>
  <c r="F530" i="15" s="1"/>
  <c r="V301" i="11"/>
  <c r="S301" i="11"/>
  <c r="T310" i="11"/>
  <c r="T299" i="11"/>
  <c r="U299" i="11"/>
  <c r="W299" i="11"/>
  <c r="Y310" i="11"/>
  <c r="X310" i="11"/>
  <c r="R310" i="11"/>
  <c r="X299" i="11"/>
  <c r="T301" i="11"/>
  <c r="V310" i="11"/>
  <c r="Y301" i="11"/>
  <c r="U310" i="11"/>
  <c r="W301" i="11"/>
  <c r="S310" i="11"/>
  <c r="T296" i="11"/>
  <c r="R296" i="11"/>
  <c r="R299" i="11"/>
  <c r="X301" i="11"/>
  <c r="S299" i="11"/>
  <c r="U301" i="11"/>
  <c r="C319" i="11" l="1" a="1"/>
  <c r="C319" i="11" s="1"/>
  <c r="Q319" i="11" s="1"/>
  <c r="I535" i="15"/>
  <c r="F528" i="15"/>
  <c r="J517" i="15"/>
  <c r="C528" i="15"/>
  <c r="I522" i="15"/>
  <c r="D518" i="15"/>
  <c r="F516" i="15"/>
  <c r="C522" i="15"/>
  <c r="J529" i="15"/>
  <c r="C518" i="15"/>
  <c r="D519" i="15"/>
  <c r="J528" i="15"/>
  <c r="I526" i="15"/>
  <c r="H516" i="15"/>
  <c r="J524" i="15"/>
  <c r="D529" i="15"/>
  <c r="C517" i="15"/>
  <c r="N517" i="15" s="1"/>
  <c r="G527" i="15"/>
  <c r="G519" i="15"/>
  <c r="C521" i="15"/>
  <c r="D517" i="15"/>
  <c r="G528" i="15"/>
  <c r="F525" i="15"/>
  <c r="J526" i="15"/>
  <c r="I517" i="15"/>
  <c r="G516" i="15"/>
  <c r="F518" i="15"/>
  <c r="H520" i="15"/>
  <c r="F521" i="15"/>
  <c r="E531" i="15"/>
  <c r="D516" i="15"/>
  <c r="H519" i="15"/>
  <c r="H528" i="15"/>
  <c r="I524" i="15"/>
  <c r="H524" i="15"/>
  <c r="G517" i="15"/>
  <c r="G535" i="15"/>
  <c r="F522" i="15"/>
  <c r="G530" i="15"/>
  <c r="I528" i="15"/>
  <c r="C524" i="15"/>
  <c r="I527" i="15"/>
  <c r="E534" i="15"/>
  <c r="D533" i="15"/>
  <c r="E521" i="15"/>
  <c r="G523" i="15"/>
  <c r="I519" i="15"/>
  <c r="F535" i="15"/>
  <c r="F533" i="15"/>
  <c r="J527" i="15"/>
  <c r="G526" i="15"/>
  <c r="J535" i="15"/>
  <c r="I518" i="15"/>
  <c r="C529" i="15"/>
  <c r="I520" i="15"/>
  <c r="D522" i="15"/>
  <c r="J525" i="15"/>
  <c r="J518" i="15"/>
  <c r="D526" i="15"/>
  <c r="F519" i="15"/>
  <c r="C535" i="15"/>
  <c r="H517" i="15"/>
  <c r="J530" i="15"/>
  <c r="E530" i="15"/>
  <c r="H518" i="15"/>
  <c r="J522" i="15"/>
  <c r="J523" i="15"/>
  <c r="H523" i="15"/>
  <c r="D527" i="15"/>
  <c r="C534" i="15"/>
  <c r="E527" i="15"/>
  <c r="G524" i="15"/>
  <c r="I531" i="15"/>
  <c r="I530" i="15"/>
  <c r="D524" i="15"/>
  <c r="H526" i="15"/>
  <c r="G522" i="15"/>
  <c r="H533" i="15"/>
  <c r="H532" i="15"/>
  <c r="H527" i="15"/>
  <c r="D532" i="15"/>
  <c r="H531" i="15"/>
  <c r="H534" i="15"/>
  <c r="E528" i="15"/>
  <c r="E519" i="15"/>
  <c r="C526" i="15"/>
  <c r="C527" i="15"/>
  <c r="G525" i="15"/>
  <c r="H522" i="15"/>
  <c r="F526" i="15"/>
  <c r="F531" i="15"/>
  <c r="D528" i="15"/>
  <c r="M528" i="15" s="1"/>
  <c r="C520" i="15"/>
  <c r="N520" i="15" s="1"/>
  <c r="J521" i="15"/>
  <c r="F517" i="15"/>
  <c r="J516" i="15"/>
  <c r="I532" i="15"/>
  <c r="J531" i="15"/>
  <c r="N488" i="15"/>
  <c r="C516" i="15" s="1"/>
  <c r="H521" i="15"/>
  <c r="C519" i="15"/>
  <c r="D520" i="15"/>
  <c r="E525" i="15"/>
  <c r="G534" i="15"/>
  <c r="G533" i="15"/>
  <c r="E526" i="15"/>
  <c r="J533" i="15"/>
  <c r="H535" i="15"/>
  <c r="H525" i="15"/>
  <c r="F520" i="15"/>
  <c r="C523" i="15"/>
  <c r="E535" i="15"/>
  <c r="D535" i="15"/>
  <c r="I523" i="15"/>
  <c r="D534" i="15"/>
  <c r="I521" i="15"/>
  <c r="J532" i="15"/>
  <c r="I533" i="15"/>
  <c r="I529" i="15"/>
  <c r="D525" i="15"/>
  <c r="J520" i="15"/>
  <c r="E529" i="15"/>
  <c r="C532" i="15"/>
  <c r="D530" i="15"/>
  <c r="G520" i="15"/>
  <c r="M520" i="15" s="1"/>
  <c r="E524" i="15"/>
  <c r="J534" i="15"/>
  <c r="E523" i="15"/>
  <c r="G518" i="15"/>
  <c r="J519" i="15"/>
  <c r="F523" i="15"/>
  <c r="C533" i="15"/>
  <c r="D521" i="15"/>
  <c r="I525" i="15"/>
  <c r="F527" i="15"/>
  <c r="H530" i="15"/>
  <c r="D523" i="15"/>
  <c r="E517" i="15"/>
  <c r="C531" i="15"/>
  <c r="E520" i="15"/>
  <c r="I516" i="15"/>
  <c r="G521" i="15"/>
  <c r="E533" i="15"/>
  <c r="C530" i="15"/>
  <c r="H529" i="15"/>
  <c r="E516" i="15"/>
  <c r="F534" i="15"/>
  <c r="F532" i="15"/>
  <c r="I534" i="15"/>
  <c r="C525" i="15"/>
  <c r="F524" i="15"/>
  <c r="E522" i="15"/>
  <c r="G531" i="15"/>
  <c r="E532" i="15"/>
  <c r="G529" i="15"/>
  <c r="F529" i="15"/>
  <c r="E518" i="15"/>
  <c r="G532" i="15"/>
  <c r="D531" i="15"/>
  <c r="Y325" i="11"/>
  <c r="T322" i="11"/>
  <c r="R328" i="11"/>
  <c r="S323" i="11"/>
  <c r="Q321" i="11"/>
  <c r="R327" i="11"/>
  <c r="R325" i="11"/>
  <c r="Z319" i="11"/>
  <c r="X331" i="11"/>
  <c r="Z320" i="11"/>
  <c r="W337" i="11"/>
  <c r="X332" i="11"/>
  <c r="Q326" i="11"/>
  <c r="V333" i="11"/>
  <c r="W320" i="11"/>
  <c r="T328" i="11"/>
  <c r="V319" i="11"/>
  <c r="Q324" i="11"/>
  <c r="U336" i="11"/>
  <c r="Z328" i="11"/>
  <c r="U319" i="11"/>
  <c r="T319" i="11"/>
  <c r="R332" i="11"/>
  <c r="W332" i="11"/>
  <c r="W338" i="11"/>
  <c r="R322" i="11"/>
  <c r="Y320" i="11"/>
  <c r="X327" i="11"/>
  <c r="Q323" i="11"/>
  <c r="R323" i="11"/>
  <c r="X324" i="11"/>
  <c r="Y323" i="11"/>
  <c r="Y324" i="11"/>
  <c r="S321" i="11"/>
  <c r="Q336" i="11"/>
  <c r="Y328" i="11"/>
  <c r="S326" i="11"/>
  <c r="R324" i="11"/>
  <c r="S329" i="11"/>
  <c r="W324" i="11"/>
  <c r="T329" i="11"/>
  <c r="Z329" i="11"/>
  <c r="Q333" i="11"/>
  <c r="Z330" i="11"/>
  <c r="X338" i="11"/>
  <c r="X323" i="11"/>
  <c r="T321" i="11"/>
  <c r="W322" i="11"/>
  <c r="V325" i="11"/>
  <c r="W325" i="11"/>
  <c r="V327" i="11"/>
  <c r="V326" i="11"/>
  <c r="Y321" i="11"/>
  <c r="R320" i="11"/>
  <c r="Y327" i="11"/>
  <c r="Z323" i="11"/>
  <c r="T323" i="11"/>
  <c r="Y326" i="11"/>
  <c r="Q325" i="11"/>
  <c r="Y337" i="11"/>
  <c r="Y336" i="11"/>
  <c r="W319" i="11"/>
  <c r="Y319" i="11"/>
  <c r="S331" i="11"/>
  <c r="T338" i="11"/>
  <c r="V324" i="11"/>
  <c r="T335" i="11"/>
  <c r="Q327" i="11"/>
  <c r="V321" i="11"/>
  <c r="Q338" i="11"/>
  <c r="W333" i="11"/>
  <c r="R326" i="11"/>
  <c r="Z324" i="11"/>
  <c r="U338" i="11"/>
  <c r="S320" i="11"/>
  <c r="U326" i="11"/>
  <c r="X320" i="11"/>
  <c r="U322" i="11"/>
  <c r="Z325" i="11"/>
  <c r="Q320" i="11"/>
  <c r="V330" i="11"/>
  <c r="W323" i="11"/>
  <c r="S319" i="11"/>
  <c r="U324" i="11"/>
  <c r="X322" i="11"/>
  <c r="S327" i="11"/>
  <c r="V337" i="11"/>
  <c r="S328" i="11"/>
  <c r="S324" i="11"/>
  <c r="V323" i="11"/>
  <c r="Q331" i="11"/>
  <c r="Z322" i="11"/>
  <c r="S322" i="11"/>
  <c r="X329" i="11"/>
  <c r="R333" i="11"/>
  <c r="Z335" i="11"/>
  <c r="X336" i="11"/>
  <c r="U323" i="11"/>
  <c r="Q322" i="11"/>
  <c r="X328" i="11"/>
  <c r="U327" i="11"/>
  <c r="X319" i="11"/>
  <c r="Z334" i="11"/>
  <c r="X334" i="11"/>
  <c r="R319" i="11"/>
  <c r="V320" i="11"/>
  <c r="V328" i="11"/>
  <c r="Z327" i="11"/>
  <c r="R338" i="11"/>
  <c r="X321" i="11"/>
  <c r="R335" i="11"/>
  <c r="T327" i="11"/>
  <c r="S338" i="11"/>
  <c r="T333" i="11"/>
  <c r="R321" i="11"/>
  <c r="U325" i="11"/>
  <c r="W330" i="11"/>
  <c r="T326" i="11"/>
  <c r="U329" i="11"/>
  <c r="Z321" i="11"/>
  <c r="X325" i="11"/>
  <c r="W328" i="11"/>
  <c r="U328" i="11"/>
  <c r="Y322" i="11"/>
  <c r="T325" i="11"/>
  <c r="U321" i="11"/>
  <c r="X326" i="11"/>
  <c r="V322" i="11"/>
  <c r="U320" i="11"/>
  <c r="T324" i="11"/>
  <c r="Z326" i="11"/>
  <c r="S330" i="11"/>
  <c r="Y329" i="11"/>
  <c r="V334" i="11"/>
  <c r="Y332" i="11"/>
  <c r="T330" i="11" l="1"/>
  <c r="V338" i="11"/>
  <c r="V332" i="11"/>
  <c r="Q329" i="11"/>
  <c r="R330" i="11"/>
  <c r="Q335" i="11"/>
  <c r="S332" i="11"/>
  <c r="Q330" i="11"/>
  <c r="U330" i="11"/>
  <c r="U335" i="11"/>
  <c r="X337" i="11"/>
  <c r="Z338" i="11"/>
  <c r="S334" i="11"/>
  <c r="X335" i="11"/>
  <c r="S333" i="11"/>
  <c r="X330" i="11"/>
  <c r="Q337" i="11"/>
  <c r="T331" i="11"/>
  <c r="R336" i="11"/>
  <c r="V331" i="11"/>
  <c r="Y338" i="11"/>
  <c r="U332" i="11"/>
  <c r="S325" i="11"/>
  <c r="Q332" i="11"/>
  <c r="U331" i="11"/>
  <c r="Y334" i="11"/>
  <c r="Y330" i="11"/>
  <c r="W335" i="11"/>
  <c r="Y333" i="11"/>
  <c r="Y331" i="11"/>
  <c r="Z332" i="11"/>
  <c r="T334" i="11"/>
  <c r="Q334" i="11"/>
  <c r="W331" i="11"/>
  <c r="Q328" i="11"/>
  <c r="R329" i="11"/>
  <c r="W334" i="11"/>
  <c r="W336" i="11"/>
  <c r="S335" i="11"/>
  <c r="V329" i="11"/>
  <c r="R331" i="11"/>
  <c r="Z337" i="11"/>
  <c r="T332" i="11"/>
  <c r="S337" i="11"/>
  <c r="T337" i="11"/>
  <c r="S336" i="11"/>
  <c r="T320" i="11"/>
  <c r="V335" i="11"/>
  <c r="Z336" i="11"/>
  <c r="Y335" i="11"/>
  <c r="U334" i="11"/>
  <c r="U337" i="11"/>
  <c r="W329" i="11"/>
  <c r="T336" i="11"/>
  <c r="V336" i="11"/>
  <c r="W321" i="11"/>
  <c r="R337" i="11"/>
  <c r="U333" i="11"/>
  <c r="Z333" i="11"/>
  <c r="W326" i="11"/>
  <c r="W327" i="11"/>
  <c r="X333" i="11"/>
  <c r="Z331" i="11"/>
  <c r="R334" i="11"/>
  <c r="N529" i="15"/>
  <c r="M529" i="15"/>
  <c r="N532" i="15"/>
  <c r="Y529" i="15"/>
  <c r="M517" i="15"/>
  <c r="S517" i="15" s="1"/>
  <c r="M518" i="15"/>
  <c r="Y518" i="15" s="1"/>
  <c r="N525" i="15"/>
  <c r="N533" i="15"/>
  <c r="M522" i="15"/>
  <c r="N534" i="15"/>
  <c r="N516" i="15"/>
  <c r="N524" i="15"/>
  <c r="U524" i="15" s="1"/>
  <c r="M534" i="15"/>
  <c r="X534" i="15" s="1"/>
  <c r="M526" i="15"/>
  <c r="M535" i="15"/>
  <c r="N531" i="15"/>
  <c r="M519" i="15"/>
  <c r="N528" i="15"/>
  <c r="W528" i="15" s="1"/>
  <c r="N521" i="15"/>
  <c r="N523" i="15"/>
  <c r="M533" i="15"/>
  <c r="T533" i="15" s="1"/>
  <c r="M530" i="15"/>
  <c r="N526" i="15"/>
  <c r="V526" i="15" s="1"/>
  <c r="N535" i="15"/>
  <c r="Y535" i="15" s="1"/>
  <c r="M525" i="15"/>
  <c r="V525" i="15" s="1"/>
  <c r="N519" i="15"/>
  <c r="S519" i="15" s="1"/>
  <c r="N522" i="15"/>
  <c r="X522" i="15" s="1"/>
  <c r="N530" i="15"/>
  <c r="V530" i="15" s="1"/>
  <c r="M523" i="15"/>
  <c r="Y523" i="15" s="1"/>
  <c r="N527" i="15"/>
  <c r="X527" i="15" s="1"/>
  <c r="M531" i="15"/>
  <c r="R531" i="15" s="1"/>
  <c r="S523" i="15"/>
  <c r="N518" i="15"/>
  <c r="M532" i="15"/>
  <c r="M524" i="15"/>
  <c r="M521" i="15"/>
  <c r="M527" i="15"/>
  <c r="V529" i="15"/>
  <c r="W517" i="15"/>
  <c r="M516" i="15"/>
  <c r="U517" i="15"/>
  <c r="S518" i="15"/>
  <c r="W520" i="15"/>
  <c r="R517" i="15"/>
  <c r="U529" i="15"/>
  <c r="R529" i="15"/>
  <c r="S529" i="15"/>
  <c r="T534" i="15"/>
  <c r="X517" i="15"/>
  <c r="X520" i="15"/>
  <c r="R520" i="15"/>
  <c r="V520" i="15"/>
  <c r="S532" i="15"/>
  <c r="Y520" i="15"/>
  <c r="S520" i="15"/>
  <c r="U520" i="15"/>
  <c r="X529" i="15"/>
  <c r="T520" i="15"/>
  <c r="V517" i="15"/>
  <c r="Y517" i="15"/>
  <c r="T529" i="15"/>
  <c r="W529" i="15"/>
  <c r="AE319" i="11" a="1"/>
  <c r="C352" i="11" s="1"/>
  <c r="R532" i="15" l="1"/>
  <c r="V528" i="15"/>
  <c r="U528" i="15"/>
  <c r="Y528" i="15"/>
  <c r="W534" i="15"/>
  <c r="R534" i="15"/>
  <c r="V534" i="15"/>
  <c r="Y534" i="15"/>
  <c r="T517" i="15"/>
  <c r="R519" i="15"/>
  <c r="U519" i="15"/>
  <c r="Y526" i="15"/>
  <c r="W519" i="15"/>
  <c r="V522" i="15"/>
  <c r="T530" i="15"/>
  <c r="W526" i="15"/>
  <c r="R535" i="15"/>
  <c r="X525" i="15"/>
  <c r="S522" i="15"/>
  <c r="V523" i="15"/>
  <c r="W525" i="15"/>
  <c r="R526" i="15"/>
  <c r="U535" i="15"/>
  <c r="W516" i="15"/>
  <c r="T526" i="15"/>
  <c r="V531" i="15"/>
  <c r="Y527" i="15"/>
  <c r="R522" i="15"/>
  <c r="Y533" i="15"/>
  <c r="W523" i="15"/>
  <c r="U534" i="15"/>
  <c r="S525" i="15"/>
  <c r="R530" i="15"/>
  <c r="X535" i="15"/>
  <c r="S526" i="15"/>
  <c r="U526" i="15"/>
  <c r="V535" i="15"/>
  <c r="W535" i="15"/>
  <c r="T523" i="15"/>
  <c r="X533" i="15"/>
  <c r="R533" i="15"/>
  <c r="U525" i="15"/>
  <c r="X526" i="15"/>
  <c r="X531" i="15"/>
  <c r="S534" i="15"/>
  <c r="S535" i="15"/>
  <c r="T525" i="15"/>
  <c r="T535" i="15"/>
  <c r="Y525" i="15"/>
  <c r="R525" i="15"/>
  <c r="S530" i="15"/>
  <c r="U527" i="15"/>
  <c r="S524" i="15"/>
  <c r="T531" i="15"/>
  <c r="T528" i="15"/>
  <c r="S531" i="15"/>
  <c r="Y530" i="15"/>
  <c r="V519" i="15"/>
  <c r="R528" i="15"/>
  <c r="X521" i="15"/>
  <c r="W530" i="15"/>
  <c r="S528" i="15"/>
  <c r="X518" i="15"/>
  <c r="U516" i="15"/>
  <c r="T527" i="15"/>
  <c r="Y532" i="15"/>
  <c r="T516" i="15"/>
  <c r="X523" i="15"/>
  <c r="X530" i="15"/>
  <c r="Y522" i="15"/>
  <c r="S533" i="15"/>
  <c r="V516" i="15"/>
  <c r="T524" i="15"/>
  <c r="S527" i="15"/>
  <c r="S516" i="15"/>
  <c r="U533" i="15"/>
  <c r="U521" i="15"/>
  <c r="V527" i="15"/>
  <c r="V518" i="15"/>
  <c r="W522" i="15"/>
  <c r="U523" i="15"/>
  <c r="V524" i="15"/>
  <c r="T521" i="15"/>
  <c r="Y519" i="15"/>
  <c r="U530" i="15"/>
  <c r="X519" i="15"/>
  <c r="Y524" i="15"/>
  <c r="U531" i="15"/>
  <c r="W531" i="15"/>
  <c r="U532" i="15"/>
  <c r="W533" i="15"/>
  <c r="T532" i="15"/>
  <c r="X524" i="15"/>
  <c r="V533" i="15"/>
  <c r="T519" i="15"/>
  <c r="R523" i="15"/>
  <c r="W527" i="15"/>
  <c r="Y531" i="15"/>
  <c r="U522" i="15"/>
  <c r="W521" i="15"/>
  <c r="S521" i="15"/>
  <c r="R527" i="15"/>
  <c r="X528" i="15"/>
  <c r="T522" i="15"/>
  <c r="Y521" i="15"/>
  <c r="R516" i="15"/>
  <c r="R521" i="15"/>
  <c r="W532" i="15"/>
  <c r="W518" i="15"/>
  <c r="V532" i="15"/>
  <c r="V521" i="15"/>
  <c r="U518" i="15"/>
  <c r="R524" i="15"/>
  <c r="R518" i="15"/>
  <c r="T518" i="15"/>
  <c r="X532" i="15"/>
  <c r="Y516" i="15"/>
  <c r="W524" i="15"/>
  <c r="X516" i="15"/>
  <c r="C351" i="11"/>
  <c r="I347" i="11"/>
  <c r="C353" i="11"/>
  <c r="C350" i="11"/>
  <c r="H349" i="11"/>
  <c r="F350" i="11"/>
  <c r="G355" i="11"/>
  <c r="D350" i="11"/>
  <c r="F355" i="11"/>
  <c r="H352" i="11"/>
  <c r="J349" i="11"/>
  <c r="H348" i="11"/>
  <c r="H356" i="11"/>
  <c r="I357" i="11"/>
  <c r="C348" i="11"/>
  <c r="J353" i="11"/>
  <c r="F349" i="11"/>
  <c r="D348" i="11"/>
  <c r="H364" i="11"/>
  <c r="C354" i="11"/>
  <c r="J360" i="11"/>
  <c r="D361" i="11"/>
  <c r="F358" i="11"/>
  <c r="D356" i="11"/>
  <c r="H357" i="11"/>
  <c r="F357" i="11"/>
  <c r="F347" i="11"/>
  <c r="G350" i="11"/>
  <c r="D352" i="11"/>
  <c r="E348" i="11"/>
  <c r="D357" i="11"/>
  <c r="D353" i="11"/>
  <c r="J356" i="11"/>
  <c r="AE319" i="11"/>
  <c r="C347" i="11" s="1"/>
  <c r="C361" i="11"/>
  <c r="F364" i="11"/>
  <c r="G357" i="11"/>
  <c r="E352" i="11"/>
  <c r="J366" i="11"/>
  <c r="F353" i="11"/>
  <c r="I354" i="11"/>
  <c r="D349" i="11"/>
  <c r="H354" i="11"/>
  <c r="D364" i="11"/>
  <c r="H358" i="11"/>
  <c r="G359" i="11"/>
  <c r="F359" i="11"/>
  <c r="D359" i="11"/>
  <c r="E359" i="11"/>
  <c r="J348" i="11"/>
  <c r="H353" i="11"/>
  <c r="D347" i="11"/>
  <c r="E358" i="11"/>
  <c r="G362" i="11"/>
  <c r="I350" i="11"/>
  <c r="G351" i="11"/>
  <c r="G363" i="11"/>
  <c r="E347" i="11"/>
  <c r="H363" i="11"/>
  <c r="G353" i="11"/>
  <c r="H359" i="11"/>
  <c r="G356" i="11"/>
  <c r="H347" i="11"/>
  <c r="C349" i="11"/>
  <c r="E360" i="11"/>
  <c r="G366" i="11"/>
  <c r="I359" i="11"/>
  <c r="J357" i="11"/>
  <c r="I364" i="11"/>
  <c r="E363" i="11"/>
  <c r="H365" i="11"/>
  <c r="C365" i="11"/>
  <c r="E353" i="11"/>
  <c r="E355" i="11"/>
  <c r="I363" i="11"/>
  <c r="H360" i="11"/>
  <c r="G365" i="11"/>
  <c r="H366" i="11"/>
  <c r="C359" i="11"/>
  <c r="H361" i="11"/>
  <c r="J351" i="11"/>
  <c r="E357" i="11"/>
  <c r="I365" i="11"/>
  <c r="H351" i="11"/>
  <c r="J347" i="11"/>
  <c r="I361" i="11"/>
  <c r="E365" i="11"/>
  <c r="F356" i="11"/>
  <c r="J365" i="11"/>
  <c r="F365" i="11"/>
  <c r="I362" i="11"/>
  <c r="C358" i="11"/>
  <c r="D365" i="11"/>
  <c r="F361" i="11"/>
  <c r="I355" i="11"/>
  <c r="G347" i="11"/>
  <c r="I356" i="11"/>
  <c r="G360" i="11"/>
  <c r="J361" i="11"/>
  <c r="D360" i="11"/>
  <c r="I351" i="11"/>
  <c r="H350" i="11"/>
  <c r="F354" i="11"/>
  <c r="C362" i="11"/>
  <c r="D358" i="11"/>
  <c r="H355" i="11"/>
  <c r="I366" i="11"/>
  <c r="F366" i="11"/>
  <c r="G352" i="11"/>
  <c r="I348" i="11"/>
  <c r="C355" i="11"/>
  <c r="F348" i="11"/>
  <c r="E351" i="11"/>
  <c r="J364" i="11"/>
  <c r="D362" i="11"/>
  <c r="D366" i="11"/>
  <c r="E361" i="11"/>
  <c r="E354" i="11"/>
  <c r="F362" i="11"/>
  <c r="I352" i="11"/>
  <c r="J359" i="11"/>
  <c r="F363" i="11"/>
  <c r="I353" i="11"/>
  <c r="F351" i="11"/>
  <c r="H362" i="11"/>
  <c r="G349" i="11"/>
  <c r="C363" i="11"/>
  <c r="E349" i="11"/>
  <c r="E362" i="11"/>
  <c r="C356" i="11"/>
  <c r="J358" i="11"/>
  <c r="I360" i="11"/>
  <c r="J354" i="11"/>
  <c r="D355" i="11"/>
  <c r="G358" i="11"/>
  <c r="J350" i="11"/>
  <c r="E364" i="11"/>
  <c r="J363" i="11"/>
  <c r="C360" i="11"/>
  <c r="D363" i="11"/>
  <c r="C364" i="11"/>
  <c r="G361" i="11"/>
  <c r="I349" i="11"/>
  <c r="I358" i="11"/>
  <c r="D351" i="11"/>
  <c r="E356" i="11"/>
  <c r="G348" i="11"/>
  <c r="E350" i="11"/>
  <c r="F360" i="11"/>
  <c r="C366" i="11"/>
  <c r="J355" i="11"/>
  <c r="C357" i="11"/>
  <c r="E366" i="11"/>
  <c r="D354" i="11"/>
  <c r="G354" i="11"/>
  <c r="J352" i="11"/>
  <c r="G364" i="11"/>
  <c r="F352" i="11"/>
  <c r="J362" i="11"/>
  <c r="C540" i="15" l="1" a="1"/>
  <c r="Q559" i="15" s="1"/>
  <c r="R542" i="15"/>
  <c r="W542" i="15"/>
  <c r="R548" i="15"/>
  <c r="S549" i="15"/>
  <c r="U548" i="15"/>
  <c r="T541" i="15"/>
  <c r="R553" i="15"/>
  <c r="Y550" i="15"/>
  <c r="Q556" i="15"/>
  <c r="Q542" i="15"/>
  <c r="X545" i="15"/>
  <c r="X544" i="15"/>
  <c r="T548" i="15"/>
  <c r="T542" i="15"/>
  <c r="S544" i="15"/>
  <c r="W544" i="15"/>
  <c r="V540" i="15"/>
  <c r="Z545" i="15"/>
  <c r="Z547" i="15"/>
  <c r="U554" i="15"/>
  <c r="W556" i="15"/>
  <c r="X542" i="15"/>
  <c r="W550" i="15"/>
  <c r="Q554" i="15"/>
  <c r="T543" i="15"/>
  <c r="T550" i="15"/>
  <c r="T555" i="15"/>
  <c r="R541" i="15"/>
  <c r="Q551" i="15"/>
  <c r="X548" i="15"/>
  <c r="Y554" i="15"/>
  <c r="V545" i="15"/>
  <c r="U542" i="15"/>
  <c r="U551" i="15"/>
  <c r="Q557" i="15"/>
  <c r="Y544" i="15"/>
  <c r="Q555" i="15"/>
  <c r="Q553" i="15"/>
  <c r="R556" i="15"/>
  <c r="S555" i="15"/>
  <c r="S542" i="15"/>
  <c r="R554" i="15"/>
  <c r="U546" i="15"/>
  <c r="Y540" i="15"/>
  <c r="R547" i="15"/>
  <c r="X546" i="15"/>
  <c r="R550" i="15"/>
  <c r="V543" i="15"/>
  <c r="S540" i="15"/>
  <c r="N358" i="11"/>
  <c r="N365" i="11"/>
  <c r="N359" i="11"/>
  <c r="N355" i="11"/>
  <c r="N357" i="11"/>
  <c r="M347" i="11"/>
  <c r="N360" i="11"/>
  <c r="M350" i="11"/>
  <c r="N348" i="11"/>
  <c r="M356" i="11"/>
  <c r="N363" i="11"/>
  <c r="M365" i="11"/>
  <c r="T365" i="11" s="1"/>
  <c r="N347" i="11"/>
  <c r="V347" i="11" s="1"/>
  <c r="N352" i="11"/>
  <c r="M361" i="11"/>
  <c r="M358" i="11"/>
  <c r="T358" i="11" s="1"/>
  <c r="M349" i="11"/>
  <c r="M364" i="11"/>
  <c r="M353" i="11"/>
  <c r="M366" i="11"/>
  <c r="N353" i="11"/>
  <c r="N350" i="11"/>
  <c r="M359" i="11"/>
  <c r="M348" i="11"/>
  <c r="M360" i="11"/>
  <c r="M363" i="11"/>
  <c r="N354" i="11"/>
  <c r="M351" i="11"/>
  <c r="N349" i="11"/>
  <c r="N361" i="11"/>
  <c r="N364" i="11"/>
  <c r="N366" i="11"/>
  <c r="N362" i="11"/>
  <c r="M352" i="11"/>
  <c r="M355" i="11"/>
  <c r="M354" i="11"/>
  <c r="N356" i="11"/>
  <c r="N351" i="11"/>
  <c r="M357" i="11"/>
  <c r="M362" i="11"/>
  <c r="Y552" i="15" l="1"/>
  <c r="X540" i="15"/>
  <c r="Z551" i="15"/>
  <c r="R551" i="15"/>
  <c r="T553" i="15"/>
  <c r="X554" i="15"/>
  <c r="T551" i="15"/>
  <c r="S543" i="15"/>
  <c r="V546" i="15"/>
  <c r="X558" i="15"/>
  <c r="V558" i="15"/>
  <c r="X552" i="15"/>
  <c r="R555" i="15"/>
  <c r="R545" i="15"/>
  <c r="T554" i="15"/>
  <c r="Q541" i="15"/>
  <c r="S546" i="15"/>
  <c r="Z549" i="15"/>
  <c r="R559" i="15"/>
  <c r="T549" i="15"/>
  <c r="Z546" i="15"/>
  <c r="U552" i="15"/>
  <c r="X550" i="15"/>
  <c r="Y549" i="15"/>
  <c r="S554" i="15"/>
  <c r="Q549" i="15"/>
  <c r="T545" i="15"/>
  <c r="U349" i="11"/>
  <c r="T360" i="11"/>
  <c r="V364" i="11"/>
  <c r="U361" i="11"/>
  <c r="X363" i="11"/>
  <c r="W348" i="11"/>
  <c r="S359" i="11"/>
  <c r="Y350" i="11"/>
  <c r="U559" i="15"/>
  <c r="W543" i="15"/>
  <c r="W554" i="15"/>
  <c r="U557" i="15"/>
  <c r="W541" i="15"/>
  <c r="S553" i="15"/>
  <c r="U540" i="15"/>
  <c r="X551" i="15"/>
  <c r="U541" i="15"/>
  <c r="T544" i="15"/>
  <c r="U558" i="15"/>
  <c r="S545" i="15"/>
  <c r="Z553" i="15"/>
  <c r="Z550" i="15"/>
  <c r="Y548" i="15"/>
  <c r="V542" i="15"/>
  <c r="S550" i="15"/>
  <c r="V541" i="15"/>
  <c r="Z541" i="15"/>
  <c r="V551" i="15"/>
  <c r="S548" i="15"/>
  <c r="Y553" i="15"/>
  <c r="U553" i="15"/>
  <c r="R549" i="15"/>
  <c r="S552" i="15"/>
  <c r="Q547" i="15"/>
  <c r="Q543" i="15"/>
  <c r="U545" i="15"/>
  <c r="X549" i="15"/>
  <c r="V556" i="15"/>
  <c r="R552" i="15"/>
  <c r="Z552" i="15"/>
  <c r="Y542" i="15"/>
  <c r="Z556" i="15"/>
  <c r="X559" i="15"/>
  <c r="W557" i="15"/>
  <c r="W552" i="15"/>
  <c r="V547" i="15"/>
  <c r="V552" i="15"/>
  <c r="X557" i="15"/>
  <c r="T558" i="15"/>
  <c r="Z540" i="15"/>
  <c r="X543" i="15"/>
  <c r="W559" i="15"/>
  <c r="W553" i="15"/>
  <c r="Q550" i="15"/>
  <c r="W551" i="15"/>
  <c r="X541" i="15"/>
  <c r="Q548" i="15"/>
  <c r="Q546" i="15"/>
  <c r="U550" i="15"/>
  <c r="U555" i="15"/>
  <c r="T546" i="15"/>
  <c r="Z558" i="15"/>
  <c r="U547" i="15"/>
  <c r="S551" i="15"/>
  <c r="W558" i="15"/>
  <c r="V559" i="15"/>
  <c r="X547" i="15"/>
  <c r="W545" i="15"/>
  <c r="T556" i="15"/>
  <c r="C540" i="15"/>
  <c r="Q540" i="15" s="1"/>
  <c r="Y541" i="15"/>
  <c r="Y555" i="15"/>
  <c r="Z555" i="15"/>
  <c r="Y558" i="15"/>
  <c r="Y556" i="15"/>
  <c r="Z554" i="15"/>
  <c r="Z548" i="15"/>
  <c r="T559" i="15"/>
  <c r="Y546" i="15"/>
  <c r="Q558" i="15"/>
  <c r="S557" i="15"/>
  <c r="W548" i="15"/>
  <c r="Z543" i="15"/>
  <c r="W547" i="15"/>
  <c r="X556" i="15"/>
  <c r="Q552" i="15"/>
  <c r="V544" i="15"/>
  <c r="U556" i="15"/>
  <c r="U549" i="15"/>
  <c r="V548" i="15"/>
  <c r="Z544" i="15"/>
  <c r="V557" i="15"/>
  <c r="S558" i="15"/>
  <c r="Z542" i="15"/>
  <c r="V554" i="15"/>
  <c r="U544" i="15"/>
  <c r="Z559" i="15"/>
  <c r="Y557" i="15"/>
  <c r="Y559" i="15"/>
  <c r="R544" i="15"/>
  <c r="R558" i="15"/>
  <c r="S556" i="15"/>
  <c r="T552" i="15"/>
  <c r="W549" i="15"/>
  <c r="Z557" i="15"/>
  <c r="Q544" i="15"/>
  <c r="V549" i="15"/>
  <c r="W555" i="15"/>
  <c r="X555" i="15"/>
  <c r="W540" i="15"/>
  <c r="V555" i="15"/>
  <c r="Y543" i="15"/>
  <c r="S547" i="15"/>
  <c r="S559" i="15"/>
  <c r="Y547" i="15"/>
  <c r="Y545" i="15"/>
  <c r="R557" i="15"/>
  <c r="R543" i="15"/>
  <c r="V553" i="15"/>
  <c r="Q545" i="15"/>
  <c r="R540" i="15"/>
  <c r="R546" i="15"/>
  <c r="X553" i="15"/>
  <c r="U543" i="15"/>
  <c r="T547" i="15"/>
  <c r="T540" i="15"/>
  <c r="T557" i="15"/>
  <c r="Y551" i="15"/>
  <c r="S541" i="15"/>
  <c r="W546" i="15"/>
  <c r="V550" i="15"/>
  <c r="U365" i="11"/>
  <c r="S365" i="11"/>
  <c r="R365" i="11"/>
  <c r="V358" i="11"/>
  <c r="S355" i="11"/>
  <c r="Y366" i="11"/>
  <c r="S347" i="11"/>
  <c r="W365" i="11"/>
  <c r="S360" i="11"/>
  <c r="Y353" i="11"/>
  <c r="W353" i="11"/>
  <c r="X358" i="11"/>
  <c r="W358" i="11"/>
  <c r="X347" i="11"/>
  <c r="V361" i="11"/>
  <c r="S353" i="11"/>
  <c r="W347" i="11"/>
  <c r="V359" i="11"/>
  <c r="W359" i="11"/>
  <c r="T359" i="11"/>
  <c r="R347" i="11"/>
  <c r="U347" i="11"/>
  <c r="T350" i="11"/>
  <c r="X366" i="11"/>
  <c r="W364" i="11"/>
  <c r="S363" i="11"/>
  <c r="X359" i="11"/>
  <c r="Y347" i="11"/>
  <c r="V350" i="11"/>
  <c r="V353" i="11"/>
  <c r="U353" i="11"/>
  <c r="X349" i="11"/>
  <c r="T347" i="11"/>
  <c r="X350" i="11"/>
  <c r="R359" i="11"/>
  <c r="X365" i="11"/>
  <c r="T366" i="11"/>
  <c r="W363" i="11"/>
  <c r="U348" i="11"/>
  <c r="R353" i="11"/>
  <c r="R349" i="11"/>
  <c r="S366" i="11"/>
  <c r="Y358" i="11"/>
  <c r="V349" i="11"/>
  <c r="S349" i="11"/>
  <c r="X354" i="11"/>
  <c r="V365" i="11"/>
  <c r="Y365" i="11"/>
  <c r="V348" i="11"/>
  <c r="T353" i="11"/>
  <c r="S364" i="11"/>
  <c r="T348" i="11"/>
  <c r="X356" i="11"/>
  <c r="R358" i="11"/>
  <c r="Y352" i="11"/>
  <c r="X353" i="11"/>
  <c r="V352" i="11"/>
  <c r="W349" i="11"/>
  <c r="S350" i="11"/>
  <c r="U355" i="11"/>
  <c r="X360" i="11"/>
  <c r="X361" i="11"/>
  <c r="X362" i="11"/>
  <c r="W350" i="11"/>
  <c r="U358" i="11"/>
  <c r="X355" i="11"/>
  <c r="Y363" i="11"/>
  <c r="R350" i="11"/>
  <c r="S358" i="11"/>
  <c r="U350" i="11"/>
  <c r="R360" i="11"/>
  <c r="T349" i="11"/>
  <c r="S348" i="11"/>
  <c r="Y359" i="11"/>
  <c r="Y360" i="11"/>
  <c r="W355" i="11"/>
  <c r="U363" i="11"/>
  <c r="V360" i="11"/>
  <c r="T355" i="11"/>
  <c r="X352" i="11"/>
  <c r="U360" i="11"/>
  <c r="R363" i="11"/>
  <c r="Y355" i="11"/>
  <c r="Y349" i="11"/>
  <c r="U359" i="11"/>
  <c r="U352" i="11"/>
  <c r="X348" i="11"/>
  <c r="W351" i="11"/>
  <c r="V366" i="11"/>
  <c r="W366" i="11"/>
  <c r="T352" i="11"/>
  <c r="U354" i="11"/>
  <c r="U364" i="11"/>
  <c r="Y364" i="11"/>
  <c r="R366" i="11"/>
  <c r="W360" i="11"/>
  <c r="R354" i="11"/>
  <c r="W352" i="11"/>
  <c r="V355" i="11"/>
  <c r="R361" i="11"/>
  <c r="S361" i="11"/>
  <c r="U366" i="11"/>
  <c r="T364" i="11"/>
  <c r="W361" i="11"/>
  <c r="T363" i="11"/>
  <c r="V363" i="11"/>
  <c r="R364" i="11"/>
  <c r="R348" i="11"/>
  <c r="Y361" i="11"/>
  <c r="V356" i="11"/>
  <c r="Y356" i="11"/>
  <c r="T361" i="11"/>
  <c r="R352" i="11"/>
  <c r="Y348" i="11"/>
  <c r="X364" i="11"/>
  <c r="T356" i="11"/>
  <c r="U362" i="11"/>
  <c r="T362" i="11"/>
  <c r="U351" i="11"/>
  <c r="T354" i="11"/>
  <c r="W354" i="11"/>
  <c r="W356" i="11"/>
  <c r="V354" i="11"/>
  <c r="R355" i="11"/>
  <c r="S352" i="11"/>
  <c r="T351" i="11"/>
  <c r="R356" i="11"/>
  <c r="S362" i="11"/>
  <c r="X351" i="11"/>
  <c r="Y351" i="11"/>
  <c r="X357" i="11"/>
  <c r="Y357" i="11"/>
  <c r="W357" i="11"/>
  <c r="U357" i="11"/>
  <c r="S357" i="11"/>
  <c r="V357" i="11"/>
  <c r="W362" i="11"/>
  <c r="R357" i="11"/>
  <c r="V351" i="11"/>
  <c r="R351" i="11"/>
  <c r="U356" i="11"/>
  <c r="Y362" i="11"/>
  <c r="T357" i="11"/>
  <c r="R362" i="11"/>
  <c r="S354" i="11"/>
  <c r="Y354" i="11"/>
  <c r="S356" i="11"/>
  <c r="S351" i="11"/>
  <c r="V362" i="11"/>
  <c r="AE540" i="15" l="1" a="1"/>
  <c r="J573" i="15" s="1"/>
  <c r="F579" i="15" l="1"/>
  <c r="H569" i="15"/>
  <c r="D580" i="15"/>
  <c r="E584" i="15"/>
  <c r="I576" i="15"/>
  <c r="G580" i="15"/>
  <c r="E579" i="15"/>
  <c r="D586" i="15"/>
  <c r="G572" i="15"/>
  <c r="C580" i="15"/>
  <c r="D570" i="15"/>
  <c r="F585" i="15"/>
  <c r="J577" i="15"/>
  <c r="F574" i="15"/>
  <c r="G575" i="15"/>
  <c r="H578" i="15"/>
  <c r="E574" i="15"/>
  <c r="G574" i="15"/>
  <c r="E586" i="15"/>
  <c r="E585" i="15"/>
  <c r="G577" i="15"/>
  <c r="D568" i="15"/>
  <c r="H582" i="15"/>
  <c r="H572" i="15"/>
  <c r="D571" i="15"/>
  <c r="F571" i="15"/>
  <c r="J575" i="15"/>
  <c r="C587" i="15"/>
  <c r="M587" i="15" s="1"/>
  <c r="F575" i="15"/>
  <c r="H583" i="15"/>
  <c r="G570" i="15"/>
  <c r="F577" i="15"/>
  <c r="J572" i="15"/>
  <c r="F583" i="15"/>
  <c r="H577" i="15"/>
  <c r="C573" i="15"/>
  <c r="H580" i="15"/>
  <c r="C577" i="15"/>
  <c r="I571" i="15"/>
  <c r="I586" i="15"/>
  <c r="E572" i="15"/>
  <c r="H585" i="15"/>
  <c r="G573" i="15"/>
  <c r="D572" i="15"/>
  <c r="E587" i="15"/>
  <c r="G581" i="15"/>
  <c r="H575" i="15"/>
  <c r="J571" i="15"/>
  <c r="I584" i="15"/>
  <c r="J582" i="15"/>
  <c r="C569" i="15"/>
  <c r="D587" i="15"/>
  <c r="C574" i="15"/>
  <c r="F578" i="15"/>
  <c r="E568" i="15"/>
  <c r="I583" i="15"/>
  <c r="D581" i="15"/>
  <c r="J574" i="15"/>
  <c r="F586" i="15"/>
  <c r="F581" i="15"/>
  <c r="D576" i="15"/>
  <c r="C570" i="15"/>
  <c r="N570" i="15" s="1"/>
  <c r="I568" i="15"/>
  <c r="G569" i="15"/>
  <c r="E583" i="15"/>
  <c r="I582" i="15"/>
  <c r="AE540" i="15"/>
  <c r="C568" i="15" s="1"/>
  <c r="C572" i="15"/>
  <c r="H581" i="15"/>
  <c r="I587" i="15"/>
  <c r="J580" i="15"/>
  <c r="D577" i="15"/>
  <c r="D585" i="15"/>
  <c r="H568" i="15"/>
  <c r="J570" i="15"/>
  <c r="I577" i="15"/>
  <c r="D582" i="15"/>
  <c r="E576" i="15"/>
  <c r="I581" i="15"/>
  <c r="G568" i="15"/>
  <c r="E571" i="15"/>
  <c r="F580" i="15"/>
  <c r="G587" i="15"/>
  <c r="H570" i="15"/>
  <c r="F576" i="15"/>
  <c r="E581" i="15"/>
  <c r="J581" i="15"/>
  <c r="E570" i="15"/>
  <c r="E578" i="15"/>
  <c r="H571" i="15"/>
  <c r="I580" i="15"/>
  <c r="D573" i="15"/>
  <c r="D583" i="15"/>
  <c r="G576" i="15"/>
  <c r="J576" i="15"/>
  <c r="C571" i="15"/>
  <c r="N571" i="15" s="1"/>
  <c r="T571" i="15" s="1"/>
  <c r="G584" i="15"/>
  <c r="D578" i="15"/>
  <c r="H573" i="15"/>
  <c r="J585" i="15"/>
  <c r="G579" i="15"/>
  <c r="F568" i="15"/>
  <c r="E582" i="15"/>
  <c r="E575" i="15"/>
  <c r="D584" i="15"/>
  <c r="G583" i="15"/>
  <c r="J569" i="15"/>
  <c r="G582" i="15"/>
  <c r="C585" i="15"/>
  <c r="E573" i="15"/>
  <c r="J579" i="15"/>
  <c r="J584" i="15"/>
  <c r="E577" i="15"/>
  <c r="I569" i="15"/>
  <c r="C583" i="15"/>
  <c r="I573" i="15"/>
  <c r="C575" i="15"/>
  <c r="F569" i="15"/>
  <c r="H574" i="15"/>
  <c r="H579" i="15"/>
  <c r="H587" i="15"/>
  <c r="I570" i="15"/>
  <c r="C581" i="15"/>
  <c r="N581" i="15" s="1"/>
  <c r="C582" i="15"/>
  <c r="E569" i="15"/>
  <c r="H586" i="15"/>
  <c r="H584" i="15"/>
  <c r="H576" i="15"/>
  <c r="C578" i="15"/>
  <c r="J587" i="15"/>
  <c r="F587" i="15"/>
  <c r="J578" i="15"/>
  <c r="F572" i="15"/>
  <c r="C576" i="15"/>
  <c r="C579" i="15"/>
  <c r="G586" i="15"/>
  <c r="I585" i="15"/>
  <c r="I575" i="15"/>
  <c r="J586" i="15"/>
  <c r="D569" i="15"/>
  <c r="I579" i="15"/>
  <c r="G585" i="15"/>
  <c r="E580" i="15"/>
  <c r="I578" i="15"/>
  <c r="C586" i="15"/>
  <c r="D579" i="15"/>
  <c r="J568" i="15"/>
  <c r="G578" i="15"/>
  <c r="F573" i="15"/>
  <c r="D574" i="15"/>
  <c r="C584" i="15"/>
  <c r="F582" i="15"/>
  <c r="D575" i="15"/>
  <c r="F584" i="15"/>
  <c r="I572" i="15"/>
  <c r="J583" i="15"/>
  <c r="I574" i="15"/>
  <c r="G571" i="15"/>
  <c r="F570" i="15"/>
  <c r="M571" i="15"/>
  <c r="S571" i="15" l="1"/>
  <c r="M581" i="15"/>
  <c r="N576" i="15"/>
  <c r="N587" i="15"/>
  <c r="N572" i="15"/>
  <c r="M570" i="15"/>
  <c r="X570" i="15" s="1"/>
  <c r="M576" i="15"/>
  <c r="M586" i="15"/>
  <c r="T581" i="15"/>
  <c r="M573" i="15"/>
  <c r="N578" i="15"/>
  <c r="M579" i="15"/>
  <c r="N585" i="15"/>
  <c r="N583" i="15"/>
  <c r="M577" i="15"/>
  <c r="V576" i="15"/>
  <c r="M568" i="15"/>
  <c r="N580" i="15"/>
  <c r="M585" i="15"/>
  <c r="W585" i="15" s="1"/>
  <c r="M569" i="15"/>
  <c r="M583" i="15"/>
  <c r="Y583" i="15" s="1"/>
  <c r="M580" i="15"/>
  <c r="Y580" i="15" s="1"/>
  <c r="N577" i="15"/>
  <c r="U577" i="15" s="1"/>
  <c r="M578" i="15"/>
  <c r="S578" i="15" s="1"/>
  <c r="M572" i="15"/>
  <c r="V572" i="15" s="1"/>
  <c r="N582" i="15"/>
  <c r="R582" i="15" s="1"/>
  <c r="N584" i="15"/>
  <c r="N575" i="15"/>
  <c r="N574" i="15"/>
  <c r="T578" i="15"/>
  <c r="T570" i="15"/>
  <c r="Y570" i="15"/>
  <c r="M574" i="15"/>
  <c r="N573" i="15"/>
  <c r="N579" i="15"/>
  <c r="N569" i="15"/>
  <c r="N586" i="15"/>
  <c r="U586" i="15" s="1"/>
  <c r="M584" i="15"/>
  <c r="N568" i="15"/>
  <c r="U576" i="15"/>
  <c r="S570" i="15"/>
  <c r="M582" i="15"/>
  <c r="W576" i="15"/>
  <c r="M575" i="15"/>
  <c r="T576" i="15"/>
  <c r="U571" i="15"/>
  <c r="S581" i="15"/>
  <c r="W570" i="15"/>
  <c r="R576" i="15"/>
  <c r="X571" i="15"/>
  <c r="Y581" i="15"/>
  <c r="S576" i="15"/>
  <c r="V571" i="15"/>
  <c r="R581" i="15"/>
  <c r="U583" i="15"/>
  <c r="W581" i="15"/>
  <c r="S577" i="15"/>
  <c r="V583" i="15"/>
  <c r="R580" i="15"/>
  <c r="X576" i="15"/>
  <c r="X581" i="15"/>
  <c r="Y587" i="15"/>
  <c r="V581" i="15"/>
  <c r="U581" i="15"/>
  <c r="Y576" i="15"/>
  <c r="W571" i="15"/>
  <c r="Y571" i="15"/>
  <c r="R571" i="15"/>
  <c r="T587" i="15"/>
  <c r="V587" i="15"/>
  <c r="U587" i="15"/>
  <c r="U585" i="15"/>
  <c r="X587" i="15"/>
  <c r="R587" i="15"/>
  <c r="S587" i="15"/>
  <c r="S585" i="15"/>
  <c r="W587" i="15"/>
  <c r="V578" i="15"/>
  <c r="X585" i="15"/>
  <c r="T585" i="15"/>
  <c r="W580" i="15" l="1"/>
  <c r="Y585" i="15"/>
  <c r="V585" i="15"/>
  <c r="R569" i="15"/>
  <c r="W573" i="15"/>
  <c r="X574" i="15"/>
  <c r="T574" i="15"/>
  <c r="V570" i="15"/>
  <c r="S574" i="15"/>
  <c r="U570" i="15"/>
  <c r="R585" i="15"/>
  <c r="W578" i="15"/>
  <c r="U579" i="15"/>
  <c r="R570" i="15"/>
  <c r="X580" i="15"/>
  <c r="W574" i="15"/>
  <c r="Y572" i="15"/>
  <c r="W577" i="15"/>
  <c r="W572" i="15"/>
  <c r="R578" i="15"/>
  <c r="T580" i="15"/>
  <c r="T568" i="15"/>
  <c r="R572" i="15"/>
  <c r="U572" i="15"/>
  <c r="S572" i="15"/>
  <c r="V584" i="15"/>
  <c r="U580" i="15"/>
  <c r="Y578" i="15"/>
  <c r="U578" i="15"/>
  <c r="T572" i="15"/>
  <c r="U569" i="15"/>
  <c r="S584" i="15"/>
  <c r="V579" i="15"/>
  <c r="Y573" i="15"/>
  <c r="S573" i="15"/>
  <c r="U568" i="15"/>
  <c r="S569" i="15"/>
  <c r="R577" i="15"/>
  <c r="Y577" i="15"/>
  <c r="V577" i="15"/>
  <c r="X578" i="15"/>
  <c r="W579" i="15"/>
  <c r="X572" i="15"/>
  <c r="S575" i="15"/>
  <c r="T577" i="15"/>
  <c r="W584" i="15"/>
  <c r="V573" i="15"/>
  <c r="X569" i="15"/>
  <c r="V569" i="15"/>
  <c r="X568" i="15"/>
  <c r="Y584" i="15"/>
  <c r="X577" i="15"/>
  <c r="T579" i="15"/>
  <c r="T583" i="15"/>
  <c r="W583" i="15"/>
  <c r="X583" i="15"/>
  <c r="R583" i="15"/>
  <c r="S583" i="15"/>
  <c r="S580" i="15"/>
  <c r="V580" i="15"/>
  <c r="T584" i="15"/>
  <c r="W582" i="15"/>
  <c r="W575" i="15"/>
  <c r="R584" i="15"/>
  <c r="U584" i="15"/>
  <c r="R586" i="15"/>
  <c r="V582" i="15"/>
  <c r="S568" i="15"/>
  <c r="S586" i="15"/>
  <c r="U575" i="15"/>
  <c r="V568" i="15"/>
  <c r="R575" i="15"/>
  <c r="X579" i="15"/>
  <c r="X582" i="15"/>
  <c r="Y586" i="15"/>
  <c r="V574" i="15"/>
  <c r="U574" i="15"/>
  <c r="V575" i="15"/>
  <c r="T586" i="15"/>
  <c r="X575" i="15"/>
  <c r="R568" i="15"/>
  <c r="W586" i="15"/>
  <c r="X586" i="15"/>
  <c r="V586" i="15"/>
  <c r="U582" i="15"/>
  <c r="Y568" i="15"/>
  <c r="U573" i="15"/>
  <c r="T582" i="15"/>
  <c r="Y574" i="15"/>
  <c r="R573" i="15"/>
  <c r="T569" i="15"/>
  <c r="W568" i="15"/>
  <c r="Y582" i="15"/>
  <c r="S582" i="15"/>
  <c r="T575" i="15"/>
  <c r="X573" i="15"/>
  <c r="S579" i="15"/>
  <c r="Y575" i="15"/>
  <c r="T573" i="15"/>
  <c r="X584" i="15"/>
  <c r="W569" i="15"/>
  <c r="R574" i="15"/>
  <c r="R579" i="15"/>
  <c r="Y579" i="15"/>
  <c r="Y569" i="15"/>
  <c r="P48" i="22" a="1"/>
  <c r="P48" i="22" s="1"/>
  <c r="P25" i="22" s="1" a="1"/>
  <c r="P25" i="22" s="1"/>
  <c r="C26" i="22" s="1" a="1"/>
  <c r="C26" i="22" s="1"/>
  <c r="P49" i="22" s="1" a="1"/>
  <c r="P49" i="22" s="1"/>
  <c r="P26" i="22" s="1" a="1"/>
  <c r="P26" i="22" s="1"/>
  <c r="C27" i="22" s="1" a="1"/>
  <c r="C27" i="22" s="1"/>
  <c r="P50" i="22" s="1" a="1"/>
  <c r="P50" i="22" s="1"/>
  <c r="P27" i="22" s="1" a="1"/>
  <c r="P27" i="22" s="1"/>
  <c r="C28" i="22" s="1" a="1"/>
  <c r="C28" i="22" s="1"/>
  <c r="P51" i="22" s="1" a="1"/>
  <c r="P51" i="22" s="1"/>
  <c r="P28" i="22" s="1" a="1"/>
  <c r="P28" i="22" s="1"/>
  <c r="C29" i="22" s="1" a="1"/>
  <c r="C29" i="22" s="1"/>
  <c r="P52" i="22" s="1" a="1"/>
  <c r="P52" i="22" s="1"/>
  <c r="P29" i="22" s="1" a="1"/>
  <c r="P29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<sst xmlns="http://schemas.openxmlformats.org/spreadsheetml/2006/main" count="801" uniqueCount="138">
  <si>
    <t>start</t>
  </si>
  <si>
    <t>x_coef</t>
  </si>
  <si>
    <t>y_coef</t>
  </si>
  <si>
    <t>Tensor</t>
  </si>
  <si>
    <t>dim</t>
  </si>
  <si>
    <t>2x2x4x8</t>
  </si>
  <si>
    <t>1x2x4x8</t>
  </si>
  <si>
    <t>2x1x4x8</t>
  </si>
  <si>
    <t>2x2x2x8</t>
  </si>
  <si>
    <t>2x2x4x4</t>
  </si>
  <si>
    <t xml:space="preserve">Chunk Dim 0 </t>
  </si>
  <si>
    <t>Chunk Dim 1</t>
  </si>
  <si>
    <t>Chunk Dim 2</t>
  </si>
  <si>
    <t>Part 1</t>
  </si>
  <si>
    <t>Part 2</t>
  </si>
  <si>
    <t>Tensor A</t>
  </si>
  <si>
    <t>Tensor B</t>
  </si>
  <si>
    <t>Concat_Dim0(A,B)</t>
  </si>
  <si>
    <t>4x2x4x8</t>
  </si>
  <si>
    <t>Concat_Dim1(A,B)</t>
  </si>
  <si>
    <t>2x4x4x8</t>
  </si>
  <si>
    <t>Concat_Dim2(A,B)</t>
  </si>
  <si>
    <t>2x2x8x8</t>
  </si>
  <si>
    <t>Concat_Dim3(A,B)</t>
  </si>
  <si>
    <t>2x2x4x16</t>
  </si>
  <si>
    <t>Input</t>
  </si>
  <si>
    <t>Weights</t>
  </si>
  <si>
    <t>4x8</t>
  </si>
  <si>
    <t>Bias</t>
  </si>
  <si>
    <t>8x8</t>
  </si>
  <si>
    <t>Linear (Input*W.T+Bias)</t>
  </si>
  <si>
    <t>8x4</t>
  </si>
  <si>
    <t>2x2x5x8</t>
  </si>
  <si>
    <t>Mean</t>
  </si>
  <si>
    <t>Var</t>
  </si>
  <si>
    <t>Scale</t>
  </si>
  <si>
    <t>Epsilon</t>
  </si>
  <si>
    <t>Layer Norm Dim 8</t>
  </si>
  <si>
    <t>Q Weights</t>
  </si>
  <si>
    <t>K Weights</t>
  </si>
  <si>
    <t>V Weights</t>
  </si>
  <si>
    <t>O Weights</t>
  </si>
  <si>
    <t>Q Out</t>
  </si>
  <si>
    <t>K Out</t>
  </si>
  <si>
    <t>V Out</t>
  </si>
  <si>
    <t>H1 K</t>
  </si>
  <si>
    <t>H2 K</t>
  </si>
  <si>
    <t>H1 Q</t>
  </si>
  <si>
    <t>H2 Q</t>
  </si>
  <si>
    <t>H1 V</t>
  </si>
  <si>
    <t>H2 V</t>
  </si>
  <si>
    <t>Batch Size</t>
  </si>
  <si>
    <t>Beam Size</t>
  </si>
  <si>
    <t>Seq Len</t>
  </si>
  <si>
    <t>Model Size</t>
  </si>
  <si>
    <t>Num Head</t>
  </si>
  <si>
    <t>DK</t>
  </si>
  <si>
    <t>QK.T/√dk H1</t>
  </si>
  <si>
    <t>QK.T/√dk H2</t>
  </si>
  <si>
    <t>Softmax(QK.T/√dk) H1</t>
  </si>
  <si>
    <t>Softmax(QK.T/√dk) H2</t>
  </si>
  <si>
    <t>Softmax(QK.T/√dk)*V H1</t>
  </si>
  <si>
    <t>Softmax(QK.T/√dk)*V H2</t>
  </si>
  <si>
    <t>Concat (H1,H2)</t>
  </si>
  <si>
    <t>Layer Norm Out</t>
  </si>
  <si>
    <t>HiddenSize</t>
  </si>
  <si>
    <t>FFNN Hidden Weights</t>
  </si>
  <si>
    <t>FFNN Out Weights</t>
  </si>
  <si>
    <t>Add 1</t>
  </si>
  <si>
    <t>Norm 1</t>
  </si>
  <si>
    <t>FFNN HIDDEN OUT</t>
  </si>
  <si>
    <t>Dim</t>
  </si>
  <si>
    <t>2x2x5x10</t>
  </si>
  <si>
    <t>Add 2</t>
  </si>
  <si>
    <t>Norm 2</t>
  </si>
  <si>
    <t>QK.T/√dk + MASK H1</t>
  </si>
  <si>
    <t>QK.T/√dk + MASK H2</t>
  </si>
  <si>
    <t>Softmax(QK.T/√dk + MASK) H1</t>
  </si>
  <si>
    <t>Softmax(QK.T/√dk + MASK) H2</t>
  </si>
  <si>
    <t>Softmax(QK.T/√dk + MASK)*V H1</t>
  </si>
  <si>
    <t>Softmax(QK.T/√dk + MASK)*V H2</t>
  </si>
  <si>
    <t>Softmax(QK.T/√dk  + MASK) H1</t>
  </si>
  <si>
    <t>Softmax(QK.T/√dk  + MASK) H2</t>
  </si>
  <si>
    <t>Softmax(QK.T/√dk  + MASK)*V H1</t>
  </si>
  <si>
    <t>Softmax(QK.T/√dk  + MASK)*V H2</t>
  </si>
  <si>
    <t>KV Input</t>
  </si>
  <si>
    <t>Norm 3</t>
  </si>
  <si>
    <t>Self Attn Q Weights</t>
  </si>
  <si>
    <t>Self Attn K Weights</t>
  </si>
  <si>
    <t>Self Attn V Weights</t>
  </si>
  <si>
    <t>Self Attn O Weights</t>
  </si>
  <si>
    <t>Multihead Attn Q Weights</t>
  </si>
  <si>
    <t>Multihead Attn K Weights</t>
  </si>
  <si>
    <t>Multihead Attn V Weights</t>
  </si>
  <si>
    <t>Multihead Attn O Weights</t>
  </si>
  <si>
    <t>Self Attn Out</t>
  </si>
  <si>
    <t>Multihead Attn Out</t>
  </si>
  <si>
    <t>Add 3</t>
  </si>
  <si>
    <t>Cross Attn Q Weights</t>
  </si>
  <si>
    <t>Cross Attn K Weights</t>
  </si>
  <si>
    <t>Cross Attn V Weights</t>
  </si>
  <si>
    <t>Cross Attn O Weights</t>
  </si>
  <si>
    <t>Filter</t>
  </si>
  <si>
    <t>Padding</t>
  </si>
  <si>
    <t>Output</t>
  </si>
  <si>
    <t>Channel B</t>
  </si>
  <si>
    <t>Channel R</t>
  </si>
  <si>
    <t>Channel G</t>
  </si>
  <si>
    <t>1x3x8x8</t>
  </si>
  <si>
    <t>Dilation</t>
  </si>
  <si>
    <t>InH</t>
  </si>
  <si>
    <t>InW</t>
  </si>
  <si>
    <t>OutH</t>
  </si>
  <si>
    <t>OutW</t>
  </si>
  <si>
    <t>2*3*4*4</t>
  </si>
  <si>
    <t>Channel R Filter 1</t>
  </si>
  <si>
    <t>Channel G Filter 1</t>
  </si>
  <si>
    <t>Channel B Filter 1</t>
  </si>
  <si>
    <t>Channel R Filter 2</t>
  </si>
  <si>
    <t>Channel G Filter 2</t>
  </si>
  <si>
    <t>Channel B Filter 2</t>
  </si>
  <si>
    <t>Filter 1</t>
  </si>
  <si>
    <t>Filter 2</t>
  </si>
  <si>
    <t>Out Channel</t>
  </si>
  <si>
    <t>In Channel</t>
  </si>
  <si>
    <t>Strider</t>
  </si>
  <si>
    <t>Kernel</t>
  </si>
  <si>
    <t>Input Size</t>
  </si>
  <si>
    <t>Hidden Size</t>
  </si>
  <si>
    <t>W_iH</t>
  </si>
  <si>
    <t>10x8</t>
  </si>
  <si>
    <t>W_hh</t>
  </si>
  <si>
    <t>10x10</t>
  </si>
  <si>
    <t>H_Prev</t>
  </si>
  <si>
    <t>H_Next</t>
  </si>
  <si>
    <t>1x5x10</t>
  </si>
  <si>
    <t>X_t*W_iH.T</t>
  </si>
  <si>
    <t>1x2x5x8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</si>
</sst>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medium">
        <color rgb="FFFF0000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6" xfId="0" applyBorder="1"/>
    <xf numFmtId="0" fontId="0" fillId="0" borderId="47" xfId="0" applyBorder="1"/>
    <xf numFmtId="0" fontId="1" fillId="0" borderId="48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1" xfId="0" applyFont="1" applyBorder="1"/>
    <xf numFmtId="0" fontId="1" fillId="0" borderId="57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/>
    </xf>
    <xf numFmtId="0" fontId="1" fillId="0" borderId="6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55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/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71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2" xfId="0" applyFont="1" applyBorder="1"/>
    <xf numFmtId="0" fontId="3" fillId="0" borderId="72" xfId="0" applyFont="1" applyBorder="1"/>
    <xf numFmtId="0" fontId="3" fillId="0" borderId="55" xfId="0" applyFont="1" applyBorder="1"/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0" fontId="3" fillId="0" borderId="72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0" fillId="0" borderId="33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7" xfId="0" applyNumberFormat="1" applyBorder="1" applyAlignment="1">
      <alignment horizontal="center"/>
    </xf>
    <xf numFmtId="164" fontId="0" fillId="0" borderId="73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74" xfId="0" applyNumberFormat="1" applyBorder="1" applyAlignment="1">
      <alignment horizontal="center"/>
    </xf>
    <xf numFmtId="164" fontId="0" fillId="0" borderId="7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76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0" fontId="1" fillId="0" borderId="80" xfId="0" applyFont="1" applyBorder="1" applyAlignment="1">
      <alignment horizontal="center" vertical="center"/>
    </xf>
    <xf numFmtId="164" fontId="0" fillId="0" borderId="0" xfId="0" applyNumberFormat="1"/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0" fillId="0" borderId="0" xfId="0"/>
    <xf numFmtId="0" fontId="2" fillId="0" borderId="81" xfId="0" applyFont="1" applyBorder="1" applyAlignment="1">
      <alignment horizontal="center" vertical="center" textRotation="180"/>
    </xf>
    <xf numFmtId="0" fontId="2" fillId="0" borderId="82" xfId="0" applyFont="1" applyBorder="1" applyAlignment="1">
      <alignment horizontal="center" vertical="center" textRotation="180"/>
    </xf>
    <xf numFmtId="0" fontId="2" fillId="0" borderId="83" xfId="0" applyFont="1" applyBorder="1" applyAlignment="1">
      <alignment horizontal="center" vertical="center" textRotation="180"/>
    </xf>
    <xf numFmtId="0" fontId="2" fillId="0" borderId="78" xfId="0" applyFont="1" applyBorder="1" applyAlignment="1">
      <alignment horizontal="center" vertical="center" textRotation="180"/>
    </xf>
    <xf numFmtId="0" fontId="2" fillId="0" borderId="79" xfId="0" applyFont="1" applyBorder="1" applyAlignment="1">
      <alignment horizontal="center" vertical="center" textRotation="180"/>
    </xf>
    <xf numFmtId="0" fontId="2" fillId="0" borderId="77" xfId="0" applyFont="1" applyBorder="1" applyAlignment="1">
      <alignment horizontal="center" vertical="center" textRotation="180"/>
    </xf>
    <xf numFmtId="0" fontId="2" fillId="0" borderId="84" xfId="0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164" fontId="0" fillId="0" borderId="84" xfId="0" applyNumberFormat="1" applyBorder="1" applyAlignment="1">
      <alignment horizontal="center" vertical="center"/>
    </xf>
    <xf numFmtId="164" fontId="0" fillId="0" borderId="84" xfId="0" applyNumberFormat="1" applyBorder="1" applyAlignment="1">
      <alignment horizontal="center"/>
    </xf>
    <xf numFmtId="164" fontId="0" fillId="0" borderId="85" xfId="0" applyNumberFormat="1" applyBorder="1" applyAlignment="1">
      <alignment horizontal="center" vertical="center"/>
    </xf>
    <xf numFmtId="164" fontId="0" fillId="0" borderId="86" xfId="0" applyNumberFormat="1" applyBorder="1" applyAlignment="1">
      <alignment horizontal="center" vertical="center"/>
    </xf>
    <xf numFmtId="164" fontId="0" fillId="0" borderId="87" xfId="0" applyNumberFormat="1" applyBorder="1" applyAlignment="1">
      <alignment horizontal="center" vertical="center"/>
    </xf>
    <xf numFmtId="164" fontId="0" fillId="0" borderId="88" xfId="0" applyNumberFormat="1" applyBorder="1" applyAlignment="1">
      <alignment horizontal="center" vertical="center"/>
    </xf>
    <xf numFmtId="164" fontId="0" fillId="0" borderId="89" xfId="0" applyNumberFormat="1" applyBorder="1" applyAlignment="1">
      <alignment horizontal="center" vertical="center"/>
    </xf>
    <xf numFmtId="164" fontId="0" fillId="0" borderId="90" xfId="0" applyNumberFormat="1" applyBorder="1" applyAlignment="1">
      <alignment horizontal="center" vertical="center"/>
    </xf>
    <xf numFmtId="164" fontId="0" fillId="0" borderId="91" xfId="0" applyNumberFormat="1" applyBorder="1" applyAlignment="1">
      <alignment horizontal="center" vertical="center"/>
    </xf>
    <xf numFmtId="164" fontId="0" fillId="0" borderId="92" xfId="0" applyNumberFormat="1" applyBorder="1" applyAlignment="1">
      <alignment horizontal="center" vertical="center"/>
    </xf>
    <xf numFmtId="164" fontId="0" fillId="0" borderId="88" xfId="0" applyNumberFormat="1" applyBorder="1" applyAlignment="1">
      <alignment horizontal="center"/>
    </xf>
    <xf numFmtId="164" fontId="0" fillId="0" borderId="89" xfId="0" applyNumberFormat="1" applyBorder="1" applyAlignment="1">
      <alignment horizontal="center"/>
    </xf>
    <xf numFmtId="164" fontId="0" fillId="0" borderId="90" xfId="0" applyNumberFormat="1" applyBorder="1" applyAlignment="1">
      <alignment horizontal="center"/>
    </xf>
    <xf numFmtId="164" fontId="0" fillId="0" borderId="91" xfId="0" applyNumberFormat="1" applyBorder="1" applyAlignment="1">
      <alignment horizontal="center"/>
    </xf>
    <xf numFmtId="164" fontId="0" fillId="0" borderId="92" xfId="0" applyNumberFormat="1" applyBorder="1" applyAlignment="1">
      <alignment horizontal="center"/>
    </xf>
    <xf numFmtId="164" fontId="0" fillId="0" borderId="86" xfId="0" applyNumberFormat="1" applyBorder="1" applyAlignment="1">
      <alignment horizontal="center"/>
    </xf>
    <xf numFmtId="164" fontId="0" fillId="0" borderId="87" xfId="0" applyNumberFormat="1" applyBorder="1" applyAlignment="1">
      <alignment horizontal="center"/>
    </xf>
    <xf numFmtId="164" fontId="0" fillId="0" borderId="8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9FAF-BE37-49BA-A080-59DA9D6BA175}">
  <dimension ref="A2:S78"/>
  <sheetViews>
    <sheetView workbookViewId="0">
      <selection activeCell="B2" sqref="B2:J20"/>
    </sheetView>
  </sheetViews>
  <sheetFormatPr defaultRowHeight="15" x14ac:dyDescent="0.25"/>
  <sheetData>
    <row r="2" spans="1:10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5</v>
      </c>
    </row>
    <row r="3" spans="1:10" x14ac:dyDescent="0.25">
      <c r="B3" s="161" t="s">
        <v>3</v>
      </c>
      <c r="C3" s="161"/>
      <c r="D3" s="161"/>
      <c r="E3" s="161"/>
      <c r="F3" s="161"/>
      <c r="G3" s="161"/>
      <c r="H3" s="161"/>
      <c r="I3" s="161"/>
      <c r="J3" s="161"/>
    </row>
    <row r="4" spans="1:10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</row>
    <row r="5" spans="1:10" x14ac:dyDescent="0.25">
      <c r="A5" s="3">
        <v>0</v>
      </c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</row>
    <row r="6" spans="1:10" x14ac:dyDescent="0.25">
      <c r="A6" s="3">
        <v>1</v>
      </c>
      <c r="B6" s="6">
        <v>1</v>
      </c>
      <c r="C6" s="21">
        <f t="shared" ref="C6:C20" si="1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</row>
    <row r="7" spans="1:10" x14ac:dyDescent="0.25">
      <c r="A7" s="3">
        <v>2</v>
      </c>
      <c r="B7" s="6">
        <v>2</v>
      </c>
      <c r="C7" s="21">
        <f t="shared" si="1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</row>
    <row r="8" spans="1:10" ht="15.75" thickBot="1" x14ac:dyDescent="0.3">
      <c r="A8" s="3">
        <v>3</v>
      </c>
      <c r="B8" s="6">
        <v>3</v>
      </c>
      <c r="C8" s="23">
        <f t="shared" si="1"/>
        <v>0.13</v>
      </c>
      <c r="D8" s="15">
        <f t="shared" si="0"/>
        <v>0.13100000000000001</v>
      </c>
      <c r="E8" s="15">
        <f t="shared" si="0"/>
        <v>0.13200000000000001</v>
      </c>
      <c r="F8" s="15">
        <f t="shared" si="0"/>
        <v>0.13300000000000001</v>
      </c>
      <c r="G8" s="15">
        <f t="shared" si="0"/>
        <v>0.13400000000000001</v>
      </c>
      <c r="H8" s="15">
        <f t="shared" si="0"/>
        <v>0.13500000000000001</v>
      </c>
      <c r="I8" s="15">
        <f t="shared" si="0"/>
        <v>0.13600000000000001</v>
      </c>
      <c r="J8" s="24">
        <f t="shared" si="0"/>
        <v>0.13700000000000001</v>
      </c>
    </row>
    <row r="9" spans="1:10" x14ac:dyDescent="0.25">
      <c r="A9" s="3">
        <v>0</v>
      </c>
      <c r="B9" s="6">
        <v>4</v>
      </c>
      <c r="C9" s="25">
        <f t="shared" si="1"/>
        <v>0.14000000000000001</v>
      </c>
      <c r="D9" s="10">
        <f t="shared" si="0"/>
        <v>0.14100000000000001</v>
      </c>
      <c r="E9" s="10">
        <f t="shared" si="0"/>
        <v>0.14200000000000002</v>
      </c>
      <c r="F9" s="10">
        <f t="shared" si="0"/>
        <v>0.14300000000000002</v>
      </c>
      <c r="G9" s="10">
        <f t="shared" si="0"/>
        <v>0.14400000000000002</v>
      </c>
      <c r="H9" s="10">
        <f t="shared" si="0"/>
        <v>0.14500000000000002</v>
      </c>
      <c r="I9" s="10">
        <f t="shared" si="0"/>
        <v>0.14600000000000002</v>
      </c>
      <c r="J9" s="26">
        <f t="shared" si="0"/>
        <v>0.14700000000000002</v>
      </c>
    </row>
    <row r="10" spans="1:10" x14ac:dyDescent="0.25">
      <c r="A10" s="3">
        <v>1</v>
      </c>
      <c r="B10" s="6">
        <v>5</v>
      </c>
      <c r="C10" s="21">
        <f t="shared" si="1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22">
        <f t="shared" si="0"/>
        <v>0.15700000000000003</v>
      </c>
    </row>
    <row r="11" spans="1:10" x14ac:dyDescent="0.25">
      <c r="A11" s="3">
        <v>2</v>
      </c>
      <c r="B11" s="6">
        <v>6</v>
      </c>
      <c r="C11" s="21">
        <f t="shared" si="1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</row>
    <row r="12" spans="1:10" ht="15.75" thickBot="1" x14ac:dyDescent="0.3">
      <c r="A12" s="3">
        <v>3</v>
      </c>
      <c r="B12" s="6">
        <v>7</v>
      </c>
      <c r="C12" s="27">
        <f t="shared" si="1"/>
        <v>0.17</v>
      </c>
      <c r="D12" s="28">
        <f t="shared" si="0"/>
        <v>0.17100000000000001</v>
      </c>
      <c r="E12" s="28">
        <f t="shared" si="0"/>
        <v>0.17200000000000001</v>
      </c>
      <c r="F12" s="28">
        <f t="shared" si="0"/>
        <v>0.17300000000000001</v>
      </c>
      <c r="G12" s="28">
        <f t="shared" si="0"/>
        <v>0.17400000000000002</v>
      </c>
      <c r="H12" s="28">
        <f t="shared" si="0"/>
        <v>0.17500000000000002</v>
      </c>
      <c r="I12" s="28">
        <f t="shared" si="0"/>
        <v>0.17600000000000002</v>
      </c>
      <c r="J12" s="29">
        <f t="shared" si="0"/>
        <v>0.17700000000000002</v>
      </c>
    </row>
    <row r="13" spans="1:10" x14ac:dyDescent="0.25">
      <c r="A13" s="3">
        <v>0</v>
      </c>
      <c r="B13" s="6">
        <v>8</v>
      </c>
      <c r="C13" s="18">
        <f t="shared" si="1"/>
        <v>0.18</v>
      </c>
      <c r="D13" s="19">
        <f t="shared" si="0"/>
        <v>0.18099999999999999</v>
      </c>
      <c r="E13" s="19">
        <f t="shared" si="0"/>
        <v>0.182</v>
      </c>
      <c r="F13" s="19">
        <f t="shared" si="0"/>
        <v>0.183</v>
      </c>
      <c r="G13" s="19">
        <f t="shared" si="0"/>
        <v>0.184</v>
      </c>
      <c r="H13" s="19">
        <f t="shared" si="0"/>
        <v>0.185</v>
      </c>
      <c r="I13" s="19">
        <f t="shared" si="0"/>
        <v>0.186</v>
      </c>
      <c r="J13" s="20">
        <f t="shared" si="0"/>
        <v>0.187</v>
      </c>
    </row>
    <row r="14" spans="1:10" x14ac:dyDescent="0.25">
      <c r="A14" s="3">
        <v>1</v>
      </c>
      <c r="B14" s="6">
        <v>9</v>
      </c>
      <c r="C14" s="21">
        <f t="shared" si="1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</row>
    <row r="15" spans="1:10" x14ac:dyDescent="0.25">
      <c r="A15" s="3">
        <v>2</v>
      </c>
      <c r="B15" s="6">
        <v>10</v>
      </c>
      <c r="C15" s="21">
        <f t="shared" si="1"/>
        <v>0.2</v>
      </c>
      <c r="D15" s="2">
        <f t="shared" si="0"/>
        <v>0.20100000000000001</v>
      </c>
      <c r="E15" s="2">
        <f t="shared" si="0"/>
        <v>0.20200000000000001</v>
      </c>
      <c r="F15" s="2">
        <f t="shared" si="0"/>
        <v>0.20300000000000001</v>
      </c>
      <c r="G15" s="2">
        <f t="shared" si="0"/>
        <v>0.20400000000000001</v>
      </c>
      <c r="H15" s="2">
        <f t="shared" si="0"/>
        <v>0.20500000000000002</v>
      </c>
      <c r="I15" s="2">
        <f t="shared" si="0"/>
        <v>0.20600000000000002</v>
      </c>
      <c r="J15" s="22">
        <f t="shared" si="0"/>
        <v>0.20700000000000002</v>
      </c>
    </row>
    <row r="16" spans="1:10" ht="15.75" thickBot="1" x14ac:dyDescent="0.3">
      <c r="A16" s="3">
        <v>3</v>
      </c>
      <c r="B16" s="6">
        <v>11</v>
      </c>
      <c r="C16" s="23">
        <f t="shared" si="1"/>
        <v>0.21000000000000002</v>
      </c>
      <c r="D16" s="15">
        <f t="shared" si="0"/>
        <v>0.21100000000000002</v>
      </c>
      <c r="E16" s="15">
        <f t="shared" si="0"/>
        <v>0.21200000000000002</v>
      </c>
      <c r="F16" s="15">
        <f t="shared" si="0"/>
        <v>0.21300000000000002</v>
      </c>
      <c r="G16" s="15">
        <f t="shared" si="0"/>
        <v>0.21400000000000002</v>
      </c>
      <c r="H16" s="15">
        <f t="shared" si="0"/>
        <v>0.21500000000000002</v>
      </c>
      <c r="I16" s="15">
        <f t="shared" si="0"/>
        <v>0.21600000000000003</v>
      </c>
      <c r="J16" s="24">
        <f t="shared" si="0"/>
        <v>0.21700000000000003</v>
      </c>
    </row>
    <row r="17" spans="1:19" x14ac:dyDescent="0.25">
      <c r="A17" s="3">
        <v>0</v>
      </c>
      <c r="B17" s="6">
        <v>12</v>
      </c>
      <c r="C17" s="25">
        <f t="shared" si="1"/>
        <v>0.22</v>
      </c>
      <c r="D17" s="10">
        <f t="shared" si="0"/>
        <v>0.221</v>
      </c>
      <c r="E17" s="10">
        <f t="shared" si="0"/>
        <v>0.222</v>
      </c>
      <c r="F17" s="10">
        <f t="shared" si="0"/>
        <v>0.223</v>
      </c>
      <c r="G17" s="10">
        <f t="shared" si="0"/>
        <v>0.224</v>
      </c>
      <c r="H17" s="10">
        <f t="shared" si="0"/>
        <v>0.22500000000000001</v>
      </c>
      <c r="I17" s="10">
        <f t="shared" si="0"/>
        <v>0.22600000000000001</v>
      </c>
      <c r="J17" s="26">
        <f t="shared" si="0"/>
        <v>0.22700000000000001</v>
      </c>
    </row>
    <row r="18" spans="1:19" x14ac:dyDescent="0.25">
      <c r="A18" s="3">
        <v>1</v>
      </c>
      <c r="B18" s="6">
        <v>13</v>
      </c>
      <c r="C18" s="21">
        <f t="shared" si="1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</row>
    <row r="19" spans="1:19" x14ac:dyDescent="0.25">
      <c r="A19" s="3">
        <v>2</v>
      </c>
      <c r="B19" s="6">
        <v>14</v>
      </c>
      <c r="C19" s="21">
        <f t="shared" si="1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</row>
    <row r="20" spans="1:19" ht="15.75" thickBot="1" x14ac:dyDescent="0.3">
      <c r="A20" s="3">
        <v>3</v>
      </c>
      <c r="B20" s="6">
        <v>15</v>
      </c>
      <c r="C20" s="27">
        <f t="shared" si="1"/>
        <v>0.25</v>
      </c>
      <c r="D20" s="28">
        <f t="shared" si="0"/>
        <v>0.251</v>
      </c>
      <c r="E20" s="28">
        <f t="shared" si="0"/>
        <v>0.252</v>
      </c>
      <c r="F20" s="28">
        <f t="shared" si="0"/>
        <v>0.253</v>
      </c>
      <c r="G20" s="28">
        <f t="shared" si="0"/>
        <v>0.254</v>
      </c>
      <c r="H20" s="28">
        <f t="shared" si="0"/>
        <v>0.255</v>
      </c>
      <c r="I20" s="28">
        <f t="shared" si="0"/>
        <v>0.25600000000000001</v>
      </c>
      <c r="J20" s="29">
        <f t="shared" si="0"/>
        <v>0.25700000000000001</v>
      </c>
    </row>
    <row r="24" spans="1:19" ht="15.75" thickBot="1" x14ac:dyDescent="0.3"/>
    <row r="25" spans="1:19" ht="15.75" thickBot="1" x14ac:dyDescent="0.3">
      <c r="B25" s="154" t="s">
        <v>10</v>
      </c>
      <c r="C25" s="155"/>
      <c r="D25" s="155"/>
      <c r="E25" s="155"/>
      <c r="F25" s="155"/>
      <c r="G25" s="155"/>
      <c r="H25" s="155"/>
      <c r="I25" s="156"/>
      <c r="L25" s="154" t="s">
        <v>10</v>
      </c>
      <c r="M25" s="155"/>
      <c r="N25" s="155"/>
      <c r="O25" s="155"/>
      <c r="P25" s="155"/>
      <c r="Q25" s="155"/>
      <c r="R25" s="155"/>
      <c r="S25" s="156"/>
    </row>
    <row r="26" spans="1:19" ht="15.75" thickBot="1" x14ac:dyDescent="0.3">
      <c r="B26" s="157" t="s">
        <v>13</v>
      </c>
      <c r="C26" s="159"/>
      <c r="D26" s="159"/>
      <c r="E26" s="159"/>
      <c r="F26" s="159"/>
      <c r="G26" s="158"/>
      <c r="H26" s="62" t="s">
        <v>4</v>
      </c>
      <c r="I26" s="63" t="s">
        <v>6</v>
      </c>
      <c r="L26" s="157" t="s">
        <v>14</v>
      </c>
      <c r="M26" s="159"/>
      <c r="N26" s="159"/>
      <c r="O26" s="159"/>
      <c r="P26" s="159"/>
      <c r="Q26" s="158"/>
      <c r="R26" s="47" t="s">
        <v>4</v>
      </c>
      <c r="S26" s="48" t="s">
        <v>6</v>
      </c>
    </row>
    <row r="27" spans="1:19" x14ac:dyDescent="0.25">
      <c r="B27" s="49">
        <v>0.1</v>
      </c>
      <c r="C27" s="50">
        <v>0.10100000000000001</v>
      </c>
      <c r="D27" s="50">
        <v>0.10200000000000001</v>
      </c>
      <c r="E27" s="50">
        <v>0.10300000000000001</v>
      </c>
      <c r="F27" s="50">
        <v>0.10400000000000001</v>
      </c>
      <c r="G27" s="50">
        <v>0.10500000000000001</v>
      </c>
      <c r="H27" s="50">
        <v>0.10600000000000001</v>
      </c>
      <c r="I27" s="51">
        <v>0.10700000000000001</v>
      </c>
      <c r="L27" s="49">
        <v>0.18</v>
      </c>
      <c r="M27" s="50">
        <v>0.18099999999999999</v>
      </c>
      <c r="N27" s="50">
        <v>0.182</v>
      </c>
      <c r="O27" s="50">
        <v>0.183</v>
      </c>
      <c r="P27" s="50">
        <v>0.184</v>
      </c>
      <c r="Q27" s="50">
        <v>0.185</v>
      </c>
      <c r="R27" s="50">
        <v>0.186</v>
      </c>
      <c r="S27" s="51">
        <v>0.187</v>
      </c>
    </row>
    <row r="28" spans="1:19" x14ac:dyDescent="0.25">
      <c r="B28" s="52">
        <v>0.11</v>
      </c>
      <c r="C28" s="37">
        <v>0.111</v>
      </c>
      <c r="D28" s="37">
        <v>0.112</v>
      </c>
      <c r="E28" s="37">
        <v>0.113</v>
      </c>
      <c r="F28" s="37">
        <v>0.114</v>
      </c>
      <c r="G28" s="37">
        <v>0.115</v>
      </c>
      <c r="H28" s="37">
        <v>0.11600000000000001</v>
      </c>
      <c r="I28" s="53">
        <v>0.11700000000000001</v>
      </c>
      <c r="L28" s="52">
        <v>0.19</v>
      </c>
      <c r="M28" s="37">
        <v>0.191</v>
      </c>
      <c r="N28" s="37">
        <v>0.192</v>
      </c>
      <c r="O28" s="37">
        <v>0.193</v>
      </c>
      <c r="P28" s="37">
        <v>0.19400000000000001</v>
      </c>
      <c r="Q28" s="37">
        <v>0.19500000000000001</v>
      </c>
      <c r="R28" s="37">
        <v>0.19600000000000001</v>
      </c>
      <c r="S28" s="53">
        <v>0.19700000000000001</v>
      </c>
    </row>
    <row r="29" spans="1:19" x14ac:dyDescent="0.25">
      <c r="B29" s="52">
        <v>0.12000000000000001</v>
      </c>
      <c r="C29" s="37">
        <v>0.12100000000000001</v>
      </c>
      <c r="D29" s="37">
        <v>0.12200000000000001</v>
      </c>
      <c r="E29" s="37">
        <v>0.12300000000000001</v>
      </c>
      <c r="F29" s="37">
        <v>0.12400000000000001</v>
      </c>
      <c r="G29" s="37">
        <v>0.125</v>
      </c>
      <c r="H29" s="37">
        <v>0.126</v>
      </c>
      <c r="I29" s="53">
        <v>0.127</v>
      </c>
      <c r="L29" s="52">
        <v>0.2</v>
      </c>
      <c r="M29" s="37">
        <v>0.20100000000000001</v>
      </c>
      <c r="N29" s="37">
        <v>0.20200000000000001</v>
      </c>
      <c r="O29" s="37">
        <v>0.20300000000000001</v>
      </c>
      <c r="P29" s="37">
        <v>0.20400000000000001</v>
      </c>
      <c r="Q29" s="37">
        <v>0.20500000000000002</v>
      </c>
      <c r="R29" s="37">
        <v>0.20600000000000002</v>
      </c>
      <c r="S29" s="53">
        <v>0.20700000000000002</v>
      </c>
    </row>
    <row r="30" spans="1:19" x14ac:dyDescent="0.25">
      <c r="B30" s="52">
        <v>0.13</v>
      </c>
      <c r="C30" s="37">
        <v>0.13100000000000001</v>
      </c>
      <c r="D30" s="37">
        <v>0.13200000000000001</v>
      </c>
      <c r="E30" s="37">
        <v>0.13300000000000001</v>
      </c>
      <c r="F30" s="37">
        <v>0.13400000000000001</v>
      </c>
      <c r="G30" s="37">
        <v>0.13500000000000001</v>
      </c>
      <c r="H30" s="37">
        <v>0.13600000000000001</v>
      </c>
      <c r="I30" s="53">
        <v>0.13700000000000001</v>
      </c>
      <c r="L30" s="52">
        <v>0.21000000000000002</v>
      </c>
      <c r="M30" s="37">
        <v>0.21100000000000002</v>
      </c>
      <c r="N30" s="37">
        <v>0.21200000000000002</v>
      </c>
      <c r="O30" s="37">
        <v>0.21300000000000002</v>
      </c>
      <c r="P30" s="37">
        <v>0.21400000000000002</v>
      </c>
      <c r="Q30" s="37">
        <v>0.21500000000000002</v>
      </c>
      <c r="R30" s="37">
        <v>0.21600000000000003</v>
      </c>
      <c r="S30" s="53">
        <v>0.21700000000000003</v>
      </c>
    </row>
    <row r="31" spans="1:19" x14ac:dyDescent="0.25">
      <c r="B31" s="52">
        <v>0.14000000000000001</v>
      </c>
      <c r="C31" s="37">
        <v>0.14100000000000001</v>
      </c>
      <c r="D31" s="37">
        <v>0.14200000000000002</v>
      </c>
      <c r="E31" s="37">
        <v>0.14300000000000002</v>
      </c>
      <c r="F31" s="37">
        <v>0.14400000000000002</v>
      </c>
      <c r="G31" s="37">
        <v>0.14500000000000002</v>
      </c>
      <c r="H31" s="37">
        <v>0.14600000000000002</v>
      </c>
      <c r="I31" s="53">
        <v>0.14700000000000002</v>
      </c>
      <c r="L31" s="52">
        <v>0.22</v>
      </c>
      <c r="M31" s="37">
        <v>0.221</v>
      </c>
      <c r="N31" s="37">
        <v>0.222</v>
      </c>
      <c r="O31" s="37">
        <v>0.223</v>
      </c>
      <c r="P31" s="37">
        <v>0.224</v>
      </c>
      <c r="Q31" s="37">
        <v>0.22500000000000001</v>
      </c>
      <c r="R31" s="37">
        <v>0.22600000000000001</v>
      </c>
      <c r="S31" s="53">
        <v>0.22700000000000001</v>
      </c>
    </row>
    <row r="32" spans="1:19" x14ac:dyDescent="0.25">
      <c r="B32" s="52">
        <v>0.15000000000000002</v>
      </c>
      <c r="C32" s="37">
        <v>0.15100000000000002</v>
      </c>
      <c r="D32" s="37">
        <v>0.15200000000000002</v>
      </c>
      <c r="E32" s="64">
        <v>0.15300000000000002</v>
      </c>
      <c r="F32" s="37">
        <v>0.15400000000000003</v>
      </c>
      <c r="G32" s="37">
        <v>0.15500000000000003</v>
      </c>
      <c r="H32" s="37">
        <v>0.15600000000000003</v>
      </c>
      <c r="I32" s="53">
        <v>0.15700000000000003</v>
      </c>
      <c r="L32" s="52">
        <v>0.23</v>
      </c>
      <c r="M32" s="37">
        <v>0.23100000000000001</v>
      </c>
      <c r="N32" s="37">
        <v>0.23200000000000001</v>
      </c>
      <c r="O32" s="37">
        <v>0.23300000000000001</v>
      </c>
      <c r="P32" s="37">
        <v>0.23400000000000001</v>
      </c>
      <c r="Q32" s="37">
        <v>0.23500000000000001</v>
      </c>
      <c r="R32" s="37">
        <v>0.23600000000000002</v>
      </c>
      <c r="S32" s="53">
        <v>0.23700000000000002</v>
      </c>
    </row>
    <row r="33" spans="2:19" x14ac:dyDescent="0.25">
      <c r="B33" s="52">
        <v>0.16</v>
      </c>
      <c r="C33" s="37">
        <v>0.161</v>
      </c>
      <c r="D33" s="37">
        <v>0.16200000000000001</v>
      </c>
      <c r="E33" s="37">
        <v>0.16300000000000001</v>
      </c>
      <c r="F33" s="37">
        <v>0.16400000000000001</v>
      </c>
      <c r="G33" s="37">
        <v>0.16500000000000001</v>
      </c>
      <c r="H33" s="37">
        <v>0.16600000000000001</v>
      </c>
      <c r="I33" s="53">
        <v>0.16700000000000001</v>
      </c>
      <c r="L33" s="52">
        <v>0.24000000000000002</v>
      </c>
      <c r="M33" s="37">
        <v>0.24100000000000002</v>
      </c>
      <c r="N33" s="37">
        <v>0.24200000000000002</v>
      </c>
      <c r="O33" s="37">
        <v>0.24300000000000002</v>
      </c>
      <c r="P33" s="37">
        <v>0.24400000000000002</v>
      </c>
      <c r="Q33" s="37">
        <v>0.24500000000000002</v>
      </c>
      <c r="R33" s="37">
        <v>0.24600000000000002</v>
      </c>
      <c r="S33" s="53">
        <v>0.24700000000000003</v>
      </c>
    </row>
    <row r="34" spans="2:19" ht="15.75" thickBot="1" x14ac:dyDescent="0.3">
      <c r="B34" s="54">
        <v>0.17</v>
      </c>
      <c r="C34" s="55">
        <v>0.17100000000000001</v>
      </c>
      <c r="D34" s="55">
        <v>0.17200000000000001</v>
      </c>
      <c r="E34" s="55">
        <v>0.17300000000000001</v>
      </c>
      <c r="F34" s="55">
        <v>0.17400000000000002</v>
      </c>
      <c r="G34" s="55">
        <v>0.17500000000000002</v>
      </c>
      <c r="H34" s="55">
        <v>0.17600000000000002</v>
      </c>
      <c r="I34" s="56">
        <v>0.17700000000000002</v>
      </c>
      <c r="L34" s="54">
        <v>0.25</v>
      </c>
      <c r="M34" s="55">
        <v>0.251</v>
      </c>
      <c r="N34" s="55">
        <v>0.252</v>
      </c>
      <c r="O34" s="55">
        <v>0.253</v>
      </c>
      <c r="P34" s="55">
        <v>0.254</v>
      </c>
      <c r="Q34" s="55">
        <v>0.255</v>
      </c>
      <c r="R34" s="55">
        <v>0.25600000000000001</v>
      </c>
      <c r="S34" s="56">
        <v>0.25700000000000001</v>
      </c>
    </row>
    <row r="36" spans="2:19" ht="15.75" thickBot="1" x14ac:dyDescent="0.3"/>
    <row r="37" spans="2:19" ht="15.75" thickBot="1" x14ac:dyDescent="0.3">
      <c r="B37" s="154" t="s">
        <v>11</v>
      </c>
      <c r="C37" s="155"/>
      <c r="D37" s="155"/>
      <c r="E37" s="155"/>
      <c r="F37" s="155"/>
      <c r="G37" s="155"/>
      <c r="H37" s="155"/>
      <c r="I37" s="156"/>
      <c r="L37" s="154" t="s">
        <v>11</v>
      </c>
      <c r="M37" s="155"/>
      <c r="N37" s="155"/>
      <c r="O37" s="155"/>
      <c r="P37" s="155"/>
      <c r="Q37" s="155"/>
      <c r="R37" s="155"/>
      <c r="S37" s="156"/>
    </row>
    <row r="38" spans="2:19" ht="15.75" thickBot="1" x14ac:dyDescent="0.3">
      <c r="B38" s="154" t="s">
        <v>13</v>
      </c>
      <c r="C38" s="155"/>
      <c r="D38" s="155"/>
      <c r="E38" s="155"/>
      <c r="F38" s="155"/>
      <c r="G38" s="160"/>
      <c r="H38" s="5" t="s">
        <v>4</v>
      </c>
      <c r="I38" s="4" t="s">
        <v>7</v>
      </c>
      <c r="L38" s="154" t="s">
        <v>14</v>
      </c>
      <c r="M38" s="155"/>
      <c r="N38" s="155"/>
      <c r="O38" s="155"/>
      <c r="P38" s="155"/>
      <c r="Q38" s="160"/>
      <c r="R38" s="5" t="s">
        <v>4</v>
      </c>
      <c r="S38" s="4" t="s">
        <v>7</v>
      </c>
    </row>
    <row r="39" spans="2:19" x14ac:dyDescent="0.25">
      <c r="B39" s="39">
        <v>0.1</v>
      </c>
      <c r="C39" s="40">
        <v>0.10100000000000001</v>
      </c>
      <c r="D39" s="40">
        <v>0.10200000000000001</v>
      </c>
      <c r="E39" s="40">
        <v>0.10300000000000001</v>
      </c>
      <c r="F39" s="40">
        <v>0.10400000000000001</v>
      </c>
      <c r="G39" s="40">
        <v>0.10500000000000001</v>
      </c>
      <c r="H39" s="40">
        <v>0.10600000000000001</v>
      </c>
      <c r="I39" s="41">
        <v>0.10700000000000001</v>
      </c>
      <c r="L39" s="39">
        <v>0.14000000000000001</v>
      </c>
      <c r="M39" s="40">
        <v>0.14100000000000001</v>
      </c>
      <c r="N39" s="40">
        <v>0.14200000000000002</v>
      </c>
      <c r="O39" s="40">
        <v>0.14300000000000002</v>
      </c>
      <c r="P39" s="40">
        <v>0.14400000000000002</v>
      </c>
      <c r="Q39" s="40">
        <v>0.14500000000000002</v>
      </c>
      <c r="R39" s="40">
        <v>0.14600000000000002</v>
      </c>
      <c r="S39" s="41">
        <v>0.14700000000000002</v>
      </c>
    </row>
    <row r="40" spans="2:19" x14ac:dyDescent="0.25">
      <c r="B40" s="42">
        <v>0.11</v>
      </c>
      <c r="C40" s="37">
        <v>0.111</v>
      </c>
      <c r="D40" s="37">
        <v>0.112</v>
      </c>
      <c r="E40" s="37">
        <v>0.113</v>
      </c>
      <c r="F40" s="37">
        <v>0.114</v>
      </c>
      <c r="G40" s="37">
        <v>0.115</v>
      </c>
      <c r="H40" s="37">
        <v>0.11600000000000001</v>
      </c>
      <c r="I40" s="43">
        <v>0.11700000000000001</v>
      </c>
      <c r="L40" s="42">
        <v>0.15000000000000002</v>
      </c>
      <c r="M40" s="37">
        <v>0.15100000000000002</v>
      </c>
      <c r="N40" s="37">
        <v>0.15200000000000002</v>
      </c>
      <c r="O40" s="37">
        <v>0.15300000000000002</v>
      </c>
      <c r="P40" s="37">
        <v>0.15400000000000003</v>
      </c>
      <c r="Q40" s="37">
        <v>0.15500000000000003</v>
      </c>
      <c r="R40" s="37">
        <v>0.15600000000000003</v>
      </c>
      <c r="S40" s="43">
        <v>0.15700000000000003</v>
      </c>
    </row>
    <row r="41" spans="2:19" x14ac:dyDescent="0.25">
      <c r="B41" s="42">
        <v>0.12000000000000001</v>
      </c>
      <c r="C41" s="37">
        <v>0.12100000000000001</v>
      </c>
      <c r="D41" s="37">
        <v>0.12200000000000001</v>
      </c>
      <c r="E41" s="37">
        <v>0.12300000000000001</v>
      </c>
      <c r="F41" s="37">
        <v>0.12400000000000001</v>
      </c>
      <c r="G41" s="37">
        <v>0.125</v>
      </c>
      <c r="H41" s="37">
        <v>0.126</v>
      </c>
      <c r="I41" s="43">
        <v>0.127</v>
      </c>
      <c r="L41" s="42">
        <v>0.16</v>
      </c>
      <c r="M41" s="37">
        <v>0.161</v>
      </c>
      <c r="N41" s="37">
        <v>0.16200000000000001</v>
      </c>
      <c r="O41" s="37">
        <v>0.16300000000000001</v>
      </c>
      <c r="P41" s="37">
        <v>0.16400000000000001</v>
      </c>
      <c r="Q41" s="37">
        <v>0.16500000000000001</v>
      </c>
      <c r="R41" s="37">
        <v>0.16600000000000001</v>
      </c>
      <c r="S41" s="43">
        <v>0.16700000000000001</v>
      </c>
    </row>
    <row r="42" spans="2:19" ht="15.75" thickBot="1" x14ac:dyDescent="0.3">
      <c r="B42" s="44">
        <v>0.13</v>
      </c>
      <c r="C42" s="45">
        <v>0.13100000000000001</v>
      </c>
      <c r="D42" s="45">
        <v>0.13200000000000001</v>
      </c>
      <c r="E42" s="45">
        <v>0.13300000000000001</v>
      </c>
      <c r="F42" s="45">
        <v>0.13400000000000001</v>
      </c>
      <c r="G42" s="45">
        <v>0.13500000000000001</v>
      </c>
      <c r="H42" s="45">
        <v>0.13600000000000001</v>
      </c>
      <c r="I42" s="46">
        <v>0.13700000000000001</v>
      </c>
      <c r="L42" s="44">
        <v>0.17</v>
      </c>
      <c r="M42" s="45">
        <v>0.17100000000000001</v>
      </c>
      <c r="N42" s="45">
        <v>0.17200000000000001</v>
      </c>
      <c r="O42" s="45">
        <v>0.17300000000000001</v>
      </c>
      <c r="P42" s="45">
        <v>0.17400000000000002</v>
      </c>
      <c r="Q42" s="45">
        <v>0.17500000000000002</v>
      </c>
      <c r="R42" s="45">
        <v>0.17600000000000002</v>
      </c>
      <c r="S42" s="46">
        <v>0.17700000000000002</v>
      </c>
    </row>
    <row r="43" spans="2:19" x14ac:dyDescent="0.25">
      <c r="B43" s="39">
        <v>0.18</v>
      </c>
      <c r="C43" s="40">
        <v>0.18099999999999999</v>
      </c>
      <c r="D43" s="40">
        <v>0.182</v>
      </c>
      <c r="E43" s="40">
        <v>0.183</v>
      </c>
      <c r="F43" s="40">
        <v>0.184</v>
      </c>
      <c r="G43" s="40">
        <v>0.185</v>
      </c>
      <c r="H43" s="40">
        <v>0.186</v>
      </c>
      <c r="I43" s="41">
        <v>0.187</v>
      </c>
      <c r="L43" s="39">
        <v>0.22</v>
      </c>
      <c r="M43" s="40">
        <v>0.221</v>
      </c>
      <c r="N43" s="40">
        <v>0.222</v>
      </c>
      <c r="O43" s="40">
        <v>0.223</v>
      </c>
      <c r="P43" s="40">
        <v>0.224</v>
      </c>
      <c r="Q43" s="40">
        <v>0.22500000000000001</v>
      </c>
      <c r="R43" s="40">
        <v>0.22600000000000001</v>
      </c>
      <c r="S43" s="41">
        <v>0.22700000000000001</v>
      </c>
    </row>
    <row r="44" spans="2:19" x14ac:dyDescent="0.25">
      <c r="B44" s="42">
        <v>0.19</v>
      </c>
      <c r="C44" s="37">
        <v>0.191</v>
      </c>
      <c r="D44" s="37">
        <v>0.192</v>
      </c>
      <c r="E44" s="37">
        <v>0.193</v>
      </c>
      <c r="F44" s="37">
        <v>0.19400000000000001</v>
      </c>
      <c r="G44" s="37">
        <v>0.19500000000000001</v>
      </c>
      <c r="H44" s="37">
        <v>0.19600000000000001</v>
      </c>
      <c r="I44" s="43">
        <v>0.19700000000000001</v>
      </c>
      <c r="L44" s="42">
        <v>0.23</v>
      </c>
      <c r="M44" s="37">
        <v>0.23100000000000001</v>
      </c>
      <c r="N44" s="37">
        <v>0.23200000000000001</v>
      </c>
      <c r="O44" s="37">
        <v>0.23300000000000001</v>
      </c>
      <c r="P44" s="37">
        <v>0.23400000000000001</v>
      </c>
      <c r="Q44" s="37">
        <v>0.23500000000000001</v>
      </c>
      <c r="R44" s="37">
        <v>0.23600000000000002</v>
      </c>
      <c r="S44" s="43">
        <v>0.23700000000000002</v>
      </c>
    </row>
    <row r="45" spans="2:19" x14ac:dyDescent="0.25">
      <c r="B45" s="42">
        <v>0.2</v>
      </c>
      <c r="C45" s="37">
        <v>0.20100000000000001</v>
      </c>
      <c r="D45" s="37">
        <v>0.20200000000000001</v>
      </c>
      <c r="E45" s="37">
        <v>0.20300000000000001</v>
      </c>
      <c r="F45" s="37">
        <v>0.20400000000000001</v>
      </c>
      <c r="G45" s="37">
        <v>0.20500000000000002</v>
      </c>
      <c r="H45" s="37">
        <v>0.20600000000000002</v>
      </c>
      <c r="I45" s="43">
        <v>0.20700000000000002</v>
      </c>
      <c r="L45" s="42">
        <v>0.24000000000000002</v>
      </c>
      <c r="M45" s="37">
        <v>0.24100000000000002</v>
      </c>
      <c r="N45" s="37">
        <v>0.24200000000000002</v>
      </c>
      <c r="O45" s="37">
        <v>0.24300000000000002</v>
      </c>
      <c r="P45" s="37">
        <v>0.24400000000000002</v>
      </c>
      <c r="Q45" s="37">
        <v>0.24500000000000002</v>
      </c>
      <c r="R45" s="37">
        <v>0.24600000000000002</v>
      </c>
      <c r="S45" s="43">
        <v>0.24700000000000003</v>
      </c>
    </row>
    <row r="46" spans="2:19" ht="15.75" thickBot="1" x14ac:dyDescent="0.3">
      <c r="B46" s="44">
        <v>0.21000000000000002</v>
      </c>
      <c r="C46" s="45">
        <v>0.21100000000000002</v>
      </c>
      <c r="D46" s="45">
        <v>0.21200000000000002</v>
      </c>
      <c r="E46" s="45">
        <v>0.21300000000000002</v>
      </c>
      <c r="F46" s="45">
        <v>0.21400000000000002</v>
      </c>
      <c r="G46" s="45">
        <v>0.21500000000000002</v>
      </c>
      <c r="H46" s="45">
        <v>0.21600000000000003</v>
      </c>
      <c r="I46" s="46">
        <v>0.21700000000000003</v>
      </c>
      <c r="L46" s="44">
        <v>0.25</v>
      </c>
      <c r="M46" s="45">
        <v>0.251</v>
      </c>
      <c r="N46" s="45">
        <v>0.252</v>
      </c>
      <c r="O46" s="45">
        <v>0.253</v>
      </c>
      <c r="P46" s="45">
        <v>0.254</v>
      </c>
      <c r="Q46" s="45">
        <v>0.255</v>
      </c>
      <c r="R46" s="45">
        <v>0.25600000000000001</v>
      </c>
      <c r="S46" s="46">
        <v>0.25700000000000001</v>
      </c>
    </row>
    <row r="48" spans="2:19" ht="15.75" thickBot="1" x14ac:dyDescent="0.3"/>
    <row r="49" spans="1:19" ht="15.75" thickBot="1" x14ac:dyDescent="0.3">
      <c r="B49" s="154" t="s">
        <v>12</v>
      </c>
      <c r="C49" s="155"/>
      <c r="D49" s="155"/>
      <c r="E49" s="155"/>
      <c r="F49" s="155"/>
      <c r="G49" s="155"/>
      <c r="H49" s="155"/>
      <c r="I49" s="156"/>
      <c r="L49" s="154" t="s">
        <v>12</v>
      </c>
      <c r="M49" s="155"/>
      <c r="N49" s="155"/>
      <c r="O49" s="155"/>
      <c r="P49" s="155"/>
      <c r="Q49" s="155"/>
      <c r="R49" s="155"/>
      <c r="S49" s="156"/>
    </row>
    <row r="50" spans="1:19" ht="15.75" thickBot="1" x14ac:dyDescent="0.3">
      <c r="B50" s="154" t="s">
        <v>13</v>
      </c>
      <c r="C50" s="155"/>
      <c r="D50" s="155"/>
      <c r="E50" s="155"/>
      <c r="F50" s="155"/>
      <c r="G50" s="160"/>
      <c r="H50" s="5" t="s">
        <v>4</v>
      </c>
      <c r="I50" s="4" t="s">
        <v>8</v>
      </c>
      <c r="L50" s="154" t="s">
        <v>14</v>
      </c>
      <c r="M50" s="155"/>
      <c r="N50" s="155"/>
      <c r="O50" s="155"/>
      <c r="P50" s="155"/>
      <c r="Q50" s="160"/>
      <c r="R50" s="5" t="s">
        <v>4</v>
      </c>
      <c r="S50" s="4" t="s">
        <v>8</v>
      </c>
    </row>
    <row r="51" spans="1:19" x14ac:dyDescent="0.25">
      <c r="B51" s="30">
        <v>0.1</v>
      </c>
      <c r="C51" s="31">
        <v>0.10100000000000001</v>
      </c>
      <c r="D51" s="31">
        <v>0.10200000000000001</v>
      </c>
      <c r="E51" s="31">
        <v>0.10300000000000001</v>
      </c>
      <c r="F51" s="31">
        <v>0.10400000000000001</v>
      </c>
      <c r="G51" s="31">
        <v>0.10500000000000001</v>
      </c>
      <c r="H51" s="31">
        <v>0.10600000000000001</v>
      </c>
      <c r="I51" s="32">
        <v>0.10700000000000001</v>
      </c>
      <c r="L51" s="30">
        <v>0.12000000000000001</v>
      </c>
      <c r="M51" s="31">
        <v>0.12100000000000001</v>
      </c>
      <c r="N51" s="31">
        <v>0.12200000000000001</v>
      </c>
      <c r="O51" s="31">
        <v>0.12300000000000001</v>
      </c>
      <c r="P51" s="31">
        <v>0.12400000000000001</v>
      </c>
      <c r="Q51" s="31">
        <v>0.125</v>
      </c>
      <c r="R51" s="31">
        <v>0.126</v>
      </c>
      <c r="S51" s="32">
        <v>0.127</v>
      </c>
    </row>
    <row r="52" spans="1:19" ht="15.75" thickBot="1" x14ac:dyDescent="0.3">
      <c r="B52" s="34">
        <v>0.11</v>
      </c>
      <c r="C52" s="35">
        <v>0.111</v>
      </c>
      <c r="D52" s="35">
        <v>0.112</v>
      </c>
      <c r="E52" s="35">
        <v>0.113</v>
      </c>
      <c r="F52" s="35">
        <v>0.114</v>
      </c>
      <c r="G52" s="35">
        <v>0.115</v>
      </c>
      <c r="H52" s="35">
        <v>0.11600000000000001</v>
      </c>
      <c r="I52" s="36">
        <v>0.11700000000000001</v>
      </c>
      <c r="L52" s="34">
        <v>0.13</v>
      </c>
      <c r="M52" s="35">
        <v>0.13100000000000001</v>
      </c>
      <c r="N52" s="35">
        <v>0.13200000000000001</v>
      </c>
      <c r="O52" s="35">
        <v>0.13300000000000001</v>
      </c>
      <c r="P52" s="35">
        <v>0.13400000000000001</v>
      </c>
      <c r="Q52" s="35">
        <v>0.13500000000000001</v>
      </c>
      <c r="R52" s="35">
        <v>0.13600000000000001</v>
      </c>
      <c r="S52" s="36">
        <v>0.13700000000000001</v>
      </c>
    </row>
    <row r="53" spans="1:19" x14ac:dyDescent="0.25">
      <c r="B53" s="30">
        <v>0.14000000000000001</v>
      </c>
      <c r="C53" s="31">
        <v>0.14100000000000001</v>
      </c>
      <c r="D53" s="31">
        <v>0.14200000000000002</v>
      </c>
      <c r="E53" s="31">
        <v>0.14300000000000002</v>
      </c>
      <c r="F53" s="31">
        <v>0.14400000000000002</v>
      </c>
      <c r="G53" s="31">
        <v>0.14500000000000002</v>
      </c>
      <c r="H53" s="31">
        <v>0.14600000000000002</v>
      </c>
      <c r="I53" s="32">
        <v>0.14700000000000002</v>
      </c>
      <c r="L53" s="30">
        <v>0.16</v>
      </c>
      <c r="M53" s="31">
        <v>0.161</v>
      </c>
      <c r="N53" s="31">
        <v>0.16200000000000001</v>
      </c>
      <c r="O53" s="31">
        <v>0.16300000000000001</v>
      </c>
      <c r="P53" s="31">
        <v>0.16400000000000001</v>
      </c>
      <c r="Q53" s="31">
        <v>0.16500000000000001</v>
      </c>
      <c r="R53" s="31">
        <v>0.16600000000000001</v>
      </c>
      <c r="S53" s="32">
        <v>0.16700000000000001</v>
      </c>
    </row>
    <row r="54" spans="1:19" ht="15.75" thickBot="1" x14ac:dyDescent="0.3">
      <c r="B54" s="34">
        <v>0.15000000000000002</v>
      </c>
      <c r="C54" s="35">
        <v>0.15100000000000002</v>
      </c>
      <c r="D54" s="35">
        <v>0.15200000000000002</v>
      </c>
      <c r="E54" s="35">
        <v>0.15300000000000002</v>
      </c>
      <c r="F54" s="35">
        <v>0.15400000000000003</v>
      </c>
      <c r="G54" s="35">
        <v>0.15500000000000003</v>
      </c>
      <c r="H54" s="35">
        <v>0.15600000000000003</v>
      </c>
      <c r="I54" s="36">
        <v>0.15700000000000003</v>
      </c>
      <c r="L54" s="34">
        <v>0.17</v>
      </c>
      <c r="M54" s="35">
        <v>0.17100000000000001</v>
      </c>
      <c r="N54" s="35">
        <v>0.17200000000000001</v>
      </c>
      <c r="O54" s="35">
        <v>0.17300000000000001</v>
      </c>
      <c r="P54" s="35">
        <v>0.17400000000000002</v>
      </c>
      <c r="Q54" s="35">
        <v>0.17500000000000002</v>
      </c>
      <c r="R54" s="35">
        <v>0.17600000000000002</v>
      </c>
      <c r="S54" s="36">
        <v>0.17700000000000002</v>
      </c>
    </row>
    <row r="55" spans="1:19" x14ac:dyDescent="0.25">
      <c r="B55" s="30">
        <v>0.18</v>
      </c>
      <c r="C55" s="31">
        <v>0.18099999999999999</v>
      </c>
      <c r="D55" s="31">
        <v>0.182</v>
      </c>
      <c r="E55" s="31">
        <v>0.183</v>
      </c>
      <c r="F55" s="31">
        <v>0.184</v>
      </c>
      <c r="G55" s="31">
        <v>0.185</v>
      </c>
      <c r="H55" s="31">
        <v>0.186</v>
      </c>
      <c r="I55" s="32">
        <v>0.187</v>
      </c>
      <c r="L55" s="30">
        <v>0.2</v>
      </c>
      <c r="M55" s="31">
        <v>0.20100000000000001</v>
      </c>
      <c r="N55" s="31">
        <v>0.20200000000000001</v>
      </c>
      <c r="O55" s="31">
        <v>0.20300000000000001</v>
      </c>
      <c r="P55" s="31">
        <v>0.20400000000000001</v>
      </c>
      <c r="Q55" s="31">
        <v>0.20500000000000002</v>
      </c>
      <c r="R55" s="31">
        <v>0.20600000000000002</v>
      </c>
      <c r="S55" s="32">
        <v>0.20700000000000002</v>
      </c>
    </row>
    <row r="56" spans="1:19" ht="15.75" thickBot="1" x14ac:dyDescent="0.3">
      <c r="B56" s="34">
        <v>0.19</v>
      </c>
      <c r="C56" s="35">
        <v>0.191</v>
      </c>
      <c r="D56" s="35">
        <v>0.192</v>
      </c>
      <c r="E56" s="35">
        <v>0.193</v>
      </c>
      <c r="F56" s="35">
        <v>0.19400000000000001</v>
      </c>
      <c r="G56" s="35">
        <v>0.19500000000000001</v>
      </c>
      <c r="H56" s="35">
        <v>0.19600000000000001</v>
      </c>
      <c r="I56" s="36">
        <v>0.19700000000000001</v>
      </c>
      <c r="L56" s="34">
        <v>0.21000000000000002</v>
      </c>
      <c r="M56" s="35">
        <v>0.21100000000000002</v>
      </c>
      <c r="N56" s="35">
        <v>0.21200000000000002</v>
      </c>
      <c r="O56" s="35">
        <v>0.21300000000000002</v>
      </c>
      <c r="P56" s="35">
        <v>0.21400000000000002</v>
      </c>
      <c r="Q56" s="35">
        <v>0.21500000000000002</v>
      </c>
      <c r="R56" s="35">
        <v>0.21600000000000003</v>
      </c>
      <c r="S56" s="36">
        <v>0.21700000000000003</v>
      </c>
    </row>
    <row r="57" spans="1:19" x14ac:dyDescent="0.25">
      <c r="B57" s="30">
        <v>0.22</v>
      </c>
      <c r="C57" s="31">
        <v>0.221</v>
      </c>
      <c r="D57" s="31">
        <v>0.222</v>
      </c>
      <c r="E57" s="31">
        <v>0.223</v>
      </c>
      <c r="F57" s="31">
        <v>0.224</v>
      </c>
      <c r="G57" s="31">
        <v>0.22500000000000001</v>
      </c>
      <c r="H57" s="31">
        <v>0.22600000000000001</v>
      </c>
      <c r="I57" s="32">
        <v>0.22700000000000001</v>
      </c>
      <c r="L57" s="30">
        <v>0.24000000000000002</v>
      </c>
      <c r="M57" s="31">
        <v>0.24100000000000002</v>
      </c>
      <c r="N57" s="31">
        <v>0.24200000000000002</v>
      </c>
      <c r="O57" s="31">
        <v>0.24300000000000002</v>
      </c>
      <c r="P57" s="31">
        <v>0.24400000000000002</v>
      </c>
      <c r="Q57" s="31">
        <v>0.24500000000000002</v>
      </c>
      <c r="R57" s="31">
        <v>0.24600000000000002</v>
      </c>
      <c r="S57" s="32">
        <v>0.24700000000000003</v>
      </c>
    </row>
    <row r="58" spans="1:19" ht="15.75" thickBot="1" x14ac:dyDescent="0.3">
      <c r="B58" s="34">
        <v>0.23</v>
      </c>
      <c r="C58" s="35">
        <v>0.23100000000000001</v>
      </c>
      <c r="D58" s="35">
        <v>0.23200000000000001</v>
      </c>
      <c r="E58" s="35">
        <v>0.23300000000000001</v>
      </c>
      <c r="F58" s="35">
        <v>0.23400000000000001</v>
      </c>
      <c r="G58" s="35">
        <v>0.23500000000000001</v>
      </c>
      <c r="H58" s="35">
        <v>0.23600000000000002</v>
      </c>
      <c r="I58" s="36">
        <v>0.23700000000000002</v>
      </c>
      <c r="L58" s="34">
        <v>0.25</v>
      </c>
      <c r="M58" s="35">
        <v>0.251</v>
      </c>
      <c r="N58" s="35">
        <v>0.252</v>
      </c>
      <c r="O58" s="35">
        <v>0.253</v>
      </c>
      <c r="P58" s="35">
        <v>0.254</v>
      </c>
      <c r="Q58" s="35">
        <v>0.255</v>
      </c>
      <c r="R58" s="35">
        <v>0.25600000000000001</v>
      </c>
      <c r="S58" s="36">
        <v>0.25700000000000001</v>
      </c>
    </row>
    <row r="60" spans="1:19" ht="15.75" thickBot="1" x14ac:dyDescent="0.3"/>
    <row r="61" spans="1:19" ht="15.75" thickBot="1" x14ac:dyDescent="0.3">
      <c r="B61" s="154" t="s">
        <v>12</v>
      </c>
      <c r="C61" s="155"/>
      <c r="D61" s="155"/>
      <c r="E61" s="156"/>
      <c r="L61" s="154" t="s">
        <v>12</v>
      </c>
      <c r="M61" s="155"/>
      <c r="N61" s="155"/>
      <c r="O61" s="156"/>
    </row>
    <row r="62" spans="1:19" ht="15.75" thickBot="1" x14ac:dyDescent="0.3">
      <c r="A62" s="33"/>
      <c r="B62" s="159" t="s">
        <v>13</v>
      </c>
      <c r="C62" s="158"/>
      <c r="D62" s="62" t="s">
        <v>4</v>
      </c>
      <c r="E62" s="63" t="s">
        <v>9</v>
      </c>
      <c r="L62" s="157" t="s">
        <v>14</v>
      </c>
      <c r="M62" s="158"/>
      <c r="N62" s="47" t="s">
        <v>4</v>
      </c>
      <c r="O62" s="48" t="s">
        <v>9</v>
      </c>
    </row>
    <row r="63" spans="1:19" x14ac:dyDescent="0.25">
      <c r="B63" s="49">
        <v>0.1</v>
      </c>
      <c r="C63" s="50">
        <v>0.10100000000000001</v>
      </c>
      <c r="D63" s="50">
        <v>0.10200000000000001</v>
      </c>
      <c r="E63" s="51">
        <v>0.10300000000000001</v>
      </c>
      <c r="L63" s="49">
        <v>0.10400000000000001</v>
      </c>
      <c r="M63" s="50">
        <v>0.10500000000000001</v>
      </c>
      <c r="N63" s="50">
        <v>0.10600000000000001</v>
      </c>
      <c r="O63" s="51">
        <v>0.10700000000000001</v>
      </c>
    </row>
    <row r="64" spans="1:19" x14ac:dyDescent="0.25">
      <c r="B64" s="52">
        <v>0.11</v>
      </c>
      <c r="C64" s="37">
        <v>0.111</v>
      </c>
      <c r="D64" s="37">
        <v>0.112</v>
      </c>
      <c r="E64" s="53">
        <v>0.113</v>
      </c>
      <c r="L64" s="52">
        <v>0.114</v>
      </c>
      <c r="M64" s="37">
        <v>0.115</v>
      </c>
      <c r="N64" s="37">
        <v>0.11600000000000001</v>
      </c>
      <c r="O64" s="53">
        <v>0.11700000000000001</v>
      </c>
    </row>
    <row r="65" spans="2:15" x14ac:dyDescent="0.25">
      <c r="B65" s="52">
        <v>0.12000000000000001</v>
      </c>
      <c r="C65" s="37">
        <v>0.12100000000000001</v>
      </c>
      <c r="D65" s="37">
        <v>0.12200000000000001</v>
      </c>
      <c r="E65" s="53">
        <v>0.12300000000000001</v>
      </c>
      <c r="L65" s="52">
        <v>0.12400000000000001</v>
      </c>
      <c r="M65" s="37">
        <v>0.125</v>
      </c>
      <c r="N65" s="37">
        <v>0.126</v>
      </c>
      <c r="O65" s="53">
        <v>0.127</v>
      </c>
    </row>
    <row r="66" spans="2:15" ht="15.75" thickBot="1" x14ac:dyDescent="0.3">
      <c r="B66" s="60">
        <v>0.13</v>
      </c>
      <c r="C66" s="59">
        <v>0.13100000000000001</v>
      </c>
      <c r="D66" s="59">
        <v>0.13200000000000001</v>
      </c>
      <c r="E66" s="61">
        <v>0.13300000000000001</v>
      </c>
      <c r="L66" s="60">
        <v>0.13400000000000001</v>
      </c>
      <c r="M66" s="59">
        <v>0.13500000000000001</v>
      </c>
      <c r="N66" s="59">
        <v>0.13600000000000001</v>
      </c>
      <c r="O66" s="61">
        <v>0.13700000000000001</v>
      </c>
    </row>
    <row r="67" spans="2:15" x14ac:dyDescent="0.25">
      <c r="B67" s="57">
        <v>0.14000000000000001</v>
      </c>
      <c r="C67" s="38">
        <v>0.14100000000000001</v>
      </c>
      <c r="D67" s="38">
        <v>0.14200000000000002</v>
      </c>
      <c r="E67" s="58">
        <v>0.14300000000000002</v>
      </c>
      <c r="L67" s="57">
        <v>0.14400000000000002</v>
      </c>
      <c r="M67" s="38">
        <v>0.14500000000000002</v>
      </c>
      <c r="N67" s="38">
        <v>0.14600000000000002</v>
      </c>
      <c r="O67" s="58">
        <v>0.14700000000000002</v>
      </c>
    </row>
    <row r="68" spans="2:15" x14ac:dyDescent="0.25">
      <c r="B68" s="52">
        <v>0.15000000000000002</v>
      </c>
      <c r="C68" s="37">
        <v>0.15100000000000002</v>
      </c>
      <c r="D68" s="37">
        <v>0.15200000000000002</v>
      </c>
      <c r="E68" s="53">
        <v>0.15300000000000002</v>
      </c>
      <c r="L68" s="52">
        <v>0.15400000000000003</v>
      </c>
      <c r="M68" s="37">
        <v>0.15500000000000003</v>
      </c>
      <c r="N68" s="37">
        <v>0.15600000000000003</v>
      </c>
      <c r="O68" s="53">
        <v>0.15700000000000003</v>
      </c>
    </row>
    <row r="69" spans="2:15" x14ac:dyDescent="0.25">
      <c r="B69" s="52">
        <v>0.16</v>
      </c>
      <c r="C69" s="37">
        <v>0.161</v>
      </c>
      <c r="D69" s="37">
        <v>0.16200000000000001</v>
      </c>
      <c r="E69" s="53">
        <v>0.16300000000000001</v>
      </c>
      <c r="L69" s="52">
        <v>0.16400000000000001</v>
      </c>
      <c r="M69" s="37">
        <v>0.16500000000000001</v>
      </c>
      <c r="N69" s="37">
        <v>0.16600000000000001</v>
      </c>
      <c r="O69" s="53">
        <v>0.16700000000000001</v>
      </c>
    </row>
    <row r="70" spans="2:15" ht="15.75" thickBot="1" x14ac:dyDescent="0.3">
      <c r="B70" s="54">
        <v>0.17</v>
      </c>
      <c r="C70" s="55">
        <v>0.17100000000000001</v>
      </c>
      <c r="D70" s="55">
        <v>0.17200000000000001</v>
      </c>
      <c r="E70" s="56">
        <v>0.17300000000000001</v>
      </c>
      <c r="L70" s="54">
        <v>0.17400000000000002</v>
      </c>
      <c r="M70" s="55">
        <v>0.17500000000000002</v>
      </c>
      <c r="N70" s="55">
        <v>0.17600000000000002</v>
      </c>
      <c r="O70" s="56">
        <v>0.17700000000000002</v>
      </c>
    </row>
    <row r="71" spans="2:15" x14ac:dyDescent="0.25">
      <c r="B71" s="49">
        <v>0.18</v>
      </c>
      <c r="C71" s="50">
        <v>0.18099999999999999</v>
      </c>
      <c r="D71" s="50">
        <v>0.182</v>
      </c>
      <c r="E71" s="51">
        <v>0.183</v>
      </c>
      <c r="L71" s="49">
        <v>0.184</v>
      </c>
      <c r="M71" s="50">
        <v>0.185</v>
      </c>
      <c r="N71" s="50">
        <v>0.186</v>
      </c>
      <c r="O71" s="51">
        <v>0.187</v>
      </c>
    </row>
    <row r="72" spans="2:15" x14ac:dyDescent="0.25">
      <c r="B72" s="52">
        <v>0.19</v>
      </c>
      <c r="C72" s="37">
        <v>0.191</v>
      </c>
      <c r="D72" s="37">
        <v>0.192</v>
      </c>
      <c r="E72" s="53">
        <v>0.193</v>
      </c>
      <c r="L72" s="52">
        <v>0.19400000000000001</v>
      </c>
      <c r="M72" s="37">
        <v>0.19500000000000001</v>
      </c>
      <c r="N72" s="37">
        <v>0.19600000000000001</v>
      </c>
      <c r="O72" s="53">
        <v>0.19700000000000001</v>
      </c>
    </row>
    <row r="73" spans="2:15" x14ac:dyDescent="0.25">
      <c r="B73" s="52">
        <v>0.2</v>
      </c>
      <c r="C73" s="37">
        <v>0.20100000000000001</v>
      </c>
      <c r="D73" s="37">
        <v>0.20200000000000001</v>
      </c>
      <c r="E73" s="53">
        <v>0.20300000000000001</v>
      </c>
      <c r="L73" s="52">
        <v>0.20400000000000001</v>
      </c>
      <c r="M73" s="37">
        <v>0.20500000000000002</v>
      </c>
      <c r="N73" s="37">
        <v>0.20600000000000002</v>
      </c>
      <c r="O73" s="53">
        <v>0.20700000000000002</v>
      </c>
    </row>
    <row r="74" spans="2:15" ht="15.75" thickBot="1" x14ac:dyDescent="0.3">
      <c r="B74" s="60">
        <v>0.21000000000000002</v>
      </c>
      <c r="C74" s="59">
        <v>0.21100000000000002</v>
      </c>
      <c r="D74" s="59">
        <v>0.21200000000000002</v>
      </c>
      <c r="E74" s="61">
        <v>0.21300000000000002</v>
      </c>
      <c r="L74" s="60">
        <v>0.21400000000000002</v>
      </c>
      <c r="M74" s="59">
        <v>0.21500000000000002</v>
      </c>
      <c r="N74" s="59">
        <v>0.21600000000000003</v>
      </c>
      <c r="O74" s="61">
        <v>0.21700000000000003</v>
      </c>
    </row>
    <row r="75" spans="2:15" x14ac:dyDescent="0.25">
      <c r="B75" s="57">
        <v>0.22</v>
      </c>
      <c r="C75" s="38">
        <v>0.221</v>
      </c>
      <c r="D75" s="38">
        <v>0.222</v>
      </c>
      <c r="E75" s="58">
        <v>0.223</v>
      </c>
      <c r="L75" s="57">
        <v>0.224</v>
      </c>
      <c r="M75" s="38">
        <v>0.22500000000000001</v>
      </c>
      <c r="N75" s="38">
        <v>0.22600000000000001</v>
      </c>
      <c r="O75" s="58">
        <v>0.22700000000000001</v>
      </c>
    </row>
    <row r="76" spans="2:15" x14ac:dyDescent="0.25">
      <c r="B76" s="52">
        <v>0.23</v>
      </c>
      <c r="C76" s="37">
        <v>0.23100000000000001</v>
      </c>
      <c r="D76" s="37">
        <v>0.23200000000000001</v>
      </c>
      <c r="E76" s="53">
        <v>0.23300000000000001</v>
      </c>
      <c r="L76" s="52">
        <v>0.23400000000000001</v>
      </c>
      <c r="M76" s="37">
        <v>0.23500000000000001</v>
      </c>
      <c r="N76" s="37">
        <v>0.23600000000000002</v>
      </c>
      <c r="O76" s="53">
        <v>0.23700000000000002</v>
      </c>
    </row>
    <row r="77" spans="2:15" x14ac:dyDescent="0.25">
      <c r="B77" s="52">
        <v>0.24000000000000002</v>
      </c>
      <c r="C77" s="37">
        <v>0.24100000000000002</v>
      </c>
      <c r="D77" s="37">
        <v>0.24200000000000002</v>
      </c>
      <c r="E77" s="53">
        <v>0.24300000000000002</v>
      </c>
      <c r="L77" s="52">
        <v>0.24400000000000002</v>
      </c>
      <c r="M77" s="37">
        <v>0.24500000000000002</v>
      </c>
      <c r="N77" s="37">
        <v>0.24600000000000002</v>
      </c>
      <c r="O77" s="53">
        <v>0.24700000000000003</v>
      </c>
    </row>
    <row r="78" spans="2:15" ht="15.75" thickBot="1" x14ac:dyDescent="0.3">
      <c r="B78" s="54">
        <v>0.25</v>
      </c>
      <c r="C78" s="55">
        <v>0.251</v>
      </c>
      <c r="D78" s="55">
        <v>0.252</v>
      </c>
      <c r="E78" s="56">
        <v>0.253</v>
      </c>
      <c r="L78" s="54">
        <v>0.254</v>
      </c>
      <c r="M78" s="55">
        <v>0.255</v>
      </c>
      <c r="N78" s="55">
        <v>0.25600000000000001</v>
      </c>
      <c r="O78" s="56">
        <v>0.25700000000000001</v>
      </c>
    </row>
  </sheetData>
  <mergeCells count="17">
    <mergeCell ref="B49:I49"/>
    <mergeCell ref="L49:S49"/>
    <mergeCell ref="L38:Q38"/>
    <mergeCell ref="B38:G38"/>
    <mergeCell ref="B61:E61"/>
    <mergeCell ref="B3:J3"/>
    <mergeCell ref="B25:I25"/>
    <mergeCell ref="L25:S25"/>
    <mergeCell ref="B37:I37"/>
    <mergeCell ref="L37:S37"/>
    <mergeCell ref="L26:Q26"/>
    <mergeCell ref="B26:G26"/>
    <mergeCell ref="L61:O61"/>
    <mergeCell ref="L62:M62"/>
    <mergeCell ref="B62:C62"/>
    <mergeCell ref="L50:Q50"/>
    <mergeCell ref="B50:G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9DA1-A269-4035-9526-CA6CA1A16E4F}">
  <dimension ref="A2:V152"/>
  <sheetViews>
    <sheetView workbookViewId="0">
      <selection activeCell="AJ28" sqref="AJ28"/>
    </sheetView>
  </sheetViews>
  <sheetFormatPr defaultRowHeight="15" x14ac:dyDescent="0.25"/>
  <sheetData>
    <row r="2" spans="1:22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5</v>
      </c>
      <c r="N2" s="5" t="s">
        <v>0</v>
      </c>
      <c r="O2" s="4">
        <v>0.2</v>
      </c>
      <c r="P2" s="5" t="s">
        <v>1</v>
      </c>
      <c r="Q2" s="4">
        <v>0.02</v>
      </c>
      <c r="R2" s="5" t="s">
        <v>2</v>
      </c>
      <c r="S2" s="4">
        <v>2E-3</v>
      </c>
      <c r="U2" s="5" t="s">
        <v>4</v>
      </c>
      <c r="V2" s="4" t="s">
        <v>5</v>
      </c>
    </row>
    <row r="3" spans="1:22" x14ac:dyDescent="0.25">
      <c r="B3" s="161" t="s">
        <v>15</v>
      </c>
      <c r="C3" s="161"/>
      <c r="D3" s="161"/>
      <c r="E3" s="161"/>
      <c r="F3" s="161"/>
      <c r="G3" s="161"/>
      <c r="H3" s="161"/>
      <c r="I3" s="161"/>
      <c r="J3" s="161"/>
      <c r="N3" s="161" t="s">
        <v>16</v>
      </c>
      <c r="O3" s="161"/>
      <c r="P3" s="161"/>
      <c r="Q3" s="161"/>
      <c r="R3" s="161"/>
      <c r="S3" s="161"/>
      <c r="T3" s="161"/>
      <c r="U3" s="161"/>
      <c r="V3" s="161"/>
    </row>
    <row r="4" spans="1:22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N4" s="2"/>
      <c r="O4" s="7">
        <v>0</v>
      </c>
      <c r="P4" s="7">
        <v>1</v>
      </c>
      <c r="Q4" s="7">
        <v>2</v>
      </c>
      <c r="R4" s="7">
        <v>3</v>
      </c>
      <c r="S4" s="7">
        <v>4</v>
      </c>
      <c r="T4" s="7">
        <v>5</v>
      </c>
      <c r="U4" s="7">
        <v>6</v>
      </c>
      <c r="V4" s="7">
        <v>7</v>
      </c>
    </row>
    <row r="5" spans="1:22" x14ac:dyDescent="0.25">
      <c r="A5" s="3">
        <v>0</v>
      </c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M5" s="3">
        <v>0</v>
      </c>
      <c r="N5" s="6">
        <v>0</v>
      </c>
      <c r="O5" s="18">
        <f>$O$2+(O$4*$S$2)+($N5*$Q$2)</f>
        <v>0.2</v>
      </c>
      <c r="P5" s="19">
        <f t="shared" ref="P5:V20" si="1">$O$2+(P$4*$S$2)+($N5*$Q$2)</f>
        <v>0.20200000000000001</v>
      </c>
      <c r="Q5" s="19">
        <f t="shared" si="1"/>
        <v>0.20400000000000001</v>
      </c>
      <c r="R5" s="19">
        <f t="shared" si="1"/>
        <v>0.20600000000000002</v>
      </c>
      <c r="S5" s="19">
        <f t="shared" si="1"/>
        <v>0.20800000000000002</v>
      </c>
      <c r="T5" s="19">
        <f t="shared" si="1"/>
        <v>0.21000000000000002</v>
      </c>
      <c r="U5" s="19">
        <f t="shared" si="1"/>
        <v>0.21200000000000002</v>
      </c>
      <c r="V5" s="20">
        <f t="shared" si="1"/>
        <v>0.21400000000000002</v>
      </c>
    </row>
    <row r="6" spans="1:22" x14ac:dyDescent="0.25">
      <c r="A6" s="3">
        <v>1</v>
      </c>
      <c r="B6" s="6">
        <v>1</v>
      </c>
      <c r="C6" s="21">
        <f t="shared" ref="C6:C20" si="2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M6" s="3">
        <v>1</v>
      </c>
      <c r="N6" s="6">
        <v>1</v>
      </c>
      <c r="O6" s="21">
        <f t="shared" ref="O6:O20" si="3">$O$2+(O$4*$S$2)+($N6*$Q$2)</f>
        <v>0.22</v>
      </c>
      <c r="P6" s="2">
        <f t="shared" si="1"/>
        <v>0.222</v>
      </c>
      <c r="Q6" s="2">
        <f t="shared" si="1"/>
        <v>0.224</v>
      </c>
      <c r="R6" s="2">
        <f t="shared" si="1"/>
        <v>0.22600000000000001</v>
      </c>
      <c r="S6" s="2">
        <f t="shared" si="1"/>
        <v>0.22800000000000001</v>
      </c>
      <c r="T6" s="2">
        <f t="shared" si="1"/>
        <v>0.23</v>
      </c>
      <c r="U6" s="2">
        <f t="shared" si="1"/>
        <v>0.23200000000000001</v>
      </c>
      <c r="V6" s="22">
        <f t="shared" si="1"/>
        <v>0.23400000000000001</v>
      </c>
    </row>
    <row r="7" spans="1:22" x14ac:dyDescent="0.25">
      <c r="A7" s="3">
        <v>2</v>
      </c>
      <c r="B7" s="6">
        <v>2</v>
      </c>
      <c r="C7" s="21">
        <f t="shared" si="2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M7" s="3">
        <v>2</v>
      </c>
      <c r="N7" s="6">
        <v>2</v>
      </c>
      <c r="O7" s="21">
        <f t="shared" si="3"/>
        <v>0.24000000000000002</v>
      </c>
      <c r="P7" s="2">
        <f t="shared" si="1"/>
        <v>0.24200000000000002</v>
      </c>
      <c r="Q7" s="2">
        <f t="shared" si="1"/>
        <v>0.24400000000000002</v>
      </c>
      <c r="R7" s="2">
        <f t="shared" si="1"/>
        <v>0.24600000000000002</v>
      </c>
      <c r="S7" s="2">
        <f t="shared" si="1"/>
        <v>0.24800000000000003</v>
      </c>
      <c r="T7" s="2">
        <f t="shared" si="1"/>
        <v>0.25</v>
      </c>
      <c r="U7" s="2">
        <f t="shared" si="1"/>
        <v>0.252</v>
      </c>
      <c r="V7" s="22">
        <f t="shared" si="1"/>
        <v>0.254</v>
      </c>
    </row>
    <row r="8" spans="1:22" ht="15.75" thickBot="1" x14ac:dyDescent="0.3">
      <c r="A8" s="3">
        <v>3</v>
      </c>
      <c r="B8" s="6">
        <v>3</v>
      </c>
      <c r="C8" s="23">
        <f t="shared" si="2"/>
        <v>0.13</v>
      </c>
      <c r="D8" s="15">
        <f t="shared" si="0"/>
        <v>0.13100000000000001</v>
      </c>
      <c r="E8" s="15">
        <f t="shared" si="0"/>
        <v>0.13200000000000001</v>
      </c>
      <c r="F8" s="15">
        <f t="shared" si="0"/>
        <v>0.13300000000000001</v>
      </c>
      <c r="G8" s="15">
        <f t="shared" si="0"/>
        <v>0.13400000000000001</v>
      </c>
      <c r="H8" s="15">
        <f t="shared" si="0"/>
        <v>0.13500000000000001</v>
      </c>
      <c r="I8" s="15">
        <f t="shared" si="0"/>
        <v>0.13600000000000001</v>
      </c>
      <c r="J8" s="24">
        <f t="shared" si="0"/>
        <v>0.13700000000000001</v>
      </c>
      <c r="M8" s="3">
        <v>3</v>
      </c>
      <c r="N8" s="6">
        <v>3</v>
      </c>
      <c r="O8" s="23">
        <f t="shared" si="3"/>
        <v>0.26</v>
      </c>
      <c r="P8" s="15">
        <f t="shared" si="1"/>
        <v>0.26200000000000001</v>
      </c>
      <c r="Q8" s="15">
        <f t="shared" si="1"/>
        <v>0.26400000000000001</v>
      </c>
      <c r="R8" s="15">
        <f t="shared" si="1"/>
        <v>0.26600000000000001</v>
      </c>
      <c r="S8" s="15">
        <f t="shared" si="1"/>
        <v>0.26800000000000002</v>
      </c>
      <c r="T8" s="15">
        <f t="shared" si="1"/>
        <v>0.27</v>
      </c>
      <c r="U8" s="15">
        <f t="shared" si="1"/>
        <v>0.27200000000000002</v>
      </c>
      <c r="V8" s="24">
        <f t="shared" si="1"/>
        <v>0.27400000000000002</v>
      </c>
    </row>
    <row r="9" spans="1:22" x14ac:dyDescent="0.25">
      <c r="A9" s="3">
        <v>0</v>
      </c>
      <c r="B9" s="6">
        <v>4</v>
      </c>
      <c r="C9" s="25">
        <f t="shared" si="2"/>
        <v>0.14000000000000001</v>
      </c>
      <c r="D9" s="10">
        <f t="shared" si="0"/>
        <v>0.14100000000000001</v>
      </c>
      <c r="E9" s="10">
        <f t="shared" si="0"/>
        <v>0.14200000000000002</v>
      </c>
      <c r="F9" s="10">
        <f t="shared" si="0"/>
        <v>0.14300000000000002</v>
      </c>
      <c r="G9" s="10">
        <f t="shared" si="0"/>
        <v>0.14400000000000002</v>
      </c>
      <c r="H9" s="10">
        <f t="shared" si="0"/>
        <v>0.14500000000000002</v>
      </c>
      <c r="I9" s="10">
        <f t="shared" si="0"/>
        <v>0.14600000000000002</v>
      </c>
      <c r="J9" s="26">
        <f t="shared" si="0"/>
        <v>0.14700000000000002</v>
      </c>
      <c r="M9" s="3">
        <v>0</v>
      </c>
      <c r="N9" s="6">
        <v>4</v>
      </c>
      <c r="O9" s="25">
        <f t="shared" si="3"/>
        <v>0.28000000000000003</v>
      </c>
      <c r="P9" s="10">
        <f t="shared" si="1"/>
        <v>0.28200000000000003</v>
      </c>
      <c r="Q9" s="10">
        <f t="shared" si="1"/>
        <v>0.28400000000000003</v>
      </c>
      <c r="R9" s="10">
        <f t="shared" si="1"/>
        <v>0.28600000000000003</v>
      </c>
      <c r="S9" s="10">
        <f t="shared" si="1"/>
        <v>0.28800000000000003</v>
      </c>
      <c r="T9" s="10">
        <f t="shared" si="1"/>
        <v>0.29000000000000004</v>
      </c>
      <c r="U9" s="10">
        <f t="shared" si="1"/>
        <v>0.29200000000000004</v>
      </c>
      <c r="V9" s="26">
        <f t="shared" si="1"/>
        <v>0.29400000000000004</v>
      </c>
    </row>
    <row r="10" spans="1:22" x14ac:dyDescent="0.25">
      <c r="A10" s="3">
        <v>1</v>
      </c>
      <c r="B10" s="6">
        <v>5</v>
      </c>
      <c r="C10" s="21">
        <f t="shared" si="2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22">
        <f t="shared" si="0"/>
        <v>0.15700000000000003</v>
      </c>
      <c r="M10" s="3">
        <v>1</v>
      </c>
      <c r="N10" s="6">
        <v>5</v>
      </c>
      <c r="O10" s="21">
        <f t="shared" si="3"/>
        <v>0.30000000000000004</v>
      </c>
      <c r="P10" s="2">
        <f t="shared" si="1"/>
        <v>0.30200000000000005</v>
      </c>
      <c r="Q10" s="2">
        <f t="shared" si="1"/>
        <v>0.30400000000000005</v>
      </c>
      <c r="R10" s="2">
        <f t="shared" si="1"/>
        <v>0.30600000000000005</v>
      </c>
      <c r="S10" s="2">
        <f t="shared" si="1"/>
        <v>0.30800000000000005</v>
      </c>
      <c r="T10" s="2">
        <f t="shared" si="1"/>
        <v>0.31000000000000005</v>
      </c>
      <c r="U10" s="2">
        <f t="shared" si="1"/>
        <v>0.31200000000000006</v>
      </c>
      <c r="V10" s="22">
        <f t="shared" si="1"/>
        <v>0.31400000000000006</v>
      </c>
    </row>
    <row r="11" spans="1:22" x14ac:dyDescent="0.25">
      <c r="A11" s="3">
        <v>2</v>
      </c>
      <c r="B11" s="6">
        <v>6</v>
      </c>
      <c r="C11" s="21">
        <f t="shared" si="2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M11" s="3">
        <v>2</v>
      </c>
      <c r="N11" s="6">
        <v>6</v>
      </c>
      <c r="O11" s="21">
        <f t="shared" si="3"/>
        <v>0.32</v>
      </c>
      <c r="P11" s="2">
        <f t="shared" si="1"/>
        <v>0.32200000000000001</v>
      </c>
      <c r="Q11" s="2">
        <f t="shared" si="1"/>
        <v>0.32400000000000001</v>
      </c>
      <c r="R11" s="2">
        <f t="shared" si="1"/>
        <v>0.32600000000000001</v>
      </c>
      <c r="S11" s="2">
        <f t="shared" si="1"/>
        <v>0.32800000000000001</v>
      </c>
      <c r="T11" s="2">
        <f t="shared" si="1"/>
        <v>0.33</v>
      </c>
      <c r="U11" s="2">
        <f t="shared" si="1"/>
        <v>0.33200000000000002</v>
      </c>
      <c r="V11" s="22">
        <f t="shared" si="1"/>
        <v>0.33400000000000002</v>
      </c>
    </row>
    <row r="12" spans="1:22" ht="15.75" thickBot="1" x14ac:dyDescent="0.3">
      <c r="A12" s="3">
        <v>3</v>
      </c>
      <c r="B12" s="6">
        <v>7</v>
      </c>
      <c r="C12" s="27">
        <f t="shared" si="2"/>
        <v>0.17</v>
      </c>
      <c r="D12" s="28">
        <f t="shared" si="0"/>
        <v>0.17100000000000001</v>
      </c>
      <c r="E12" s="28">
        <f t="shared" si="0"/>
        <v>0.17200000000000001</v>
      </c>
      <c r="F12" s="28">
        <f t="shared" si="0"/>
        <v>0.17300000000000001</v>
      </c>
      <c r="G12" s="28">
        <f t="shared" si="0"/>
        <v>0.17400000000000002</v>
      </c>
      <c r="H12" s="28">
        <f t="shared" si="0"/>
        <v>0.17500000000000002</v>
      </c>
      <c r="I12" s="28">
        <f t="shared" si="0"/>
        <v>0.17600000000000002</v>
      </c>
      <c r="J12" s="29">
        <f t="shared" si="0"/>
        <v>0.17700000000000002</v>
      </c>
      <c r="M12" s="3">
        <v>3</v>
      </c>
      <c r="N12" s="6">
        <v>7</v>
      </c>
      <c r="O12" s="27">
        <f t="shared" si="3"/>
        <v>0.34</v>
      </c>
      <c r="P12" s="28">
        <f t="shared" si="1"/>
        <v>0.34200000000000003</v>
      </c>
      <c r="Q12" s="28">
        <f t="shared" si="1"/>
        <v>0.34400000000000003</v>
      </c>
      <c r="R12" s="28">
        <f t="shared" si="1"/>
        <v>0.34600000000000003</v>
      </c>
      <c r="S12" s="28">
        <f t="shared" si="1"/>
        <v>0.34800000000000003</v>
      </c>
      <c r="T12" s="28">
        <f t="shared" si="1"/>
        <v>0.35000000000000003</v>
      </c>
      <c r="U12" s="28">
        <f t="shared" si="1"/>
        <v>0.35200000000000004</v>
      </c>
      <c r="V12" s="29">
        <f t="shared" si="1"/>
        <v>0.35400000000000004</v>
      </c>
    </row>
    <row r="13" spans="1:22" x14ac:dyDescent="0.25">
      <c r="A13" s="3">
        <v>0</v>
      </c>
      <c r="B13" s="6">
        <v>8</v>
      </c>
      <c r="C13" s="18">
        <f t="shared" si="2"/>
        <v>0.18</v>
      </c>
      <c r="D13" s="19">
        <f t="shared" si="0"/>
        <v>0.18099999999999999</v>
      </c>
      <c r="E13" s="19">
        <f t="shared" si="0"/>
        <v>0.182</v>
      </c>
      <c r="F13" s="19">
        <f t="shared" si="0"/>
        <v>0.183</v>
      </c>
      <c r="G13" s="19">
        <f t="shared" si="0"/>
        <v>0.184</v>
      </c>
      <c r="H13" s="19">
        <f t="shared" si="0"/>
        <v>0.185</v>
      </c>
      <c r="I13" s="19">
        <f t="shared" si="0"/>
        <v>0.186</v>
      </c>
      <c r="J13" s="20">
        <f t="shared" si="0"/>
        <v>0.187</v>
      </c>
      <c r="M13" s="3">
        <v>0</v>
      </c>
      <c r="N13" s="6">
        <v>8</v>
      </c>
      <c r="O13" s="18">
        <f t="shared" si="3"/>
        <v>0.36</v>
      </c>
      <c r="P13" s="19">
        <f t="shared" si="1"/>
        <v>0.36199999999999999</v>
      </c>
      <c r="Q13" s="19">
        <f t="shared" si="1"/>
        <v>0.36399999999999999</v>
      </c>
      <c r="R13" s="19">
        <f t="shared" si="1"/>
        <v>0.36599999999999999</v>
      </c>
      <c r="S13" s="19">
        <f t="shared" si="1"/>
        <v>0.36799999999999999</v>
      </c>
      <c r="T13" s="19">
        <f t="shared" si="1"/>
        <v>0.37</v>
      </c>
      <c r="U13" s="19">
        <f t="shared" si="1"/>
        <v>0.372</v>
      </c>
      <c r="V13" s="20">
        <f t="shared" si="1"/>
        <v>0.374</v>
      </c>
    </row>
    <row r="14" spans="1:22" x14ac:dyDescent="0.25">
      <c r="A14" s="3">
        <v>1</v>
      </c>
      <c r="B14" s="6">
        <v>9</v>
      </c>
      <c r="C14" s="21">
        <f t="shared" si="2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  <c r="M14" s="3">
        <v>1</v>
      </c>
      <c r="N14" s="6">
        <v>9</v>
      </c>
      <c r="O14" s="21">
        <f t="shared" si="3"/>
        <v>0.38</v>
      </c>
      <c r="P14" s="2">
        <f t="shared" si="1"/>
        <v>0.38200000000000001</v>
      </c>
      <c r="Q14" s="2">
        <f t="shared" si="1"/>
        <v>0.38400000000000001</v>
      </c>
      <c r="R14" s="2">
        <f t="shared" si="1"/>
        <v>0.38600000000000001</v>
      </c>
      <c r="S14" s="2">
        <f t="shared" si="1"/>
        <v>0.38800000000000001</v>
      </c>
      <c r="T14" s="2">
        <f t="shared" si="1"/>
        <v>0.39</v>
      </c>
      <c r="U14" s="2">
        <f t="shared" si="1"/>
        <v>0.39200000000000002</v>
      </c>
      <c r="V14" s="22">
        <f t="shared" si="1"/>
        <v>0.39400000000000002</v>
      </c>
    </row>
    <row r="15" spans="1:22" x14ac:dyDescent="0.25">
      <c r="A15" s="3">
        <v>2</v>
      </c>
      <c r="B15" s="6">
        <v>10</v>
      </c>
      <c r="C15" s="21">
        <f t="shared" si="2"/>
        <v>0.2</v>
      </c>
      <c r="D15" s="2">
        <f t="shared" si="0"/>
        <v>0.20100000000000001</v>
      </c>
      <c r="E15" s="2">
        <f t="shared" si="0"/>
        <v>0.20200000000000001</v>
      </c>
      <c r="F15" s="2">
        <f t="shared" si="0"/>
        <v>0.20300000000000001</v>
      </c>
      <c r="G15" s="2">
        <f t="shared" si="0"/>
        <v>0.20400000000000001</v>
      </c>
      <c r="H15" s="2">
        <f t="shared" si="0"/>
        <v>0.20500000000000002</v>
      </c>
      <c r="I15" s="2">
        <f t="shared" si="0"/>
        <v>0.20600000000000002</v>
      </c>
      <c r="J15" s="22">
        <f t="shared" si="0"/>
        <v>0.20700000000000002</v>
      </c>
      <c r="M15" s="3">
        <v>2</v>
      </c>
      <c r="N15" s="6">
        <v>10</v>
      </c>
      <c r="O15" s="21">
        <f t="shared" si="3"/>
        <v>0.4</v>
      </c>
      <c r="P15" s="2">
        <f t="shared" si="1"/>
        <v>0.40200000000000002</v>
      </c>
      <c r="Q15" s="2">
        <f t="shared" si="1"/>
        <v>0.40400000000000003</v>
      </c>
      <c r="R15" s="2">
        <f t="shared" si="1"/>
        <v>0.40600000000000003</v>
      </c>
      <c r="S15" s="2">
        <f t="shared" si="1"/>
        <v>0.40800000000000003</v>
      </c>
      <c r="T15" s="2">
        <f t="shared" si="1"/>
        <v>0.41000000000000003</v>
      </c>
      <c r="U15" s="2">
        <f t="shared" si="1"/>
        <v>0.41200000000000003</v>
      </c>
      <c r="V15" s="22">
        <f t="shared" si="1"/>
        <v>0.41400000000000003</v>
      </c>
    </row>
    <row r="16" spans="1:22" ht="15.75" thickBot="1" x14ac:dyDescent="0.3">
      <c r="A16" s="3">
        <v>3</v>
      </c>
      <c r="B16" s="6">
        <v>11</v>
      </c>
      <c r="C16" s="23">
        <f t="shared" si="2"/>
        <v>0.21000000000000002</v>
      </c>
      <c r="D16" s="15">
        <f t="shared" si="0"/>
        <v>0.21100000000000002</v>
      </c>
      <c r="E16" s="15">
        <f t="shared" si="0"/>
        <v>0.21200000000000002</v>
      </c>
      <c r="F16" s="15">
        <f t="shared" si="0"/>
        <v>0.21300000000000002</v>
      </c>
      <c r="G16" s="15">
        <f t="shared" si="0"/>
        <v>0.21400000000000002</v>
      </c>
      <c r="H16" s="15">
        <f t="shared" si="0"/>
        <v>0.21500000000000002</v>
      </c>
      <c r="I16" s="15">
        <f t="shared" si="0"/>
        <v>0.21600000000000003</v>
      </c>
      <c r="J16" s="24">
        <f t="shared" si="0"/>
        <v>0.21700000000000003</v>
      </c>
      <c r="M16" s="3">
        <v>3</v>
      </c>
      <c r="N16" s="6">
        <v>11</v>
      </c>
      <c r="O16" s="23">
        <f t="shared" si="3"/>
        <v>0.42000000000000004</v>
      </c>
      <c r="P16" s="15">
        <f t="shared" si="1"/>
        <v>0.42200000000000004</v>
      </c>
      <c r="Q16" s="15">
        <f t="shared" si="1"/>
        <v>0.42400000000000004</v>
      </c>
      <c r="R16" s="15">
        <f t="shared" si="1"/>
        <v>0.42600000000000005</v>
      </c>
      <c r="S16" s="15">
        <f t="shared" si="1"/>
        <v>0.42800000000000005</v>
      </c>
      <c r="T16" s="15">
        <f t="shared" si="1"/>
        <v>0.43000000000000005</v>
      </c>
      <c r="U16" s="15">
        <f t="shared" si="1"/>
        <v>0.43200000000000005</v>
      </c>
      <c r="V16" s="24">
        <f t="shared" si="1"/>
        <v>0.43400000000000005</v>
      </c>
    </row>
    <row r="17" spans="1:22" x14ac:dyDescent="0.25">
      <c r="A17" s="3">
        <v>0</v>
      </c>
      <c r="B17" s="6">
        <v>12</v>
      </c>
      <c r="C17" s="25">
        <f t="shared" si="2"/>
        <v>0.22</v>
      </c>
      <c r="D17" s="10">
        <f t="shared" si="0"/>
        <v>0.221</v>
      </c>
      <c r="E17" s="10">
        <f t="shared" si="0"/>
        <v>0.222</v>
      </c>
      <c r="F17" s="10">
        <f t="shared" si="0"/>
        <v>0.223</v>
      </c>
      <c r="G17" s="10">
        <f t="shared" si="0"/>
        <v>0.224</v>
      </c>
      <c r="H17" s="10">
        <f t="shared" si="0"/>
        <v>0.22500000000000001</v>
      </c>
      <c r="I17" s="10">
        <f t="shared" si="0"/>
        <v>0.22600000000000001</v>
      </c>
      <c r="J17" s="26">
        <f t="shared" si="0"/>
        <v>0.22700000000000001</v>
      </c>
      <c r="M17" s="3">
        <v>0</v>
      </c>
      <c r="N17" s="6">
        <v>12</v>
      </c>
      <c r="O17" s="25">
        <f t="shared" si="3"/>
        <v>0.44</v>
      </c>
      <c r="P17" s="10">
        <f t="shared" si="1"/>
        <v>0.442</v>
      </c>
      <c r="Q17" s="10">
        <f t="shared" si="1"/>
        <v>0.44400000000000001</v>
      </c>
      <c r="R17" s="10">
        <f t="shared" si="1"/>
        <v>0.44600000000000001</v>
      </c>
      <c r="S17" s="10">
        <f t="shared" si="1"/>
        <v>0.44800000000000001</v>
      </c>
      <c r="T17" s="10">
        <f t="shared" si="1"/>
        <v>0.45</v>
      </c>
      <c r="U17" s="10">
        <f t="shared" si="1"/>
        <v>0.45200000000000001</v>
      </c>
      <c r="V17" s="26">
        <f t="shared" si="1"/>
        <v>0.45400000000000001</v>
      </c>
    </row>
    <row r="18" spans="1:22" x14ac:dyDescent="0.25">
      <c r="A18" s="3">
        <v>1</v>
      </c>
      <c r="B18" s="6">
        <v>13</v>
      </c>
      <c r="C18" s="21">
        <f t="shared" si="2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  <c r="M18" s="3">
        <v>1</v>
      </c>
      <c r="N18" s="6">
        <v>13</v>
      </c>
      <c r="O18" s="21">
        <f t="shared" si="3"/>
        <v>0.46</v>
      </c>
      <c r="P18" s="2">
        <f t="shared" si="1"/>
        <v>0.46200000000000002</v>
      </c>
      <c r="Q18" s="2">
        <f t="shared" si="1"/>
        <v>0.46400000000000002</v>
      </c>
      <c r="R18" s="2">
        <f t="shared" si="1"/>
        <v>0.46600000000000003</v>
      </c>
      <c r="S18" s="2">
        <f t="shared" si="1"/>
        <v>0.46800000000000003</v>
      </c>
      <c r="T18" s="2">
        <f t="shared" si="1"/>
        <v>0.47000000000000003</v>
      </c>
      <c r="U18" s="2">
        <f t="shared" si="1"/>
        <v>0.47200000000000003</v>
      </c>
      <c r="V18" s="22">
        <f t="shared" si="1"/>
        <v>0.47400000000000003</v>
      </c>
    </row>
    <row r="19" spans="1:22" x14ac:dyDescent="0.25">
      <c r="A19" s="3">
        <v>2</v>
      </c>
      <c r="B19" s="6">
        <v>14</v>
      </c>
      <c r="C19" s="21">
        <f t="shared" si="2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  <c r="M19" s="3">
        <v>2</v>
      </c>
      <c r="N19" s="6">
        <v>14</v>
      </c>
      <c r="O19" s="21">
        <f t="shared" si="3"/>
        <v>0.48000000000000004</v>
      </c>
      <c r="P19" s="2">
        <f t="shared" si="1"/>
        <v>0.48200000000000004</v>
      </c>
      <c r="Q19" s="2">
        <f t="shared" si="1"/>
        <v>0.48400000000000004</v>
      </c>
      <c r="R19" s="2">
        <f t="shared" si="1"/>
        <v>0.48600000000000004</v>
      </c>
      <c r="S19" s="2">
        <f t="shared" si="1"/>
        <v>0.48800000000000004</v>
      </c>
      <c r="T19" s="2">
        <f t="shared" si="1"/>
        <v>0.49000000000000005</v>
      </c>
      <c r="U19" s="2">
        <f t="shared" si="1"/>
        <v>0.49200000000000005</v>
      </c>
      <c r="V19" s="22">
        <f t="shared" si="1"/>
        <v>0.49400000000000005</v>
      </c>
    </row>
    <row r="20" spans="1:22" ht="15.75" thickBot="1" x14ac:dyDescent="0.3">
      <c r="A20" s="3">
        <v>3</v>
      </c>
      <c r="B20" s="6">
        <v>15</v>
      </c>
      <c r="C20" s="27">
        <f t="shared" si="2"/>
        <v>0.25</v>
      </c>
      <c r="D20" s="28">
        <f t="shared" si="0"/>
        <v>0.251</v>
      </c>
      <c r="E20" s="28">
        <f t="shared" si="0"/>
        <v>0.252</v>
      </c>
      <c r="F20" s="28">
        <f t="shared" si="0"/>
        <v>0.253</v>
      </c>
      <c r="G20" s="28">
        <f t="shared" si="0"/>
        <v>0.254</v>
      </c>
      <c r="H20" s="28">
        <f t="shared" si="0"/>
        <v>0.255</v>
      </c>
      <c r="I20" s="28">
        <f t="shared" si="0"/>
        <v>0.25600000000000001</v>
      </c>
      <c r="J20" s="29">
        <f t="shared" si="0"/>
        <v>0.25700000000000001</v>
      </c>
      <c r="M20" s="3">
        <v>3</v>
      </c>
      <c r="N20" s="6">
        <v>15</v>
      </c>
      <c r="O20" s="27">
        <f t="shared" si="3"/>
        <v>0.5</v>
      </c>
      <c r="P20" s="28">
        <f t="shared" si="1"/>
        <v>0.502</v>
      </c>
      <c r="Q20" s="28">
        <f t="shared" si="1"/>
        <v>0.504</v>
      </c>
      <c r="R20" s="28">
        <f t="shared" si="1"/>
        <v>0.50600000000000001</v>
      </c>
      <c r="S20" s="28">
        <f t="shared" si="1"/>
        <v>0.50800000000000001</v>
      </c>
      <c r="T20" s="28">
        <f t="shared" si="1"/>
        <v>0.51</v>
      </c>
      <c r="U20" s="28">
        <f t="shared" si="1"/>
        <v>0.51200000000000001</v>
      </c>
      <c r="V20" s="29">
        <f t="shared" si="1"/>
        <v>0.51400000000000001</v>
      </c>
    </row>
    <row r="24" spans="1:22" ht="15.75" thickBot="1" x14ac:dyDescent="0.3"/>
    <row r="25" spans="1:22" ht="15.75" thickBot="1" x14ac:dyDescent="0.3">
      <c r="C25" s="157" t="s">
        <v>17</v>
      </c>
      <c r="D25" s="159"/>
      <c r="E25" s="159"/>
      <c r="F25" s="159"/>
      <c r="G25" s="159"/>
      <c r="H25" s="158"/>
      <c r="I25" s="65" t="s">
        <v>4</v>
      </c>
      <c r="J25" s="66" t="s">
        <v>18</v>
      </c>
    </row>
    <row r="26" spans="1:22" x14ac:dyDescent="0.25">
      <c r="C26" s="18">
        <v>0.1</v>
      </c>
      <c r="D26" s="19">
        <v>0.10100000000000001</v>
      </c>
      <c r="E26" s="19">
        <v>0.10200000000000001</v>
      </c>
      <c r="F26" s="19">
        <v>0.10300000000000001</v>
      </c>
      <c r="G26" s="19">
        <v>0.10400000000000001</v>
      </c>
      <c r="H26" s="19">
        <v>0.10500000000000001</v>
      </c>
      <c r="I26" s="19">
        <v>0.10600000000000001</v>
      </c>
      <c r="J26" s="20">
        <v>0.10700000000000001</v>
      </c>
    </row>
    <row r="27" spans="1:22" x14ac:dyDescent="0.25">
      <c r="C27" s="21">
        <v>0.11</v>
      </c>
      <c r="D27" s="2">
        <v>0.111</v>
      </c>
      <c r="E27" s="2">
        <v>0.112</v>
      </c>
      <c r="F27" s="2">
        <v>0.113</v>
      </c>
      <c r="G27" s="2">
        <v>0.114</v>
      </c>
      <c r="H27" s="2">
        <v>0.115</v>
      </c>
      <c r="I27" s="2">
        <v>0.11600000000000001</v>
      </c>
      <c r="J27" s="22">
        <v>0.11700000000000001</v>
      </c>
    </row>
    <row r="28" spans="1:22" x14ac:dyDescent="0.25">
      <c r="C28" s="21">
        <v>0.12000000000000001</v>
      </c>
      <c r="D28" s="2">
        <v>0.12100000000000001</v>
      </c>
      <c r="E28" s="2">
        <v>0.12200000000000001</v>
      </c>
      <c r="F28" s="2">
        <v>0.12300000000000001</v>
      </c>
      <c r="G28" s="2">
        <v>0.12400000000000001</v>
      </c>
      <c r="H28" s="2">
        <v>0.125</v>
      </c>
      <c r="I28" s="2">
        <v>0.126</v>
      </c>
      <c r="J28" s="22">
        <v>0.127</v>
      </c>
    </row>
    <row r="29" spans="1:22" ht="15.75" thickBot="1" x14ac:dyDescent="0.3">
      <c r="C29" s="23">
        <v>0.13</v>
      </c>
      <c r="D29" s="15">
        <v>0.13100000000000001</v>
      </c>
      <c r="E29" s="15">
        <v>0.13200000000000001</v>
      </c>
      <c r="F29" s="15">
        <v>0.13300000000000001</v>
      </c>
      <c r="G29" s="15">
        <v>0.13400000000000001</v>
      </c>
      <c r="H29" s="15">
        <v>0.13500000000000001</v>
      </c>
      <c r="I29" s="15">
        <v>0.13600000000000001</v>
      </c>
      <c r="J29" s="24">
        <v>0.13700000000000001</v>
      </c>
    </row>
    <row r="30" spans="1:22" x14ac:dyDescent="0.25">
      <c r="C30" s="25">
        <v>0.14000000000000001</v>
      </c>
      <c r="D30" s="10">
        <v>0.14100000000000001</v>
      </c>
      <c r="E30" s="10">
        <v>0.14200000000000002</v>
      </c>
      <c r="F30" s="10">
        <v>0.14300000000000002</v>
      </c>
      <c r="G30" s="10">
        <v>0.14400000000000002</v>
      </c>
      <c r="H30" s="10">
        <v>0.14500000000000002</v>
      </c>
      <c r="I30" s="10">
        <v>0.14600000000000002</v>
      </c>
      <c r="J30" s="26">
        <v>0.14700000000000002</v>
      </c>
    </row>
    <row r="31" spans="1:22" x14ac:dyDescent="0.25">
      <c r="C31" s="21">
        <v>0.15000000000000002</v>
      </c>
      <c r="D31" s="2">
        <v>0.15100000000000002</v>
      </c>
      <c r="E31" s="2">
        <v>0.15200000000000002</v>
      </c>
      <c r="F31" s="2">
        <v>0.15300000000000002</v>
      </c>
      <c r="G31" s="2">
        <v>0.15400000000000003</v>
      </c>
      <c r="H31" s="2">
        <v>0.15500000000000003</v>
      </c>
      <c r="I31" s="2">
        <v>0.15600000000000003</v>
      </c>
      <c r="J31" s="22">
        <v>0.15700000000000003</v>
      </c>
    </row>
    <row r="32" spans="1:22" x14ac:dyDescent="0.25">
      <c r="C32" s="21">
        <v>0.16</v>
      </c>
      <c r="D32" s="2">
        <v>0.161</v>
      </c>
      <c r="E32" s="2">
        <v>0.16200000000000001</v>
      </c>
      <c r="F32" s="2">
        <v>0.16300000000000001</v>
      </c>
      <c r="G32" s="2">
        <v>0.16400000000000001</v>
      </c>
      <c r="H32" s="2">
        <v>0.16500000000000001</v>
      </c>
      <c r="I32" s="2">
        <v>0.16600000000000001</v>
      </c>
      <c r="J32" s="22">
        <v>0.16700000000000001</v>
      </c>
    </row>
    <row r="33" spans="3:10" ht="15.75" thickBot="1" x14ac:dyDescent="0.3">
      <c r="C33" s="27">
        <v>0.17</v>
      </c>
      <c r="D33" s="28">
        <v>0.17100000000000001</v>
      </c>
      <c r="E33" s="28">
        <v>0.17200000000000001</v>
      </c>
      <c r="F33" s="28">
        <v>0.17300000000000001</v>
      </c>
      <c r="G33" s="28">
        <v>0.17400000000000002</v>
      </c>
      <c r="H33" s="28">
        <v>0.17500000000000002</v>
      </c>
      <c r="I33" s="28">
        <v>0.17600000000000002</v>
      </c>
      <c r="J33" s="29">
        <v>0.17700000000000002</v>
      </c>
    </row>
    <row r="34" spans="3:10" x14ac:dyDescent="0.25">
      <c r="C34" s="18">
        <v>0.18</v>
      </c>
      <c r="D34" s="19">
        <v>0.18099999999999999</v>
      </c>
      <c r="E34" s="19">
        <v>0.182</v>
      </c>
      <c r="F34" s="19">
        <v>0.183</v>
      </c>
      <c r="G34" s="19">
        <v>0.184</v>
      </c>
      <c r="H34" s="19">
        <v>0.185</v>
      </c>
      <c r="I34" s="19">
        <v>0.186</v>
      </c>
      <c r="J34" s="20">
        <v>0.187</v>
      </c>
    </row>
    <row r="35" spans="3:10" x14ac:dyDescent="0.25">
      <c r="C35" s="21">
        <v>0.19</v>
      </c>
      <c r="D35" s="2">
        <v>0.191</v>
      </c>
      <c r="E35" s="2">
        <v>0.192</v>
      </c>
      <c r="F35" s="2">
        <v>0.193</v>
      </c>
      <c r="G35" s="2">
        <v>0.19400000000000001</v>
      </c>
      <c r="H35" s="2">
        <v>0.19500000000000001</v>
      </c>
      <c r="I35" s="2">
        <v>0.19600000000000001</v>
      </c>
      <c r="J35" s="22">
        <v>0.19700000000000001</v>
      </c>
    </row>
    <row r="36" spans="3:10" x14ac:dyDescent="0.25">
      <c r="C36" s="21">
        <v>0.2</v>
      </c>
      <c r="D36" s="2">
        <v>0.20100000000000001</v>
      </c>
      <c r="E36" s="2">
        <v>0.20200000000000001</v>
      </c>
      <c r="F36" s="2">
        <v>0.20300000000000001</v>
      </c>
      <c r="G36" s="2">
        <v>0.20400000000000001</v>
      </c>
      <c r="H36" s="2">
        <v>0.20500000000000002</v>
      </c>
      <c r="I36" s="2">
        <v>0.20600000000000002</v>
      </c>
      <c r="J36" s="22">
        <v>0.20700000000000002</v>
      </c>
    </row>
    <row r="37" spans="3:10" ht="15.75" thickBot="1" x14ac:dyDescent="0.3">
      <c r="C37" s="23">
        <v>0.21000000000000002</v>
      </c>
      <c r="D37" s="15">
        <v>0.21100000000000002</v>
      </c>
      <c r="E37" s="15">
        <v>0.21200000000000002</v>
      </c>
      <c r="F37" s="15">
        <v>0.21300000000000002</v>
      </c>
      <c r="G37" s="15">
        <v>0.21400000000000002</v>
      </c>
      <c r="H37" s="15">
        <v>0.21500000000000002</v>
      </c>
      <c r="I37" s="15">
        <v>0.21600000000000003</v>
      </c>
      <c r="J37" s="24">
        <v>0.21700000000000003</v>
      </c>
    </row>
    <row r="38" spans="3:10" x14ac:dyDescent="0.25">
      <c r="C38" s="25">
        <v>0.22</v>
      </c>
      <c r="D38" s="10">
        <v>0.221</v>
      </c>
      <c r="E38" s="10">
        <v>0.222</v>
      </c>
      <c r="F38" s="10">
        <v>0.223</v>
      </c>
      <c r="G38" s="10">
        <v>0.224</v>
      </c>
      <c r="H38" s="10">
        <v>0.22500000000000001</v>
      </c>
      <c r="I38" s="10">
        <v>0.22600000000000001</v>
      </c>
      <c r="J38" s="26">
        <v>0.22700000000000001</v>
      </c>
    </row>
    <row r="39" spans="3:10" x14ac:dyDescent="0.25">
      <c r="C39" s="21">
        <v>0.23</v>
      </c>
      <c r="D39" s="2">
        <v>0.23100000000000001</v>
      </c>
      <c r="E39" s="2">
        <v>0.23200000000000001</v>
      </c>
      <c r="F39" s="2">
        <v>0.23300000000000001</v>
      </c>
      <c r="G39" s="2">
        <v>0.23400000000000001</v>
      </c>
      <c r="H39" s="2">
        <v>0.23500000000000001</v>
      </c>
      <c r="I39" s="2">
        <v>0.23600000000000002</v>
      </c>
      <c r="J39" s="22">
        <v>0.23700000000000002</v>
      </c>
    </row>
    <row r="40" spans="3:10" x14ac:dyDescent="0.25">
      <c r="C40" s="21">
        <v>0.24000000000000002</v>
      </c>
      <c r="D40" s="2">
        <v>0.24100000000000002</v>
      </c>
      <c r="E40" s="2">
        <v>0.24200000000000002</v>
      </c>
      <c r="F40" s="2">
        <v>0.24300000000000002</v>
      </c>
      <c r="G40" s="2">
        <v>0.24400000000000002</v>
      </c>
      <c r="H40" s="2">
        <v>0.24500000000000002</v>
      </c>
      <c r="I40" s="2">
        <v>0.24600000000000002</v>
      </c>
      <c r="J40" s="22">
        <v>0.24700000000000003</v>
      </c>
    </row>
    <row r="41" spans="3:10" ht="15.75" thickBot="1" x14ac:dyDescent="0.3">
      <c r="C41" s="27">
        <v>0.25</v>
      </c>
      <c r="D41" s="28">
        <v>0.251</v>
      </c>
      <c r="E41" s="28">
        <v>0.252</v>
      </c>
      <c r="F41" s="28">
        <v>0.253</v>
      </c>
      <c r="G41" s="28">
        <v>0.254</v>
      </c>
      <c r="H41" s="28">
        <v>0.255</v>
      </c>
      <c r="I41" s="28">
        <v>0.25600000000000001</v>
      </c>
      <c r="J41" s="29">
        <v>0.25700000000000001</v>
      </c>
    </row>
    <row r="42" spans="3:10" x14ac:dyDescent="0.25">
      <c r="C42" s="18">
        <v>0.2</v>
      </c>
      <c r="D42" s="19">
        <v>0.20200000000000001</v>
      </c>
      <c r="E42" s="19">
        <v>0.20400000000000001</v>
      </c>
      <c r="F42" s="19">
        <v>0.20600000000000002</v>
      </c>
      <c r="G42" s="19">
        <v>0.20800000000000002</v>
      </c>
      <c r="H42" s="19">
        <v>0.21000000000000002</v>
      </c>
      <c r="I42" s="19">
        <v>0.21200000000000002</v>
      </c>
      <c r="J42" s="20">
        <v>0.21400000000000002</v>
      </c>
    </row>
    <row r="43" spans="3:10" x14ac:dyDescent="0.25">
      <c r="C43" s="21">
        <v>0.22</v>
      </c>
      <c r="D43" s="2">
        <v>0.222</v>
      </c>
      <c r="E43" s="2">
        <v>0.224</v>
      </c>
      <c r="F43" s="2">
        <v>0.22600000000000001</v>
      </c>
      <c r="G43" s="2">
        <v>0.22800000000000001</v>
      </c>
      <c r="H43" s="2">
        <v>0.23</v>
      </c>
      <c r="I43" s="2">
        <v>0.23200000000000001</v>
      </c>
      <c r="J43" s="22">
        <v>0.23400000000000001</v>
      </c>
    </row>
    <row r="44" spans="3:10" x14ac:dyDescent="0.25">
      <c r="C44" s="21">
        <v>0.24000000000000002</v>
      </c>
      <c r="D44" s="2">
        <v>0.24200000000000002</v>
      </c>
      <c r="E44" s="2">
        <v>0.24400000000000002</v>
      </c>
      <c r="F44" s="2">
        <v>0.24600000000000002</v>
      </c>
      <c r="G44" s="2">
        <v>0.24800000000000003</v>
      </c>
      <c r="H44" s="2">
        <v>0.25</v>
      </c>
      <c r="I44" s="2">
        <v>0.252</v>
      </c>
      <c r="J44" s="22">
        <v>0.254</v>
      </c>
    </row>
    <row r="45" spans="3:10" ht="15.75" thickBot="1" x14ac:dyDescent="0.3">
      <c r="C45" s="23">
        <v>0.26</v>
      </c>
      <c r="D45" s="15">
        <v>0.26200000000000001</v>
      </c>
      <c r="E45" s="15">
        <v>0.26400000000000001</v>
      </c>
      <c r="F45" s="15">
        <v>0.26600000000000001</v>
      </c>
      <c r="G45" s="15">
        <v>0.26800000000000002</v>
      </c>
      <c r="H45" s="15">
        <v>0.27</v>
      </c>
      <c r="I45" s="15">
        <v>0.27200000000000002</v>
      </c>
      <c r="J45" s="24">
        <v>0.27400000000000002</v>
      </c>
    </row>
    <row r="46" spans="3:10" x14ac:dyDescent="0.25">
      <c r="C46" s="25">
        <v>0.28000000000000003</v>
      </c>
      <c r="D46" s="10">
        <v>0.28200000000000003</v>
      </c>
      <c r="E46" s="10">
        <v>0.28400000000000003</v>
      </c>
      <c r="F46" s="10">
        <v>0.28600000000000003</v>
      </c>
      <c r="G46" s="10">
        <v>0.28800000000000003</v>
      </c>
      <c r="H46" s="10">
        <v>0.29000000000000004</v>
      </c>
      <c r="I46" s="10">
        <v>0.29200000000000004</v>
      </c>
      <c r="J46" s="26">
        <v>0.29400000000000004</v>
      </c>
    </row>
    <row r="47" spans="3:10" x14ac:dyDescent="0.25">
      <c r="C47" s="21">
        <v>0.30000000000000004</v>
      </c>
      <c r="D47" s="2">
        <v>0.30200000000000005</v>
      </c>
      <c r="E47" s="2">
        <v>0.30400000000000005</v>
      </c>
      <c r="F47" s="2">
        <v>0.30600000000000005</v>
      </c>
      <c r="G47" s="2">
        <v>0.30800000000000005</v>
      </c>
      <c r="H47" s="2">
        <v>0.31000000000000005</v>
      </c>
      <c r="I47" s="2">
        <v>0.31200000000000006</v>
      </c>
      <c r="J47" s="22">
        <v>0.31400000000000006</v>
      </c>
    </row>
    <row r="48" spans="3:10" x14ac:dyDescent="0.25">
      <c r="C48" s="21">
        <v>0.32</v>
      </c>
      <c r="D48" s="2">
        <v>0.32200000000000001</v>
      </c>
      <c r="E48" s="2">
        <v>0.32400000000000001</v>
      </c>
      <c r="F48" s="2">
        <v>0.32600000000000001</v>
      </c>
      <c r="G48" s="2">
        <v>0.32800000000000001</v>
      </c>
      <c r="H48" s="2">
        <v>0.33</v>
      </c>
      <c r="I48" s="2">
        <v>0.33200000000000002</v>
      </c>
      <c r="J48" s="22">
        <v>0.33400000000000002</v>
      </c>
    </row>
    <row r="49" spans="3:10" ht="15.75" thickBot="1" x14ac:dyDescent="0.3">
      <c r="C49" s="27">
        <v>0.34</v>
      </c>
      <c r="D49" s="28">
        <v>0.34200000000000003</v>
      </c>
      <c r="E49" s="28">
        <v>0.34400000000000003</v>
      </c>
      <c r="F49" s="28">
        <v>0.34600000000000003</v>
      </c>
      <c r="G49" s="28">
        <v>0.34800000000000003</v>
      </c>
      <c r="H49" s="28">
        <v>0.35000000000000003</v>
      </c>
      <c r="I49" s="28">
        <v>0.35200000000000004</v>
      </c>
      <c r="J49" s="29">
        <v>0.35400000000000004</v>
      </c>
    </row>
    <row r="50" spans="3:10" x14ac:dyDescent="0.25">
      <c r="C50" s="18">
        <v>0.36</v>
      </c>
      <c r="D50" s="19">
        <v>0.36199999999999999</v>
      </c>
      <c r="E50" s="19">
        <v>0.36399999999999999</v>
      </c>
      <c r="F50" s="19">
        <v>0.36599999999999999</v>
      </c>
      <c r="G50" s="19">
        <v>0.36799999999999999</v>
      </c>
      <c r="H50" s="19">
        <v>0.37</v>
      </c>
      <c r="I50" s="19">
        <v>0.372</v>
      </c>
      <c r="J50" s="20">
        <v>0.374</v>
      </c>
    </row>
    <row r="51" spans="3:10" x14ac:dyDescent="0.25">
      <c r="C51" s="21">
        <v>0.38</v>
      </c>
      <c r="D51" s="2">
        <v>0.38200000000000001</v>
      </c>
      <c r="E51" s="2">
        <v>0.38400000000000001</v>
      </c>
      <c r="F51" s="2">
        <v>0.38600000000000001</v>
      </c>
      <c r="G51" s="2">
        <v>0.38800000000000001</v>
      </c>
      <c r="H51" s="2">
        <v>0.39</v>
      </c>
      <c r="I51" s="2">
        <v>0.39200000000000002</v>
      </c>
      <c r="J51" s="22">
        <v>0.39400000000000002</v>
      </c>
    </row>
    <row r="52" spans="3:10" x14ac:dyDescent="0.25">
      <c r="C52" s="21">
        <v>0.4</v>
      </c>
      <c r="D52" s="2">
        <v>0.40200000000000002</v>
      </c>
      <c r="E52" s="2">
        <v>0.40400000000000003</v>
      </c>
      <c r="F52" s="2">
        <v>0.40600000000000003</v>
      </c>
      <c r="G52" s="2">
        <v>0.40800000000000003</v>
      </c>
      <c r="H52" s="2">
        <v>0.41000000000000003</v>
      </c>
      <c r="I52" s="2">
        <v>0.41200000000000003</v>
      </c>
      <c r="J52" s="22">
        <v>0.41400000000000003</v>
      </c>
    </row>
    <row r="53" spans="3:10" ht="15.75" thickBot="1" x14ac:dyDescent="0.3">
      <c r="C53" s="23">
        <v>0.42000000000000004</v>
      </c>
      <c r="D53" s="15">
        <v>0.42200000000000004</v>
      </c>
      <c r="E53" s="15">
        <v>0.42400000000000004</v>
      </c>
      <c r="F53" s="15">
        <v>0.42600000000000005</v>
      </c>
      <c r="G53" s="15">
        <v>0.42800000000000005</v>
      </c>
      <c r="H53" s="15">
        <v>0.43000000000000005</v>
      </c>
      <c r="I53" s="15">
        <v>0.43200000000000005</v>
      </c>
      <c r="J53" s="24">
        <v>0.43400000000000005</v>
      </c>
    </row>
    <row r="54" spans="3:10" x14ac:dyDescent="0.25">
      <c r="C54" s="25">
        <v>0.44</v>
      </c>
      <c r="D54" s="10">
        <v>0.442</v>
      </c>
      <c r="E54" s="10">
        <v>0.44400000000000001</v>
      </c>
      <c r="F54" s="10">
        <v>0.44600000000000001</v>
      </c>
      <c r="G54" s="10">
        <v>0.44800000000000001</v>
      </c>
      <c r="H54" s="10">
        <v>0.45</v>
      </c>
      <c r="I54" s="10">
        <v>0.45200000000000001</v>
      </c>
      <c r="J54" s="26">
        <v>0.45400000000000001</v>
      </c>
    </row>
    <row r="55" spans="3:10" x14ac:dyDescent="0.25">
      <c r="C55" s="21">
        <v>0.46</v>
      </c>
      <c r="D55" s="2">
        <v>0.46200000000000002</v>
      </c>
      <c r="E55" s="2">
        <v>0.46400000000000002</v>
      </c>
      <c r="F55" s="2">
        <v>0.46600000000000003</v>
      </c>
      <c r="G55" s="2">
        <v>0.46800000000000003</v>
      </c>
      <c r="H55" s="2">
        <v>0.47000000000000003</v>
      </c>
      <c r="I55" s="2">
        <v>0.47200000000000003</v>
      </c>
      <c r="J55" s="22">
        <v>0.47400000000000003</v>
      </c>
    </row>
    <row r="56" spans="3:10" x14ac:dyDescent="0.25">
      <c r="C56" s="21">
        <v>0.48000000000000004</v>
      </c>
      <c r="D56" s="2">
        <v>0.48200000000000004</v>
      </c>
      <c r="E56" s="2">
        <v>0.48400000000000004</v>
      </c>
      <c r="F56" s="2">
        <v>0.48600000000000004</v>
      </c>
      <c r="G56" s="2">
        <v>0.48800000000000004</v>
      </c>
      <c r="H56" s="2">
        <v>0.49000000000000005</v>
      </c>
      <c r="I56" s="2">
        <v>0.49200000000000005</v>
      </c>
      <c r="J56" s="22">
        <v>0.49400000000000005</v>
      </c>
    </row>
    <row r="57" spans="3:10" ht="15.75" thickBot="1" x14ac:dyDescent="0.3">
      <c r="C57" s="27">
        <v>0.5</v>
      </c>
      <c r="D57" s="28">
        <v>0.502</v>
      </c>
      <c r="E57" s="28">
        <v>0.504</v>
      </c>
      <c r="F57" s="28">
        <v>0.50600000000000001</v>
      </c>
      <c r="G57" s="28">
        <v>0.50800000000000001</v>
      </c>
      <c r="H57" s="28">
        <v>0.51</v>
      </c>
      <c r="I57" s="28">
        <v>0.51200000000000001</v>
      </c>
      <c r="J57" s="29">
        <v>0.51400000000000001</v>
      </c>
    </row>
    <row r="61" spans="3:10" ht="15.75" thickBot="1" x14ac:dyDescent="0.3"/>
    <row r="62" spans="3:10" ht="15.75" thickBot="1" x14ac:dyDescent="0.3">
      <c r="C62" s="157" t="s">
        <v>19</v>
      </c>
      <c r="D62" s="159"/>
      <c r="E62" s="159"/>
      <c r="F62" s="159"/>
      <c r="G62" s="159"/>
      <c r="H62" s="158"/>
      <c r="I62" s="65" t="s">
        <v>4</v>
      </c>
      <c r="J62" s="66" t="s">
        <v>20</v>
      </c>
    </row>
    <row r="63" spans="3:10" x14ac:dyDescent="0.25">
      <c r="C63" s="18">
        <v>0.1</v>
      </c>
      <c r="D63" s="19">
        <v>0.10100000000000001</v>
      </c>
      <c r="E63" s="19">
        <v>0.10200000000000001</v>
      </c>
      <c r="F63" s="19">
        <v>0.10300000000000001</v>
      </c>
      <c r="G63" s="19">
        <v>0.10400000000000001</v>
      </c>
      <c r="H63" s="19">
        <v>0.10500000000000001</v>
      </c>
      <c r="I63" s="19">
        <v>0.10600000000000001</v>
      </c>
      <c r="J63" s="20">
        <v>0.10700000000000001</v>
      </c>
    </row>
    <row r="64" spans="3:10" x14ac:dyDescent="0.25">
      <c r="C64" s="21">
        <v>0.11</v>
      </c>
      <c r="D64" s="2">
        <v>0.111</v>
      </c>
      <c r="E64" s="2">
        <v>0.112</v>
      </c>
      <c r="F64" s="2">
        <v>0.113</v>
      </c>
      <c r="G64" s="2">
        <v>0.114</v>
      </c>
      <c r="H64" s="2">
        <v>0.115</v>
      </c>
      <c r="I64" s="2">
        <v>0.11600000000000001</v>
      </c>
      <c r="J64" s="22">
        <v>0.11700000000000001</v>
      </c>
    </row>
    <row r="65" spans="3:10" x14ac:dyDescent="0.25">
      <c r="C65" s="21">
        <v>0.12000000000000001</v>
      </c>
      <c r="D65" s="2">
        <v>0.12100000000000001</v>
      </c>
      <c r="E65" s="2">
        <v>0.12200000000000001</v>
      </c>
      <c r="F65" s="2">
        <v>0.12300000000000001</v>
      </c>
      <c r="G65" s="2">
        <v>0.12400000000000001</v>
      </c>
      <c r="H65" s="2">
        <v>0.125</v>
      </c>
      <c r="I65" s="2">
        <v>0.126</v>
      </c>
      <c r="J65" s="22">
        <v>0.127</v>
      </c>
    </row>
    <row r="66" spans="3:10" ht="15.75" thickBot="1" x14ac:dyDescent="0.3">
      <c r="C66" s="23">
        <v>0.13</v>
      </c>
      <c r="D66" s="15">
        <v>0.13100000000000001</v>
      </c>
      <c r="E66" s="15">
        <v>0.13200000000000001</v>
      </c>
      <c r="F66" s="15">
        <v>0.13300000000000001</v>
      </c>
      <c r="G66" s="15">
        <v>0.13400000000000001</v>
      </c>
      <c r="H66" s="15">
        <v>0.13500000000000001</v>
      </c>
      <c r="I66" s="15">
        <v>0.13600000000000001</v>
      </c>
      <c r="J66" s="24">
        <v>0.13700000000000001</v>
      </c>
    </row>
    <row r="67" spans="3:10" x14ac:dyDescent="0.25">
      <c r="C67" s="25">
        <v>0.14000000000000001</v>
      </c>
      <c r="D67" s="10">
        <v>0.14100000000000001</v>
      </c>
      <c r="E67" s="10">
        <v>0.14200000000000002</v>
      </c>
      <c r="F67" s="10">
        <v>0.14300000000000002</v>
      </c>
      <c r="G67" s="10">
        <v>0.14400000000000002</v>
      </c>
      <c r="H67" s="10">
        <v>0.14500000000000002</v>
      </c>
      <c r="I67" s="10">
        <v>0.14600000000000002</v>
      </c>
      <c r="J67" s="26">
        <v>0.14700000000000002</v>
      </c>
    </row>
    <row r="68" spans="3:10" x14ac:dyDescent="0.25">
      <c r="C68" s="21">
        <v>0.15000000000000002</v>
      </c>
      <c r="D68" s="2">
        <v>0.15100000000000002</v>
      </c>
      <c r="E68" s="2">
        <v>0.15200000000000002</v>
      </c>
      <c r="F68" s="2">
        <v>0.15300000000000002</v>
      </c>
      <c r="G68" s="2">
        <v>0.15400000000000003</v>
      </c>
      <c r="H68" s="2">
        <v>0.15500000000000003</v>
      </c>
      <c r="I68" s="2">
        <v>0.15600000000000003</v>
      </c>
      <c r="J68" s="22">
        <v>0.15700000000000003</v>
      </c>
    </row>
    <row r="69" spans="3:10" x14ac:dyDescent="0.25">
      <c r="C69" s="21">
        <v>0.16</v>
      </c>
      <c r="D69" s="2">
        <v>0.161</v>
      </c>
      <c r="E69" s="2">
        <v>0.16200000000000001</v>
      </c>
      <c r="F69" s="2">
        <v>0.16300000000000001</v>
      </c>
      <c r="G69" s="2">
        <v>0.16400000000000001</v>
      </c>
      <c r="H69" s="2">
        <v>0.16500000000000001</v>
      </c>
      <c r="I69" s="2">
        <v>0.16600000000000001</v>
      </c>
      <c r="J69" s="22">
        <v>0.16700000000000001</v>
      </c>
    </row>
    <row r="70" spans="3:10" ht="15.75" thickBot="1" x14ac:dyDescent="0.3">
      <c r="C70" s="23">
        <v>0.17</v>
      </c>
      <c r="D70" s="15">
        <v>0.17100000000000001</v>
      </c>
      <c r="E70" s="15">
        <v>0.17200000000000001</v>
      </c>
      <c r="F70" s="15">
        <v>0.17300000000000001</v>
      </c>
      <c r="G70" s="15">
        <v>0.17400000000000002</v>
      </c>
      <c r="H70" s="15">
        <v>0.17500000000000002</v>
      </c>
      <c r="I70" s="15">
        <v>0.17600000000000002</v>
      </c>
      <c r="J70" s="24">
        <v>0.17700000000000002</v>
      </c>
    </row>
    <row r="71" spans="3:10" x14ac:dyDescent="0.25">
      <c r="C71" s="67">
        <v>0.2</v>
      </c>
      <c r="D71" s="8">
        <v>0.20200000000000001</v>
      </c>
      <c r="E71" s="8">
        <v>0.20400000000000001</v>
      </c>
      <c r="F71" s="8">
        <v>0.20600000000000002</v>
      </c>
      <c r="G71" s="8">
        <v>0.20800000000000002</v>
      </c>
      <c r="H71" s="8">
        <v>0.21000000000000002</v>
      </c>
      <c r="I71" s="8">
        <v>0.21200000000000002</v>
      </c>
      <c r="J71" s="68">
        <v>0.21400000000000002</v>
      </c>
    </row>
    <row r="72" spans="3:10" x14ac:dyDescent="0.25">
      <c r="C72" s="21">
        <v>0.22</v>
      </c>
      <c r="D72" s="2">
        <v>0.222</v>
      </c>
      <c r="E72" s="2">
        <v>0.224</v>
      </c>
      <c r="F72" s="2">
        <v>0.22600000000000001</v>
      </c>
      <c r="G72" s="2">
        <v>0.22800000000000001</v>
      </c>
      <c r="H72" s="2">
        <v>0.23</v>
      </c>
      <c r="I72" s="2">
        <v>0.23200000000000001</v>
      </c>
      <c r="J72" s="22">
        <v>0.23400000000000001</v>
      </c>
    </row>
    <row r="73" spans="3:10" x14ac:dyDescent="0.25">
      <c r="C73" s="21">
        <v>0.24000000000000002</v>
      </c>
      <c r="D73" s="2">
        <v>0.24200000000000002</v>
      </c>
      <c r="E73" s="2">
        <v>0.24400000000000002</v>
      </c>
      <c r="F73" s="2">
        <v>0.24600000000000002</v>
      </c>
      <c r="G73" s="2">
        <v>0.24800000000000003</v>
      </c>
      <c r="H73" s="2">
        <v>0.25</v>
      </c>
      <c r="I73" s="2">
        <v>0.252</v>
      </c>
      <c r="J73" s="22">
        <v>0.254</v>
      </c>
    </row>
    <row r="74" spans="3:10" ht="15.75" thickBot="1" x14ac:dyDescent="0.3">
      <c r="C74" s="23">
        <v>0.26</v>
      </c>
      <c r="D74" s="15">
        <v>0.26200000000000001</v>
      </c>
      <c r="E74" s="15">
        <v>0.26400000000000001</v>
      </c>
      <c r="F74" s="15">
        <v>0.26600000000000001</v>
      </c>
      <c r="G74" s="15">
        <v>0.26800000000000002</v>
      </c>
      <c r="H74" s="15">
        <v>0.27</v>
      </c>
      <c r="I74" s="15">
        <v>0.27200000000000002</v>
      </c>
      <c r="J74" s="24">
        <v>0.27400000000000002</v>
      </c>
    </row>
    <row r="75" spans="3:10" x14ac:dyDescent="0.25">
      <c r="C75" s="25">
        <v>0.28000000000000003</v>
      </c>
      <c r="D75" s="10">
        <v>0.28200000000000003</v>
      </c>
      <c r="E75" s="10">
        <v>0.28400000000000003</v>
      </c>
      <c r="F75" s="10">
        <v>0.28600000000000003</v>
      </c>
      <c r="G75" s="10">
        <v>0.28800000000000003</v>
      </c>
      <c r="H75" s="10">
        <v>0.29000000000000004</v>
      </c>
      <c r="I75" s="10">
        <v>0.29200000000000004</v>
      </c>
      <c r="J75" s="26">
        <v>0.29400000000000004</v>
      </c>
    </row>
    <row r="76" spans="3:10" x14ac:dyDescent="0.25">
      <c r="C76" s="21">
        <v>0.30000000000000004</v>
      </c>
      <c r="D76" s="2">
        <v>0.30200000000000005</v>
      </c>
      <c r="E76" s="2">
        <v>0.30400000000000005</v>
      </c>
      <c r="F76" s="2">
        <v>0.30600000000000005</v>
      </c>
      <c r="G76" s="2">
        <v>0.30800000000000005</v>
      </c>
      <c r="H76" s="2">
        <v>0.31000000000000005</v>
      </c>
      <c r="I76" s="2">
        <v>0.31200000000000006</v>
      </c>
      <c r="J76" s="22">
        <v>0.31400000000000006</v>
      </c>
    </row>
    <row r="77" spans="3:10" x14ac:dyDescent="0.25">
      <c r="C77" s="21">
        <v>0.32</v>
      </c>
      <c r="D77" s="2">
        <v>0.32200000000000001</v>
      </c>
      <c r="E77" s="2">
        <v>0.32400000000000001</v>
      </c>
      <c r="F77" s="2">
        <v>0.32600000000000001</v>
      </c>
      <c r="G77" s="2">
        <v>0.32800000000000001</v>
      </c>
      <c r="H77" s="2">
        <v>0.33</v>
      </c>
      <c r="I77" s="2">
        <v>0.33200000000000002</v>
      </c>
      <c r="J77" s="22">
        <v>0.33400000000000002</v>
      </c>
    </row>
    <row r="78" spans="3:10" ht="15.75" thickBot="1" x14ac:dyDescent="0.3">
      <c r="C78" s="27">
        <v>0.34</v>
      </c>
      <c r="D78" s="28">
        <v>0.34200000000000003</v>
      </c>
      <c r="E78" s="28">
        <v>0.34400000000000003</v>
      </c>
      <c r="F78" s="28">
        <v>0.34600000000000003</v>
      </c>
      <c r="G78" s="28">
        <v>0.34800000000000003</v>
      </c>
      <c r="H78" s="28">
        <v>0.35000000000000003</v>
      </c>
      <c r="I78" s="28">
        <v>0.35200000000000004</v>
      </c>
      <c r="J78" s="29">
        <v>0.35400000000000004</v>
      </c>
    </row>
    <row r="79" spans="3:10" x14ac:dyDescent="0.25">
      <c r="C79" s="18">
        <v>0.18</v>
      </c>
      <c r="D79" s="19">
        <v>0.18099999999999999</v>
      </c>
      <c r="E79" s="19">
        <v>0.182</v>
      </c>
      <c r="F79" s="19">
        <v>0.183</v>
      </c>
      <c r="G79" s="19">
        <v>0.184</v>
      </c>
      <c r="H79" s="19">
        <v>0.185</v>
      </c>
      <c r="I79" s="19">
        <v>0.186</v>
      </c>
      <c r="J79" s="20">
        <v>0.187</v>
      </c>
    </row>
    <row r="80" spans="3:10" x14ac:dyDescent="0.25">
      <c r="C80" s="21">
        <v>0.19</v>
      </c>
      <c r="D80" s="2">
        <v>0.191</v>
      </c>
      <c r="E80" s="2">
        <v>0.192</v>
      </c>
      <c r="F80" s="2">
        <v>0.193</v>
      </c>
      <c r="G80" s="2">
        <v>0.19400000000000001</v>
      </c>
      <c r="H80" s="2">
        <v>0.19500000000000001</v>
      </c>
      <c r="I80" s="2">
        <v>0.19600000000000001</v>
      </c>
      <c r="J80" s="22">
        <v>0.19700000000000001</v>
      </c>
    </row>
    <row r="81" spans="3:10" x14ac:dyDescent="0.25">
      <c r="C81" s="21">
        <v>0.2</v>
      </c>
      <c r="D81" s="2">
        <v>0.20100000000000001</v>
      </c>
      <c r="E81" s="2">
        <v>0.20200000000000001</v>
      </c>
      <c r="F81" s="2">
        <v>0.20300000000000001</v>
      </c>
      <c r="G81" s="2">
        <v>0.20400000000000001</v>
      </c>
      <c r="H81" s="2">
        <v>0.20500000000000002</v>
      </c>
      <c r="I81" s="2">
        <v>0.20600000000000002</v>
      </c>
      <c r="J81" s="22">
        <v>0.20700000000000002</v>
      </c>
    </row>
    <row r="82" spans="3:10" ht="15.75" thickBot="1" x14ac:dyDescent="0.3">
      <c r="C82" s="23">
        <v>0.21000000000000002</v>
      </c>
      <c r="D82" s="15">
        <v>0.21100000000000002</v>
      </c>
      <c r="E82" s="15">
        <v>0.21200000000000002</v>
      </c>
      <c r="F82" s="15">
        <v>0.21300000000000002</v>
      </c>
      <c r="G82" s="15">
        <v>0.21400000000000002</v>
      </c>
      <c r="H82" s="15">
        <v>0.21500000000000002</v>
      </c>
      <c r="I82" s="15">
        <v>0.21600000000000003</v>
      </c>
      <c r="J82" s="24">
        <v>0.21700000000000003</v>
      </c>
    </row>
    <row r="83" spans="3:10" x14ac:dyDescent="0.25">
      <c r="C83" s="25">
        <v>0.22</v>
      </c>
      <c r="D83" s="10">
        <v>0.221</v>
      </c>
      <c r="E83" s="10">
        <v>0.222</v>
      </c>
      <c r="F83" s="10">
        <v>0.223</v>
      </c>
      <c r="G83" s="10">
        <v>0.224</v>
      </c>
      <c r="H83" s="10">
        <v>0.22500000000000001</v>
      </c>
      <c r="I83" s="10">
        <v>0.22600000000000001</v>
      </c>
      <c r="J83" s="26">
        <v>0.22700000000000001</v>
      </c>
    </row>
    <row r="84" spans="3:10" x14ac:dyDescent="0.25">
      <c r="C84" s="21">
        <v>0.23</v>
      </c>
      <c r="D84" s="2">
        <v>0.23100000000000001</v>
      </c>
      <c r="E84" s="2">
        <v>0.23200000000000001</v>
      </c>
      <c r="F84" s="2">
        <v>0.23300000000000001</v>
      </c>
      <c r="G84" s="2">
        <v>0.23400000000000001</v>
      </c>
      <c r="H84" s="2">
        <v>0.23500000000000001</v>
      </c>
      <c r="I84" s="2">
        <v>0.23600000000000002</v>
      </c>
      <c r="J84" s="22">
        <v>0.23700000000000002</v>
      </c>
    </row>
    <row r="85" spans="3:10" x14ac:dyDescent="0.25">
      <c r="C85" s="21">
        <v>0.24000000000000002</v>
      </c>
      <c r="D85" s="2">
        <v>0.24100000000000002</v>
      </c>
      <c r="E85" s="2">
        <v>0.24200000000000002</v>
      </c>
      <c r="F85" s="2">
        <v>0.24300000000000002</v>
      </c>
      <c r="G85" s="2">
        <v>0.24400000000000002</v>
      </c>
      <c r="H85" s="2">
        <v>0.24500000000000002</v>
      </c>
      <c r="I85" s="2">
        <v>0.24600000000000002</v>
      </c>
      <c r="J85" s="22">
        <v>0.24700000000000003</v>
      </c>
    </row>
    <row r="86" spans="3:10" ht="15.75" thickBot="1" x14ac:dyDescent="0.3">
      <c r="C86" s="23">
        <v>0.25</v>
      </c>
      <c r="D86" s="15">
        <v>0.251</v>
      </c>
      <c r="E86" s="15">
        <v>0.252</v>
      </c>
      <c r="F86" s="15">
        <v>0.253</v>
      </c>
      <c r="G86" s="15">
        <v>0.254</v>
      </c>
      <c r="H86" s="15">
        <v>0.255</v>
      </c>
      <c r="I86" s="15">
        <v>0.25600000000000001</v>
      </c>
      <c r="J86" s="24">
        <v>0.25700000000000001</v>
      </c>
    </row>
    <row r="87" spans="3:10" x14ac:dyDescent="0.25">
      <c r="C87" s="67">
        <v>0.36</v>
      </c>
      <c r="D87" s="8">
        <v>0.36199999999999999</v>
      </c>
      <c r="E87" s="8">
        <v>0.36399999999999999</v>
      </c>
      <c r="F87" s="8">
        <v>0.36599999999999999</v>
      </c>
      <c r="G87" s="8">
        <v>0.36799999999999999</v>
      </c>
      <c r="H87" s="8">
        <v>0.37</v>
      </c>
      <c r="I87" s="8">
        <v>0.372</v>
      </c>
      <c r="J87" s="68">
        <v>0.374</v>
      </c>
    </row>
    <row r="88" spans="3:10" x14ac:dyDescent="0.25">
      <c r="C88" s="21">
        <v>0.38</v>
      </c>
      <c r="D88" s="2">
        <v>0.38200000000000001</v>
      </c>
      <c r="E88" s="2">
        <v>0.38400000000000001</v>
      </c>
      <c r="F88" s="2">
        <v>0.38600000000000001</v>
      </c>
      <c r="G88" s="2">
        <v>0.38800000000000001</v>
      </c>
      <c r="H88" s="2">
        <v>0.39</v>
      </c>
      <c r="I88" s="2">
        <v>0.39200000000000002</v>
      </c>
      <c r="J88" s="22">
        <v>0.39400000000000002</v>
      </c>
    </row>
    <row r="89" spans="3:10" x14ac:dyDescent="0.25">
      <c r="C89" s="21">
        <v>0.4</v>
      </c>
      <c r="D89" s="2">
        <v>0.40200000000000002</v>
      </c>
      <c r="E89" s="2">
        <v>0.40400000000000003</v>
      </c>
      <c r="F89" s="2">
        <v>0.40600000000000003</v>
      </c>
      <c r="G89" s="2">
        <v>0.40800000000000003</v>
      </c>
      <c r="H89" s="2">
        <v>0.41000000000000003</v>
      </c>
      <c r="I89" s="2">
        <v>0.41200000000000003</v>
      </c>
      <c r="J89" s="22">
        <v>0.41400000000000003</v>
      </c>
    </row>
    <row r="90" spans="3:10" ht="15.75" thickBot="1" x14ac:dyDescent="0.3">
      <c r="C90" s="23">
        <v>0.42000000000000004</v>
      </c>
      <c r="D90" s="15">
        <v>0.42200000000000004</v>
      </c>
      <c r="E90" s="15">
        <v>0.42400000000000004</v>
      </c>
      <c r="F90" s="15">
        <v>0.42600000000000005</v>
      </c>
      <c r="G90" s="15">
        <v>0.42800000000000005</v>
      </c>
      <c r="H90" s="15">
        <v>0.43000000000000005</v>
      </c>
      <c r="I90" s="15">
        <v>0.43200000000000005</v>
      </c>
      <c r="J90" s="24">
        <v>0.43400000000000005</v>
      </c>
    </row>
    <row r="91" spans="3:10" x14ac:dyDescent="0.25">
      <c r="C91" s="25">
        <v>0.44</v>
      </c>
      <c r="D91" s="10">
        <v>0.442</v>
      </c>
      <c r="E91" s="10">
        <v>0.44400000000000001</v>
      </c>
      <c r="F91" s="10">
        <v>0.44600000000000001</v>
      </c>
      <c r="G91" s="10">
        <v>0.44800000000000001</v>
      </c>
      <c r="H91" s="10">
        <v>0.45</v>
      </c>
      <c r="I91" s="10">
        <v>0.45200000000000001</v>
      </c>
      <c r="J91" s="26">
        <v>0.45400000000000001</v>
      </c>
    </row>
    <row r="92" spans="3:10" x14ac:dyDescent="0.25">
      <c r="C92" s="21">
        <v>0.46</v>
      </c>
      <c r="D92" s="2">
        <v>0.46200000000000002</v>
      </c>
      <c r="E92" s="2">
        <v>0.46400000000000002</v>
      </c>
      <c r="F92" s="2">
        <v>0.46600000000000003</v>
      </c>
      <c r="G92" s="2">
        <v>0.46800000000000003</v>
      </c>
      <c r="H92" s="2">
        <v>0.47000000000000003</v>
      </c>
      <c r="I92" s="2">
        <v>0.47200000000000003</v>
      </c>
      <c r="J92" s="22">
        <v>0.47400000000000003</v>
      </c>
    </row>
    <row r="93" spans="3:10" x14ac:dyDescent="0.25">
      <c r="C93" s="21">
        <v>0.48000000000000004</v>
      </c>
      <c r="D93" s="2">
        <v>0.48200000000000004</v>
      </c>
      <c r="E93" s="2">
        <v>0.48400000000000004</v>
      </c>
      <c r="F93" s="2">
        <v>0.48600000000000004</v>
      </c>
      <c r="G93" s="2">
        <v>0.48800000000000004</v>
      </c>
      <c r="H93" s="2">
        <v>0.49000000000000005</v>
      </c>
      <c r="I93" s="2">
        <v>0.49200000000000005</v>
      </c>
      <c r="J93" s="22">
        <v>0.49400000000000005</v>
      </c>
    </row>
    <row r="94" spans="3:10" ht="15.75" thickBot="1" x14ac:dyDescent="0.3">
      <c r="C94" s="27">
        <v>0.5</v>
      </c>
      <c r="D94" s="28">
        <v>0.502</v>
      </c>
      <c r="E94" s="28">
        <v>0.504</v>
      </c>
      <c r="F94" s="28">
        <v>0.50600000000000001</v>
      </c>
      <c r="G94" s="28">
        <v>0.50800000000000001</v>
      </c>
      <c r="H94" s="28">
        <v>0.51</v>
      </c>
      <c r="I94" s="28">
        <v>0.51200000000000001</v>
      </c>
      <c r="J94" s="29">
        <v>0.51400000000000001</v>
      </c>
    </row>
    <row r="98" spans="3:10" ht="15.75" thickBot="1" x14ac:dyDescent="0.3"/>
    <row r="99" spans="3:10" ht="15.75" thickBot="1" x14ac:dyDescent="0.3">
      <c r="C99" s="157" t="s">
        <v>21</v>
      </c>
      <c r="D99" s="159"/>
      <c r="E99" s="159"/>
      <c r="F99" s="159"/>
      <c r="G99" s="159"/>
      <c r="H99" s="158"/>
      <c r="I99" s="65" t="s">
        <v>4</v>
      </c>
      <c r="J99" s="66" t="s">
        <v>22</v>
      </c>
    </row>
    <row r="100" spans="3:10" x14ac:dyDescent="0.25">
      <c r="C100" s="18">
        <v>0.1</v>
      </c>
      <c r="D100" s="19">
        <v>0.10100000000000001</v>
      </c>
      <c r="E100" s="19">
        <v>0.10200000000000001</v>
      </c>
      <c r="F100" s="19">
        <v>0.10300000000000001</v>
      </c>
      <c r="G100" s="19">
        <v>0.10400000000000001</v>
      </c>
      <c r="H100" s="19">
        <v>0.10500000000000001</v>
      </c>
      <c r="I100" s="19">
        <v>0.10600000000000001</v>
      </c>
      <c r="J100" s="20">
        <v>0.10700000000000001</v>
      </c>
    </row>
    <row r="101" spans="3:10" x14ac:dyDescent="0.25">
      <c r="C101" s="21">
        <v>0.11</v>
      </c>
      <c r="D101" s="2">
        <v>0.111</v>
      </c>
      <c r="E101" s="2">
        <v>0.112</v>
      </c>
      <c r="F101" s="2">
        <v>0.113</v>
      </c>
      <c r="G101" s="2">
        <v>0.114</v>
      </c>
      <c r="H101" s="2">
        <v>0.115</v>
      </c>
      <c r="I101" s="2">
        <v>0.11600000000000001</v>
      </c>
      <c r="J101" s="22">
        <v>0.11700000000000001</v>
      </c>
    </row>
    <row r="102" spans="3:10" x14ac:dyDescent="0.25">
      <c r="C102" s="21">
        <v>0.12000000000000001</v>
      </c>
      <c r="D102" s="2">
        <v>0.12100000000000001</v>
      </c>
      <c r="E102" s="2">
        <v>0.12200000000000001</v>
      </c>
      <c r="F102" s="2">
        <v>0.12300000000000001</v>
      </c>
      <c r="G102" s="2">
        <v>0.12400000000000001</v>
      </c>
      <c r="H102" s="2">
        <v>0.125</v>
      </c>
      <c r="I102" s="2">
        <v>0.126</v>
      </c>
      <c r="J102" s="22">
        <v>0.127</v>
      </c>
    </row>
    <row r="103" spans="3:10" x14ac:dyDescent="0.25">
      <c r="C103" s="21">
        <v>0.13</v>
      </c>
      <c r="D103" s="2">
        <v>0.13100000000000001</v>
      </c>
      <c r="E103" s="2">
        <v>0.13200000000000001</v>
      </c>
      <c r="F103" s="2">
        <v>0.13300000000000001</v>
      </c>
      <c r="G103" s="2">
        <v>0.13400000000000001</v>
      </c>
      <c r="H103" s="2">
        <v>0.13500000000000001</v>
      </c>
      <c r="I103" s="2">
        <v>0.13600000000000001</v>
      </c>
      <c r="J103" s="22">
        <v>0.13700000000000001</v>
      </c>
    </row>
    <row r="104" spans="3:10" x14ac:dyDescent="0.25">
      <c r="C104" s="67">
        <v>0.2</v>
      </c>
      <c r="D104" s="8">
        <v>0.20200000000000001</v>
      </c>
      <c r="E104" s="8">
        <v>0.20400000000000001</v>
      </c>
      <c r="F104" s="8">
        <v>0.20600000000000002</v>
      </c>
      <c r="G104" s="8">
        <v>0.20800000000000002</v>
      </c>
      <c r="H104" s="8">
        <v>0.21000000000000002</v>
      </c>
      <c r="I104" s="8">
        <v>0.21200000000000002</v>
      </c>
      <c r="J104" s="68">
        <v>0.21400000000000002</v>
      </c>
    </row>
    <row r="105" spans="3:10" x14ac:dyDescent="0.25">
      <c r="C105" s="21">
        <v>0.22</v>
      </c>
      <c r="D105" s="2">
        <v>0.222</v>
      </c>
      <c r="E105" s="2">
        <v>0.224</v>
      </c>
      <c r="F105" s="2">
        <v>0.22600000000000001</v>
      </c>
      <c r="G105" s="2">
        <v>0.22800000000000001</v>
      </c>
      <c r="H105" s="2">
        <v>0.23</v>
      </c>
      <c r="I105" s="2">
        <v>0.23200000000000001</v>
      </c>
      <c r="J105" s="22">
        <v>0.23400000000000001</v>
      </c>
    </row>
    <row r="106" spans="3:10" x14ac:dyDescent="0.25">
      <c r="C106" s="21">
        <v>0.24000000000000002</v>
      </c>
      <c r="D106" s="2">
        <v>0.24200000000000002</v>
      </c>
      <c r="E106" s="2">
        <v>0.24400000000000002</v>
      </c>
      <c r="F106" s="2">
        <v>0.24600000000000002</v>
      </c>
      <c r="G106" s="2">
        <v>0.24800000000000003</v>
      </c>
      <c r="H106" s="2">
        <v>0.25</v>
      </c>
      <c r="I106" s="2">
        <v>0.252</v>
      </c>
      <c r="J106" s="22">
        <v>0.254</v>
      </c>
    </row>
    <row r="107" spans="3:10" ht="15.75" thickBot="1" x14ac:dyDescent="0.3">
      <c r="C107" s="23">
        <v>0.26</v>
      </c>
      <c r="D107" s="15">
        <v>0.26200000000000001</v>
      </c>
      <c r="E107" s="15">
        <v>0.26400000000000001</v>
      </c>
      <c r="F107" s="15">
        <v>0.26600000000000001</v>
      </c>
      <c r="G107" s="15">
        <v>0.26800000000000002</v>
      </c>
      <c r="H107" s="15">
        <v>0.27</v>
      </c>
      <c r="I107" s="15">
        <v>0.27200000000000002</v>
      </c>
      <c r="J107" s="24">
        <v>0.27400000000000002</v>
      </c>
    </row>
    <row r="108" spans="3:10" x14ac:dyDescent="0.25">
      <c r="C108" s="67">
        <v>0.14000000000000001</v>
      </c>
      <c r="D108" s="8">
        <v>0.14100000000000001</v>
      </c>
      <c r="E108" s="8">
        <v>0.14200000000000002</v>
      </c>
      <c r="F108" s="8">
        <v>0.14300000000000002</v>
      </c>
      <c r="G108" s="8">
        <v>0.14400000000000002</v>
      </c>
      <c r="H108" s="8">
        <v>0.14500000000000002</v>
      </c>
      <c r="I108" s="8">
        <v>0.14600000000000002</v>
      </c>
      <c r="J108" s="68">
        <v>0.14700000000000002</v>
      </c>
    </row>
    <row r="109" spans="3:10" x14ac:dyDescent="0.25">
      <c r="C109" s="21">
        <v>0.15000000000000002</v>
      </c>
      <c r="D109" s="2">
        <v>0.15100000000000002</v>
      </c>
      <c r="E109" s="2">
        <v>0.15200000000000002</v>
      </c>
      <c r="F109" s="2">
        <v>0.15300000000000002</v>
      </c>
      <c r="G109" s="2">
        <v>0.15400000000000003</v>
      </c>
      <c r="H109" s="2">
        <v>0.15500000000000003</v>
      </c>
      <c r="I109" s="2">
        <v>0.15600000000000003</v>
      </c>
      <c r="J109" s="22">
        <v>0.15700000000000003</v>
      </c>
    </row>
    <row r="110" spans="3:10" x14ac:dyDescent="0.25">
      <c r="C110" s="21">
        <v>0.16</v>
      </c>
      <c r="D110" s="2">
        <v>0.161</v>
      </c>
      <c r="E110" s="2">
        <v>0.16200000000000001</v>
      </c>
      <c r="F110" s="2">
        <v>0.16300000000000001</v>
      </c>
      <c r="G110" s="2">
        <v>0.16400000000000001</v>
      </c>
      <c r="H110" s="2">
        <v>0.16500000000000001</v>
      </c>
      <c r="I110" s="2">
        <v>0.16600000000000001</v>
      </c>
      <c r="J110" s="22">
        <v>0.16700000000000001</v>
      </c>
    </row>
    <row r="111" spans="3:10" x14ac:dyDescent="0.25">
      <c r="C111" s="21">
        <v>0.17</v>
      </c>
      <c r="D111" s="2">
        <v>0.17100000000000001</v>
      </c>
      <c r="E111" s="2">
        <v>0.17200000000000001</v>
      </c>
      <c r="F111" s="2">
        <v>0.17300000000000001</v>
      </c>
      <c r="G111" s="2">
        <v>0.17400000000000002</v>
      </c>
      <c r="H111" s="2">
        <v>0.17500000000000002</v>
      </c>
      <c r="I111" s="2">
        <v>0.17600000000000002</v>
      </c>
      <c r="J111" s="22">
        <v>0.17700000000000002</v>
      </c>
    </row>
    <row r="112" spans="3:10" x14ac:dyDescent="0.25">
      <c r="C112" s="67">
        <v>0.28000000000000003</v>
      </c>
      <c r="D112" s="8">
        <v>0.28200000000000003</v>
      </c>
      <c r="E112" s="8">
        <v>0.28400000000000003</v>
      </c>
      <c r="F112" s="8">
        <v>0.28600000000000003</v>
      </c>
      <c r="G112" s="8">
        <v>0.28800000000000003</v>
      </c>
      <c r="H112" s="8">
        <v>0.29000000000000004</v>
      </c>
      <c r="I112" s="8">
        <v>0.29200000000000004</v>
      </c>
      <c r="J112" s="68">
        <v>0.29400000000000004</v>
      </c>
    </row>
    <row r="113" spans="3:10" x14ac:dyDescent="0.25">
      <c r="C113" s="21">
        <v>0.30000000000000004</v>
      </c>
      <c r="D113" s="2">
        <v>0.30200000000000005</v>
      </c>
      <c r="E113" s="2">
        <v>0.30400000000000005</v>
      </c>
      <c r="F113" s="2">
        <v>0.30600000000000005</v>
      </c>
      <c r="G113" s="2">
        <v>0.30800000000000005</v>
      </c>
      <c r="H113" s="2">
        <v>0.31000000000000005</v>
      </c>
      <c r="I113" s="2">
        <v>0.31200000000000006</v>
      </c>
      <c r="J113" s="22">
        <v>0.31400000000000006</v>
      </c>
    </row>
    <row r="114" spans="3:10" x14ac:dyDescent="0.25">
      <c r="C114" s="21">
        <v>0.32</v>
      </c>
      <c r="D114" s="2">
        <v>0.32200000000000001</v>
      </c>
      <c r="E114" s="2">
        <v>0.32400000000000001</v>
      </c>
      <c r="F114" s="2">
        <v>0.32600000000000001</v>
      </c>
      <c r="G114" s="2">
        <v>0.32800000000000001</v>
      </c>
      <c r="H114" s="2">
        <v>0.33</v>
      </c>
      <c r="I114" s="2">
        <v>0.33200000000000002</v>
      </c>
      <c r="J114" s="22">
        <v>0.33400000000000002</v>
      </c>
    </row>
    <row r="115" spans="3:10" ht="15.75" thickBot="1" x14ac:dyDescent="0.3">
      <c r="C115" s="27">
        <v>0.34</v>
      </c>
      <c r="D115" s="28">
        <v>0.34200000000000003</v>
      </c>
      <c r="E115" s="28">
        <v>0.34400000000000003</v>
      </c>
      <c r="F115" s="28">
        <v>0.34600000000000003</v>
      </c>
      <c r="G115" s="28">
        <v>0.34800000000000003</v>
      </c>
      <c r="H115" s="28">
        <v>0.35000000000000003</v>
      </c>
      <c r="I115" s="28">
        <v>0.35200000000000004</v>
      </c>
      <c r="J115" s="29">
        <v>0.35400000000000004</v>
      </c>
    </row>
    <row r="116" spans="3:10" x14ac:dyDescent="0.25">
      <c r="C116" s="18">
        <v>0.18</v>
      </c>
      <c r="D116" s="19">
        <v>0.18099999999999999</v>
      </c>
      <c r="E116" s="19">
        <v>0.182</v>
      </c>
      <c r="F116" s="19">
        <v>0.183</v>
      </c>
      <c r="G116" s="19">
        <v>0.184</v>
      </c>
      <c r="H116" s="19">
        <v>0.185</v>
      </c>
      <c r="I116" s="19">
        <v>0.186</v>
      </c>
      <c r="J116" s="20">
        <v>0.187</v>
      </c>
    </row>
    <row r="117" spans="3:10" x14ac:dyDescent="0.25">
      <c r="C117" s="21">
        <v>0.19</v>
      </c>
      <c r="D117" s="2">
        <v>0.191</v>
      </c>
      <c r="E117" s="2">
        <v>0.192</v>
      </c>
      <c r="F117" s="2">
        <v>0.193</v>
      </c>
      <c r="G117" s="2">
        <v>0.19400000000000001</v>
      </c>
      <c r="H117" s="2">
        <v>0.19500000000000001</v>
      </c>
      <c r="I117" s="2">
        <v>0.19600000000000001</v>
      </c>
      <c r="J117" s="22">
        <v>0.19700000000000001</v>
      </c>
    </row>
    <row r="118" spans="3:10" x14ac:dyDescent="0.25">
      <c r="C118" s="21">
        <v>0.2</v>
      </c>
      <c r="D118" s="2">
        <v>0.20100000000000001</v>
      </c>
      <c r="E118" s="2">
        <v>0.20200000000000001</v>
      </c>
      <c r="F118" s="2">
        <v>0.20300000000000001</v>
      </c>
      <c r="G118" s="2">
        <v>0.20400000000000001</v>
      </c>
      <c r="H118" s="2">
        <v>0.20500000000000002</v>
      </c>
      <c r="I118" s="2">
        <v>0.20600000000000002</v>
      </c>
      <c r="J118" s="22">
        <v>0.20700000000000002</v>
      </c>
    </row>
    <row r="119" spans="3:10" x14ac:dyDescent="0.25">
      <c r="C119" s="21">
        <v>0.21000000000000002</v>
      </c>
      <c r="D119" s="2">
        <v>0.21100000000000002</v>
      </c>
      <c r="E119" s="2">
        <v>0.21200000000000002</v>
      </c>
      <c r="F119" s="2">
        <v>0.21300000000000002</v>
      </c>
      <c r="G119" s="2">
        <v>0.21400000000000002</v>
      </c>
      <c r="H119" s="2">
        <v>0.21500000000000002</v>
      </c>
      <c r="I119" s="2">
        <v>0.21600000000000003</v>
      </c>
      <c r="J119" s="22">
        <v>0.21700000000000003</v>
      </c>
    </row>
    <row r="120" spans="3:10" x14ac:dyDescent="0.25">
      <c r="C120" s="67">
        <v>0.36</v>
      </c>
      <c r="D120" s="8">
        <v>0.36199999999999999</v>
      </c>
      <c r="E120" s="8">
        <v>0.36399999999999999</v>
      </c>
      <c r="F120" s="8">
        <v>0.36599999999999999</v>
      </c>
      <c r="G120" s="8">
        <v>0.36799999999999999</v>
      </c>
      <c r="H120" s="8">
        <v>0.37</v>
      </c>
      <c r="I120" s="8">
        <v>0.372</v>
      </c>
      <c r="J120" s="68">
        <v>0.374</v>
      </c>
    </row>
    <row r="121" spans="3:10" x14ac:dyDescent="0.25">
      <c r="C121" s="21">
        <v>0.38</v>
      </c>
      <c r="D121" s="2">
        <v>0.38200000000000001</v>
      </c>
      <c r="E121" s="2">
        <v>0.38400000000000001</v>
      </c>
      <c r="F121" s="2">
        <v>0.38600000000000001</v>
      </c>
      <c r="G121" s="2">
        <v>0.38800000000000001</v>
      </c>
      <c r="H121" s="2">
        <v>0.39</v>
      </c>
      <c r="I121" s="2">
        <v>0.39200000000000002</v>
      </c>
      <c r="J121" s="22">
        <v>0.39400000000000002</v>
      </c>
    </row>
    <row r="122" spans="3:10" x14ac:dyDescent="0.25">
      <c r="C122" s="21">
        <v>0.4</v>
      </c>
      <c r="D122" s="2">
        <v>0.40200000000000002</v>
      </c>
      <c r="E122" s="2">
        <v>0.40400000000000003</v>
      </c>
      <c r="F122" s="2">
        <v>0.40600000000000003</v>
      </c>
      <c r="G122" s="2">
        <v>0.40800000000000003</v>
      </c>
      <c r="H122" s="2">
        <v>0.41000000000000003</v>
      </c>
      <c r="I122" s="2">
        <v>0.41200000000000003</v>
      </c>
      <c r="J122" s="22">
        <v>0.41400000000000003</v>
      </c>
    </row>
    <row r="123" spans="3:10" ht="15.75" thickBot="1" x14ac:dyDescent="0.3">
      <c r="C123" s="23">
        <v>0.42000000000000004</v>
      </c>
      <c r="D123" s="15">
        <v>0.42200000000000004</v>
      </c>
      <c r="E123" s="15">
        <v>0.42400000000000004</v>
      </c>
      <c r="F123" s="15">
        <v>0.42600000000000005</v>
      </c>
      <c r="G123" s="15">
        <v>0.42800000000000005</v>
      </c>
      <c r="H123" s="15">
        <v>0.43000000000000005</v>
      </c>
      <c r="I123" s="15">
        <v>0.43200000000000005</v>
      </c>
      <c r="J123" s="24">
        <v>0.43400000000000005</v>
      </c>
    </row>
    <row r="124" spans="3:10" x14ac:dyDescent="0.25">
      <c r="C124" s="67">
        <v>0.22</v>
      </c>
      <c r="D124" s="8">
        <v>0.221</v>
      </c>
      <c r="E124" s="8">
        <v>0.222</v>
      </c>
      <c r="F124" s="8">
        <v>0.223</v>
      </c>
      <c r="G124" s="8">
        <v>0.224</v>
      </c>
      <c r="H124" s="8">
        <v>0.22500000000000001</v>
      </c>
      <c r="I124" s="8">
        <v>0.22600000000000001</v>
      </c>
      <c r="J124" s="68">
        <v>0.22700000000000001</v>
      </c>
    </row>
    <row r="125" spans="3:10" x14ac:dyDescent="0.25">
      <c r="C125" s="21">
        <v>0.23</v>
      </c>
      <c r="D125" s="2">
        <v>0.23100000000000001</v>
      </c>
      <c r="E125" s="2">
        <v>0.23200000000000001</v>
      </c>
      <c r="F125" s="2">
        <v>0.23300000000000001</v>
      </c>
      <c r="G125" s="2">
        <v>0.23400000000000001</v>
      </c>
      <c r="H125" s="2">
        <v>0.23500000000000001</v>
      </c>
      <c r="I125" s="2">
        <v>0.23600000000000002</v>
      </c>
      <c r="J125" s="22">
        <v>0.23700000000000002</v>
      </c>
    </row>
    <row r="126" spans="3:10" x14ac:dyDescent="0.25">
      <c r="C126" s="21">
        <v>0.24000000000000002</v>
      </c>
      <c r="D126" s="2">
        <v>0.24100000000000002</v>
      </c>
      <c r="E126" s="2">
        <v>0.24200000000000002</v>
      </c>
      <c r="F126" s="2">
        <v>0.24300000000000002</v>
      </c>
      <c r="G126" s="2">
        <v>0.24400000000000002</v>
      </c>
      <c r="H126" s="2">
        <v>0.24500000000000002</v>
      </c>
      <c r="I126" s="2">
        <v>0.24600000000000002</v>
      </c>
      <c r="J126" s="22">
        <v>0.24700000000000003</v>
      </c>
    </row>
    <row r="127" spans="3:10" x14ac:dyDescent="0.25">
      <c r="C127" s="21">
        <v>0.25</v>
      </c>
      <c r="D127" s="2">
        <v>0.251</v>
      </c>
      <c r="E127" s="2">
        <v>0.252</v>
      </c>
      <c r="F127" s="2">
        <v>0.253</v>
      </c>
      <c r="G127" s="2">
        <v>0.254</v>
      </c>
      <c r="H127" s="2">
        <v>0.255</v>
      </c>
      <c r="I127" s="2">
        <v>0.25600000000000001</v>
      </c>
      <c r="J127" s="22">
        <v>0.25700000000000001</v>
      </c>
    </row>
    <row r="128" spans="3:10" x14ac:dyDescent="0.25">
      <c r="C128" s="67">
        <v>0.44</v>
      </c>
      <c r="D128" s="8">
        <v>0.442</v>
      </c>
      <c r="E128" s="8">
        <v>0.44400000000000001</v>
      </c>
      <c r="F128" s="8">
        <v>0.44600000000000001</v>
      </c>
      <c r="G128" s="8">
        <v>0.44800000000000001</v>
      </c>
      <c r="H128" s="8">
        <v>0.45</v>
      </c>
      <c r="I128" s="8">
        <v>0.45200000000000001</v>
      </c>
      <c r="J128" s="68">
        <v>0.45400000000000001</v>
      </c>
    </row>
    <row r="129" spans="3:18" x14ac:dyDescent="0.25">
      <c r="C129" s="21">
        <v>0.46</v>
      </c>
      <c r="D129" s="2">
        <v>0.46200000000000002</v>
      </c>
      <c r="E129" s="2">
        <v>0.46400000000000002</v>
      </c>
      <c r="F129" s="2">
        <v>0.46600000000000003</v>
      </c>
      <c r="G129" s="2">
        <v>0.46800000000000003</v>
      </c>
      <c r="H129" s="2">
        <v>0.47000000000000003</v>
      </c>
      <c r="I129" s="2">
        <v>0.47200000000000003</v>
      </c>
      <c r="J129" s="22">
        <v>0.47400000000000003</v>
      </c>
    </row>
    <row r="130" spans="3:18" x14ac:dyDescent="0.25">
      <c r="C130" s="21">
        <v>0.48000000000000004</v>
      </c>
      <c r="D130" s="2">
        <v>0.48200000000000004</v>
      </c>
      <c r="E130" s="2">
        <v>0.48400000000000004</v>
      </c>
      <c r="F130" s="2">
        <v>0.48600000000000004</v>
      </c>
      <c r="G130" s="2">
        <v>0.48800000000000004</v>
      </c>
      <c r="H130" s="2">
        <v>0.49000000000000005</v>
      </c>
      <c r="I130" s="2">
        <v>0.49200000000000005</v>
      </c>
      <c r="J130" s="22">
        <v>0.49400000000000005</v>
      </c>
    </row>
    <row r="131" spans="3:18" ht="15.75" thickBot="1" x14ac:dyDescent="0.3">
      <c r="C131" s="27">
        <v>0.5</v>
      </c>
      <c r="D131" s="28">
        <v>0.502</v>
      </c>
      <c r="E131" s="28">
        <v>0.504</v>
      </c>
      <c r="F131" s="28">
        <v>0.50600000000000001</v>
      </c>
      <c r="G131" s="28">
        <v>0.50800000000000001</v>
      </c>
      <c r="H131" s="28">
        <v>0.51</v>
      </c>
      <c r="I131" s="28">
        <v>0.51200000000000001</v>
      </c>
      <c r="J131" s="29">
        <v>0.51400000000000001</v>
      </c>
    </row>
    <row r="135" spans="3:18" ht="15.75" thickBot="1" x14ac:dyDescent="0.3"/>
    <row r="136" spans="3:18" ht="15.75" thickBot="1" x14ac:dyDescent="0.3">
      <c r="C136" s="157" t="s">
        <v>23</v>
      </c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8"/>
      <c r="Q136" s="65" t="s">
        <v>4</v>
      </c>
      <c r="R136" s="66" t="s">
        <v>24</v>
      </c>
    </row>
    <row r="137" spans="3:18" x14ac:dyDescent="0.25">
      <c r="C137" s="18">
        <v>0.1</v>
      </c>
      <c r="D137" s="19">
        <v>0.10100000000000001</v>
      </c>
      <c r="E137" s="19">
        <v>0.10200000000000001</v>
      </c>
      <c r="F137" s="19">
        <v>0.10300000000000001</v>
      </c>
      <c r="G137" s="19">
        <v>0.10400000000000001</v>
      </c>
      <c r="H137" s="19">
        <v>0.10500000000000001</v>
      </c>
      <c r="I137" s="19">
        <v>0.10600000000000001</v>
      </c>
      <c r="J137" s="19">
        <v>0.10700000000000001</v>
      </c>
      <c r="K137" s="69">
        <v>0.2</v>
      </c>
      <c r="L137" s="19">
        <v>0.20200000000000001</v>
      </c>
      <c r="M137" s="19">
        <v>0.20400000000000001</v>
      </c>
      <c r="N137" s="19">
        <v>0.20600000000000002</v>
      </c>
      <c r="O137" s="19">
        <v>0.20800000000000002</v>
      </c>
      <c r="P137" s="19">
        <v>0.21000000000000002</v>
      </c>
      <c r="Q137" s="19">
        <v>0.21200000000000002</v>
      </c>
      <c r="R137" s="20">
        <v>0.21400000000000002</v>
      </c>
    </row>
    <row r="138" spans="3:18" x14ac:dyDescent="0.25">
      <c r="C138" s="21">
        <v>0.11</v>
      </c>
      <c r="D138" s="2">
        <v>0.111</v>
      </c>
      <c r="E138" s="2">
        <v>0.112</v>
      </c>
      <c r="F138" s="2">
        <v>0.113</v>
      </c>
      <c r="G138" s="2">
        <v>0.114</v>
      </c>
      <c r="H138" s="2">
        <v>0.115</v>
      </c>
      <c r="I138" s="2">
        <v>0.11600000000000001</v>
      </c>
      <c r="J138" s="2">
        <v>0.11700000000000001</v>
      </c>
      <c r="K138" s="70">
        <v>0.22</v>
      </c>
      <c r="L138" s="2">
        <v>0.222</v>
      </c>
      <c r="M138" s="2">
        <v>0.224</v>
      </c>
      <c r="N138" s="2">
        <v>0.22600000000000001</v>
      </c>
      <c r="O138" s="2">
        <v>0.22800000000000001</v>
      </c>
      <c r="P138" s="2">
        <v>0.23</v>
      </c>
      <c r="Q138" s="2">
        <v>0.23200000000000001</v>
      </c>
      <c r="R138" s="22">
        <v>0.23400000000000001</v>
      </c>
    </row>
    <row r="139" spans="3:18" x14ac:dyDescent="0.25">
      <c r="C139" s="21">
        <v>0.12000000000000001</v>
      </c>
      <c r="D139" s="2">
        <v>0.12100000000000001</v>
      </c>
      <c r="E139" s="2">
        <v>0.12200000000000001</v>
      </c>
      <c r="F139" s="2">
        <v>0.12300000000000001</v>
      </c>
      <c r="G139" s="2">
        <v>0.12400000000000001</v>
      </c>
      <c r="H139" s="2">
        <v>0.125</v>
      </c>
      <c r="I139" s="2">
        <v>0.126</v>
      </c>
      <c r="J139" s="2">
        <v>0.127</v>
      </c>
      <c r="K139" s="70">
        <v>0.24000000000000002</v>
      </c>
      <c r="L139" s="2">
        <v>0.24200000000000002</v>
      </c>
      <c r="M139" s="2">
        <v>0.24400000000000002</v>
      </c>
      <c r="N139" s="2">
        <v>0.24600000000000002</v>
      </c>
      <c r="O139" s="2">
        <v>0.24800000000000003</v>
      </c>
      <c r="P139" s="2">
        <v>0.25</v>
      </c>
      <c r="Q139" s="2">
        <v>0.252</v>
      </c>
      <c r="R139" s="22">
        <v>0.254</v>
      </c>
    </row>
    <row r="140" spans="3:18" ht="15.75" thickBot="1" x14ac:dyDescent="0.3">
      <c r="C140" s="23">
        <v>0.13</v>
      </c>
      <c r="D140" s="15">
        <v>0.13100000000000001</v>
      </c>
      <c r="E140" s="15">
        <v>0.13200000000000001</v>
      </c>
      <c r="F140" s="15">
        <v>0.13300000000000001</v>
      </c>
      <c r="G140" s="15">
        <v>0.13400000000000001</v>
      </c>
      <c r="H140" s="15">
        <v>0.13500000000000001</v>
      </c>
      <c r="I140" s="15">
        <v>0.13600000000000001</v>
      </c>
      <c r="J140" s="15">
        <v>0.13700000000000001</v>
      </c>
      <c r="K140" s="71">
        <v>0.26</v>
      </c>
      <c r="L140" s="15">
        <v>0.26200000000000001</v>
      </c>
      <c r="M140" s="15">
        <v>0.26400000000000001</v>
      </c>
      <c r="N140" s="15">
        <v>0.26600000000000001</v>
      </c>
      <c r="O140" s="15">
        <v>0.26800000000000002</v>
      </c>
      <c r="P140" s="15">
        <v>0.27</v>
      </c>
      <c r="Q140" s="15">
        <v>0.27200000000000002</v>
      </c>
      <c r="R140" s="24">
        <v>0.27400000000000002</v>
      </c>
    </row>
    <row r="141" spans="3:18" x14ac:dyDescent="0.25">
      <c r="C141" s="25">
        <v>0.14000000000000001</v>
      </c>
      <c r="D141" s="10">
        <v>0.14100000000000001</v>
      </c>
      <c r="E141" s="10">
        <v>0.14200000000000002</v>
      </c>
      <c r="F141" s="10">
        <v>0.14300000000000002</v>
      </c>
      <c r="G141" s="10">
        <v>0.14400000000000002</v>
      </c>
      <c r="H141" s="10">
        <v>0.14500000000000002</v>
      </c>
      <c r="I141" s="10">
        <v>0.14600000000000002</v>
      </c>
      <c r="J141" s="72">
        <v>0.14700000000000002</v>
      </c>
      <c r="K141" s="10">
        <v>0.28000000000000003</v>
      </c>
      <c r="L141" s="10">
        <v>0.28200000000000003</v>
      </c>
      <c r="M141" s="10">
        <v>0.28400000000000003</v>
      </c>
      <c r="N141" s="10">
        <v>0.28600000000000003</v>
      </c>
      <c r="O141" s="10">
        <v>0.28800000000000003</v>
      </c>
      <c r="P141" s="10">
        <v>0.29000000000000004</v>
      </c>
      <c r="Q141" s="10">
        <v>0.29200000000000004</v>
      </c>
      <c r="R141" s="26">
        <v>0.29400000000000004</v>
      </c>
    </row>
    <row r="142" spans="3:18" x14ac:dyDescent="0.25">
      <c r="C142" s="21">
        <v>0.15000000000000002</v>
      </c>
      <c r="D142" s="2">
        <v>0.15100000000000002</v>
      </c>
      <c r="E142" s="2">
        <v>0.15200000000000002</v>
      </c>
      <c r="F142" s="2">
        <v>0.15300000000000002</v>
      </c>
      <c r="G142" s="2">
        <v>0.15400000000000003</v>
      </c>
      <c r="H142" s="2">
        <v>0.15500000000000003</v>
      </c>
      <c r="I142" s="2">
        <v>0.15600000000000003</v>
      </c>
      <c r="J142" s="73">
        <v>0.15700000000000003</v>
      </c>
      <c r="K142" s="2">
        <v>0.30000000000000004</v>
      </c>
      <c r="L142" s="2">
        <v>0.30200000000000005</v>
      </c>
      <c r="M142" s="2">
        <v>0.30400000000000005</v>
      </c>
      <c r="N142" s="2">
        <v>0.30600000000000005</v>
      </c>
      <c r="O142" s="2">
        <v>0.30800000000000005</v>
      </c>
      <c r="P142" s="2">
        <v>0.31000000000000005</v>
      </c>
      <c r="Q142" s="2">
        <v>0.31200000000000006</v>
      </c>
      <c r="R142" s="22">
        <v>0.31400000000000006</v>
      </c>
    </row>
    <row r="143" spans="3:18" x14ac:dyDescent="0.25">
      <c r="C143" s="21">
        <v>0.16</v>
      </c>
      <c r="D143" s="2">
        <v>0.161</v>
      </c>
      <c r="E143" s="2">
        <v>0.16200000000000001</v>
      </c>
      <c r="F143" s="2">
        <v>0.16300000000000001</v>
      </c>
      <c r="G143" s="2">
        <v>0.16400000000000001</v>
      </c>
      <c r="H143" s="2">
        <v>0.16500000000000001</v>
      </c>
      <c r="I143" s="2">
        <v>0.16600000000000001</v>
      </c>
      <c r="J143" s="73">
        <v>0.16700000000000001</v>
      </c>
      <c r="K143" s="2">
        <v>0.32</v>
      </c>
      <c r="L143" s="2">
        <v>0.32200000000000001</v>
      </c>
      <c r="M143" s="2">
        <v>0.32400000000000001</v>
      </c>
      <c r="N143" s="2">
        <v>0.32600000000000001</v>
      </c>
      <c r="O143" s="2">
        <v>0.32800000000000001</v>
      </c>
      <c r="P143" s="2">
        <v>0.33</v>
      </c>
      <c r="Q143" s="2">
        <v>0.33200000000000002</v>
      </c>
      <c r="R143" s="22">
        <v>0.33400000000000002</v>
      </c>
    </row>
    <row r="144" spans="3:18" ht="15.75" thickBot="1" x14ac:dyDescent="0.3">
      <c r="C144" s="27">
        <v>0.17</v>
      </c>
      <c r="D144" s="28">
        <v>0.17100000000000001</v>
      </c>
      <c r="E144" s="28">
        <v>0.17200000000000001</v>
      </c>
      <c r="F144" s="28">
        <v>0.17300000000000001</v>
      </c>
      <c r="G144" s="28">
        <v>0.17400000000000002</v>
      </c>
      <c r="H144" s="28">
        <v>0.17500000000000002</v>
      </c>
      <c r="I144" s="28">
        <v>0.17600000000000002</v>
      </c>
      <c r="J144" s="74">
        <v>0.17700000000000002</v>
      </c>
      <c r="K144" s="28">
        <v>0.34</v>
      </c>
      <c r="L144" s="28">
        <v>0.34200000000000003</v>
      </c>
      <c r="M144" s="28">
        <v>0.34400000000000003</v>
      </c>
      <c r="N144" s="28">
        <v>0.34600000000000003</v>
      </c>
      <c r="O144" s="28">
        <v>0.34800000000000003</v>
      </c>
      <c r="P144" s="28">
        <v>0.35000000000000003</v>
      </c>
      <c r="Q144" s="28">
        <v>0.35200000000000004</v>
      </c>
      <c r="R144" s="29">
        <v>0.35400000000000004</v>
      </c>
    </row>
    <row r="145" spans="3:18" x14ac:dyDescent="0.25">
      <c r="C145" s="18">
        <v>0.18</v>
      </c>
      <c r="D145" s="19">
        <v>0.18099999999999999</v>
      </c>
      <c r="E145" s="19">
        <v>0.182</v>
      </c>
      <c r="F145" s="19">
        <v>0.183</v>
      </c>
      <c r="G145" s="19">
        <v>0.184</v>
      </c>
      <c r="H145" s="19">
        <v>0.185</v>
      </c>
      <c r="I145" s="19">
        <v>0.186</v>
      </c>
      <c r="J145" s="75">
        <v>0.187</v>
      </c>
      <c r="K145" s="19">
        <v>0.36</v>
      </c>
      <c r="L145" s="19">
        <v>0.36199999999999999</v>
      </c>
      <c r="M145" s="19">
        <v>0.36399999999999999</v>
      </c>
      <c r="N145" s="19">
        <v>0.36599999999999999</v>
      </c>
      <c r="O145" s="19">
        <v>0.36799999999999999</v>
      </c>
      <c r="P145" s="19">
        <v>0.37</v>
      </c>
      <c r="Q145" s="19">
        <v>0.372</v>
      </c>
      <c r="R145" s="20">
        <v>0.374</v>
      </c>
    </row>
    <row r="146" spans="3:18" x14ac:dyDescent="0.25">
      <c r="C146" s="21">
        <v>0.19</v>
      </c>
      <c r="D146" s="2">
        <v>0.191</v>
      </c>
      <c r="E146" s="2">
        <v>0.192</v>
      </c>
      <c r="F146" s="2">
        <v>0.193</v>
      </c>
      <c r="G146" s="2">
        <v>0.19400000000000001</v>
      </c>
      <c r="H146" s="2">
        <v>0.19500000000000001</v>
      </c>
      <c r="I146" s="2">
        <v>0.19600000000000001</v>
      </c>
      <c r="J146" s="2">
        <v>0.19700000000000001</v>
      </c>
      <c r="K146" s="70">
        <v>0.38</v>
      </c>
      <c r="L146" s="2">
        <v>0.38200000000000001</v>
      </c>
      <c r="M146" s="2">
        <v>0.38400000000000001</v>
      </c>
      <c r="N146" s="2">
        <v>0.38600000000000001</v>
      </c>
      <c r="O146" s="2">
        <v>0.38800000000000001</v>
      </c>
      <c r="P146" s="2">
        <v>0.39</v>
      </c>
      <c r="Q146" s="2">
        <v>0.39200000000000002</v>
      </c>
      <c r="R146" s="22">
        <v>0.39400000000000002</v>
      </c>
    </row>
    <row r="147" spans="3:18" x14ac:dyDescent="0.25">
      <c r="C147" s="21">
        <v>0.2</v>
      </c>
      <c r="D147" s="2">
        <v>0.20100000000000001</v>
      </c>
      <c r="E147" s="2">
        <v>0.20200000000000001</v>
      </c>
      <c r="F147" s="2">
        <v>0.20300000000000001</v>
      </c>
      <c r="G147" s="2">
        <v>0.20400000000000001</v>
      </c>
      <c r="H147" s="2">
        <v>0.20500000000000002</v>
      </c>
      <c r="I147" s="2">
        <v>0.20600000000000002</v>
      </c>
      <c r="J147" s="2">
        <v>0.20700000000000002</v>
      </c>
      <c r="K147" s="70">
        <v>0.4</v>
      </c>
      <c r="L147" s="2">
        <v>0.40200000000000002</v>
      </c>
      <c r="M147" s="2">
        <v>0.40400000000000003</v>
      </c>
      <c r="N147" s="2">
        <v>0.40600000000000003</v>
      </c>
      <c r="O147" s="2">
        <v>0.40800000000000003</v>
      </c>
      <c r="P147" s="2">
        <v>0.41000000000000003</v>
      </c>
      <c r="Q147" s="2">
        <v>0.41200000000000003</v>
      </c>
      <c r="R147" s="22">
        <v>0.41400000000000003</v>
      </c>
    </row>
    <row r="148" spans="3:18" ht="15.75" thickBot="1" x14ac:dyDescent="0.3">
      <c r="C148" s="23">
        <v>0.21000000000000002</v>
      </c>
      <c r="D148" s="15">
        <v>0.21100000000000002</v>
      </c>
      <c r="E148" s="15">
        <v>0.21200000000000002</v>
      </c>
      <c r="F148" s="15">
        <v>0.21300000000000002</v>
      </c>
      <c r="G148" s="15">
        <v>0.21400000000000002</v>
      </c>
      <c r="H148" s="15">
        <v>0.21500000000000002</v>
      </c>
      <c r="I148" s="15">
        <v>0.21600000000000003</v>
      </c>
      <c r="J148" s="15">
        <v>0.21700000000000003</v>
      </c>
      <c r="K148" s="71">
        <v>0.42000000000000004</v>
      </c>
      <c r="L148" s="15">
        <v>0.42200000000000004</v>
      </c>
      <c r="M148" s="15">
        <v>0.42400000000000004</v>
      </c>
      <c r="N148" s="15">
        <v>0.42600000000000005</v>
      </c>
      <c r="O148" s="15">
        <v>0.42800000000000005</v>
      </c>
      <c r="P148" s="15">
        <v>0.43000000000000005</v>
      </c>
      <c r="Q148" s="15">
        <v>0.43200000000000005</v>
      </c>
      <c r="R148" s="24">
        <v>0.43400000000000005</v>
      </c>
    </row>
    <row r="149" spans="3:18" x14ac:dyDescent="0.25">
      <c r="C149" s="25">
        <v>0.22</v>
      </c>
      <c r="D149" s="10">
        <v>0.221</v>
      </c>
      <c r="E149" s="10">
        <v>0.222</v>
      </c>
      <c r="F149" s="10">
        <v>0.223</v>
      </c>
      <c r="G149" s="10">
        <v>0.224</v>
      </c>
      <c r="H149" s="10">
        <v>0.22500000000000001</v>
      </c>
      <c r="I149" s="10">
        <v>0.22600000000000001</v>
      </c>
      <c r="J149" s="10">
        <v>0.22700000000000001</v>
      </c>
      <c r="K149" s="76">
        <v>0.44</v>
      </c>
      <c r="L149" s="10">
        <v>0.442</v>
      </c>
      <c r="M149" s="10">
        <v>0.44400000000000001</v>
      </c>
      <c r="N149" s="10">
        <v>0.44600000000000001</v>
      </c>
      <c r="O149" s="10">
        <v>0.44800000000000001</v>
      </c>
      <c r="P149" s="10">
        <v>0.45</v>
      </c>
      <c r="Q149" s="10">
        <v>0.45200000000000001</v>
      </c>
      <c r="R149" s="26">
        <v>0.45400000000000001</v>
      </c>
    </row>
    <row r="150" spans="3:18" x14ac:dyDescent="0.25">
      <c r="C150" s="21">
        <v>0.23</v>
      </c>
      <c r="D150" s="2">
        <v>0.23100000000000001</v>
      </c>
      <c r="E150" s="2">
        <v>0.23200000000000001</v>
      </c>
      <c r="F150" s="2">
        <v>0.23300000000000001</v>
      </c>
      <c r="G150" s="2">
        <v>0.23400000000000001</v>
      </c>
      <c r="H150" s="2">
        <v>0.23500000000000001</v>
      </c>
      <c r="I150" s="2">
        <v>0.23600000000000002</v>
      </c>
      <c r="J150" s="2">
        <v>0.23700000000000002</v>
      </c>
      <c r="K150" s="70">
        <v>0.46</v>
      </c>
      <c r="L150" s="2">
        <v>0.46200000000000002</v>
      </c>
      <c r="M150" s="2">
        <v>0.46400000000000002</v>
      </c>
      <c r="N150" s="2">
        <v>0.46600000000000003</v>
      </c>
      <c r="O150" s="2">
        <v>0.46800000000000003</v>
      </c>
      <c r="P150" s="2">
        <v>0.47000000000000003</v>
      </c>
      <c r="Q150" s="2">
        <v>0.47200000000000003</v>
      </c>
      <c r="R150" s="22">
        <v>0.47400000000000003</v>
      </c>
    </row>
    <row r="151" spans="3:18" x14ac:dyDescent="0.25">
      <c r="C151" s="21">
        <v>0.24000000000000002</v>
      </c>
      <c r="D151" s="2">
        <v>0.24100000000000002</v>
      </c>
      <c r="E151" s="2">
        <v>0.24200000000000002</v>
      </c>
      <c r="F151" s="2">
        <v>0.24300000000000002</v>
      </c>
      <c r="G151" s="2">
        <v>0.24400000000000002</v>
      </c>
      <c r="H151" s="2">
        <v>0.24500000000000002</v>
      </c>
      <c r="I151" s="2">
        <v>0.24600000000000002</v>
      </c>
      <c r="J151" s="2">
        <v>0.24700000000000003</v>
      </c>
      <c r="K151" s="70">
        <v>0.48000000000000004</v>
      </c>
      <c r="L151" s="2">
        <v>0.48200000000000004</v>
      </c>
      <c r="M151" s="2">
        <v>0.48400000000000004</v>
      </c>
      <c r="N151" s="2">
        <v>0.48600000000000004</v>
      </c>
      <c r="O151" s="2">
        <v>0.48800000000000004</v>
      </c>
      <c r="P151" s="2">
        <v>0.49000000000000005</v>
      </c>
      <c r="Q151" s="2">
        <v>0.49200000000000005</v>
      </c>
      <c r="R151" s="22">
        <v>0.49400000000000005</v>
      </c>
    </row>
    <row r="152" spans="3:18" ht="15.75" thickBot="1" x14ac:dyDescent="0.3">
      <c r="C152" s="27">
        <v>0.25</v>
      </c>
      <c r="D152" s="28">
        <v>0.251</v>
      </c>
      <c r="E152" s="28">
        <v>0.252</v>
      </c>
      <c r="F152" s="28">
        <v>0.253</v>
      </c>
      <c r="G152" s="28">
        <v>0.254</v>
      </c>
      <c r="H152" s="28">
        <v>0.255</v>
      </c>
      <c r="I152" s="28">
        <v>0.25600000000000001</v>
      </c>
      <c r="J152" s="28">
        <v>0.25700000000000001</v>
      </c>
      <c r="K152" s="77">
        <v>0.5</v>
      </c>
      <c r="L152" s="28">
        <v>0.502</v>
      </c>
      <c r="M152" s="28">
        <v>0.504</v>
      </c>
      <c r="N152" s="28">
        <v>0.50600000000000001</v>
      </c>
      <c r="O152" s="28">
        <v>0.50800000000000001</v>
      </c>
      <c r="P152" s="28">
        <v>0.51</v>
      </c>
      <c r="Q152" s="28">
        <v>0.51200000000000001</v>
      </c>
      <c r="R152" s="29">
        <v>0.51400000000000001</v>
      </c>
    </row>
  </sheetData>
  <mergeCells count="6">
    <mergeCell ref="C99:H99"/>
    <mergeCell ref="C136:P136"/>
    <mergeCell ref="B3:J3"/>
    <mergeCell ref="N3:V3"/>
    <mergeCell ref="C25:H25"/>
    <mergeCell ref="C62:H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ADA0-F5FA-4E71-A562-6823F02A07CF}">
  <dimension ref="B2:U33"/>
  <sheetViews>
    <sheetView workbookViewId="0">
      <selection activeCell="X38" sqref="A7:X38"/>
    </sheetView>
  </sheetViews>
  <sheetFormatPr defaultRowHeight="15" x14ac:dyDescent="0.25"/>
  <sheetData>
    <row r="2" spans="2:21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29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27</v>
      </c>
    </row>
    <row r="3" spans="2:21" x14ac:dyDescent="0.25">
      <c r="B3" s="161" t="s">
        <v>25</v>
      </c>
      <c r="C3" s="161"/>
      <c r="D3" s="161"/>
      <c r="E3" s="161"/>
      <c r="F3" s="161"/>
      <c r="G3" s="161"/>
      <c r="H3" s="161"/>
      <c r="I3" s="161"/>
      <c r="J3" s="161"/>
      <c r="M3" s="161" t="s">
        <v>26</v>
      </c>
      <c r="N3" s="161"/>
      <c r="O3" s="161"/>
      <c r="P3" s="161"/>
      <c r="Q3" s="161"/>
      <c r="R3" s="161"/>
      <c r="S3" s="161"/>
      <c r="T3" s="161"/>
      <c r="U3" s="161"/>
    </row>
    <row r="4" spans="2:21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</row>
    <row r="5" spans="2:21" ht="15.75" thickBot="1" x14ac:dyDescent="0.3">
      <c r="B5" s="6">
        <v>0</v>
      </c>
      <c r="C5" s="9">
        <f>$C$2+(C$4*$G$2)+($B5*$E$2)</f>
        <v>0.1</v>
      </c>
      <c r="D5" s="10">
        <f t="shared" ref="D5:J12" si="0">$C$2+(D$4*$G$2)+($B5*$E$2)</f>
        <v>0.10100000000000001</v>
      </c>
      <c r="E5" s="10">
        <f t="shared" si="0"/>
        <v>0.10200000000000001</v>
      </c>
      <c r="F5" s="10">
        <f t="shared" si="0"/>
        <v>0.10300000000000001</v>
      </c>
      <c r="G5" s="10">
        <f t="shared" si="0"/>
        <v>0.10400000000000001</v>
      </c>
      <c r="H5" s="10">
        <f t="shared" si="0"/>
        <v>0.10500000000000001</v>
      </c>
      <c r="I5" s="10">
        <f t="shared" si="0"/>
        <v>0.10600000000000001</v>
      </c>
      <c r="J5" s="11">
        <f t="shared" si="0"/>
        <v>0.10700000000000001</v>
      </c>
      <c r="M5" s="6">
        <v>0</v>
      </c>
      <c r="N5" s="9">
        <f>$N$2+(N$4*$R$2)+($M5*$P$2)</f>
        <v>0.2</v>
      </c>
      <c r="O5" s="9">
        <f t="shared" ref="O5:U8" si="1">$N$2+(O$4*$R$2)+($M5*$P$2)</f>
        <v>0.20200000000000001</v>
      </c>
      <c r="P5" s="9">
        <f t="shared" si="1"/>
        <v>0.20400000000000001</v>
      </c>
      <c r="Q5" s="9">
        <f t="shared" si="1"/>
        <v>0.20600000000000002</v>
      </c>
      <c r="R5" s="9">
        <f t="shared" si="1"/>
        <v>0.20800000000000002</v>
      </c>
      <c r="S5" s="9">
        <f t="shared" si="1"/>
        <v>0.21000000000000002</v>
      </c>
      <c r="T5" s="9">
        <f t="shared" si="1"/>
        <v>0.21200000000000002</v>
      </c>
      <c r="U5" s="9">
        <f t="shared" si="1"/>
        <v>0.21400000000000002</v>
      </c>
    </row>
    <row r="6" spans="2:21" ht="15.75" thickBot="1" x14ac:dyDescent="0.3">
      <c r="B6" s="6">
        <v>1</v>
      </c>
      <c r="C6" s="12">
        <f t="shared" ref="C6:C12" si="2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13">
        <f t="shared" si="0"/>
        <v>0.11700000000000001</v>
      </c>
      <c r="M6" s="6">
        <v>1</v>
      </c>
      <c r="N6" s="9">
        <f t="shared" ref="N6:N8" si="3">$N$2+(N$4*$R$2)+($M6*$P$2)</f>
        <v>0.22</v>
      </c>
      <c r="O6" s="9">
        <f t="shared" si="1"/>
        <v>0.222</v>
      </c>
      <c r="P6" s="9">
        <f t="shared" si="1"/>
        <v>0.224</v>
      </c>
      <c r="Q6" s="9">
        <f t="shared" si="1"/>
        <v>0.22600000000000001</v>
      </c>
      <c r="R6" s="9">
        <f t="shared" si="1"/>
        <v>0.22800000000000001</v>
      </c>
      <c r="S6" s="9">
        <f t="shared" si="1"/>
        <v>0.23</v>
      </c>
      <c r="T6" s="9">
        <f t="shared" si="1"/>
        <v>0.23200000000000001</v>
      </c>
      <c r="U6" s="9">
        <f t="shared" si="1"/>
        <v>0.23400000000000001</v>
      </c>
    </row>
    <row r="7" spans="2:21" ht="15.75" thickBot="1" x14ac:dyDescent="0.3">
      <c r="B7" s="6">
        <v>2</v>
      </c>
      <c r="C7" s="12">
        <f t="shared" si="2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13">
        <f t="shared" si="0"/>
        <v>0.127</v>
      </c>
      <c r="M7" s="6">
        <v>2</v>
      </c>
      <c r="N7" s="9">
        <f t="shared" si="3"/>
        <v>0.24000000000000002</v>
      </c>
      <c r="O7" s="9">
        <f t="shared" si="1"/>
        <v>0.24200000000000002</v>
      </c>
      <c r="P7" s="9">
        <f t="shared" si="1"/>
        <v>0.24400000000000002</v>
      </c>
      <c r="Q7" s="9">
        <f t="shared" si="1"/>
        <v>0.24600000000000002</v>
      </c>
      <c r="R7" s="9">
        <f t="shared" si="1"/>
        <v>0.24800000000000003</v>
      </c>
      <c r="S7" s="9">
        <f t="shared" si="1"/>
        <v>0.25</v>
      </c>
      <c r="T7" s="9">
        <f t="shared" si="1"/>
        <v>0.252</v>
      </c>
      <c r="U7" s="9">
        <f t="shared" si="1"/>
        <v>0.254</v>
      </c>
    </row>
    <row r="8" spans="2:21" x14ac:dyDescent="0.25">
      <c r="B8" s="6">
        <v>3</v>
      </c>
      <c r="C8" s="12">
        <f t="shared" si="2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13">
        <f t="shared" si="0"/>
        <v>0.13700000000000001</v>
      </c>
      <c r="M8" s="6">
        <v>3</v>
      </c>
      <c r="N8" s="9">
        <f t="shared" si="3"/>
        <v>0.26</v>
      </c>
      <c r="O8" s="9">
        <f t="shared" si="1"/>
        <v>0.26200000000000001</v>
      </c>
      <c r="P8" s="9">
        <f t="shared" si="1"/>
        <v>0.26400000000000001</v>
      </c>
      <c r="Q8" s="9">
        <f t="shared" si="1"/>
        <v>0.26600000000000001</v>
      </c>
      <c r="R8" s="9">
        <f t="shared" si="1"/>
        <v>0.26800000000000002</v>
      </c>
      <c r="S8" s="9">
        <f t="shared" si="1"/>
        <v>0.27</v>
      </c>
      <c r="T8" s="9">
        <f t="shared" si="1"/>
        <v>0.27200000000000002</v>
      </c>
      <c r="U8" s="9">
        <f t="shared" si="1"/>
        <v>0.27400000000000002</v>
      </c>
    </row>
    <row r="9" spans="2:21" x14ac:dyDescent="0.25">
      <c r="B9" s="6">
        <v>4</v>
      </c>
      <c r="C9" s="12">
        <f t="shared" si="2"/>
        <v>0.14000000000000001</v>
      </c>
      <c r="D9" s="2">
        <f t="shared" si="0"/>
        <v>0.14100000000000001</v>
      </c>
      <c r="E9" s="2">
        <f t="shared" si="0"/>
        <v>0.14200000000000002</v>
      </c>
      <c r="F9" s="2">
        <f t="shared" si="0"/>
        <v>0.14300000000000002</v>
      </c>
      <c r="G9" s="2">
        <f t="shared" si="0"/>
        <v>0.14400000000000002</v>
      </c>
      <c r="H9" s="2">
        <f t="shared" si="0"/>
        <v>0.14500000000000002</v>
      </c>
      <c r="I9" s="2">
        <f t="shared" si="0"/>
        <v>0.14600000000000002</v>
      </c>
      <c r="J9" s="13">
        <f t="shared" si="0"/>
        <v>0.14700000000000002</v>
      </c>
    </row>
    <row r="10" spans="2:21" x14ac:dyDescent="0.25">
      <c r="B10" s="6">
        <v>5</v>
      </c>
      <c r="C10" s="12">
        <f t="shared" si="2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13">
        <f t="shared" si="0"/>
        <v>0.15700000000000003</v>
      </c>
    </row>
    <row r="11" spans="2:21" x14ac:dyDescent="0.25">
      <c r="B11" s="6">
        <v>6</v>
      </c>
      <c r="C11" s="12">
        <f t="shared" si="2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13">
        <f t="shared" si="0"/>
        <v>0.16700000000000001</v>
      </c>
    </row>
    <row r="12" spans="2:21" ht="15.75" thickBot="1" x14ac:dyDescent="0.3">
      <c r="B12" s="6">
        <v>7</v>
      </c>
      <c r="C12" s="14">
        <f t="shared" si="2"/>
        <v>0.17</v>
      </c>
      <c r="D12" s="15">
        <f t="shared" si="0"/>
        <v>0.17100000000000001</v>
      </c>
      <c r="E12" s="15">
        <f t="shared" si="0"/>
        <v>0.17200000000000001</v>
      </c>
      <c r="F12" s="15">
        <f t="shared" si="0"/>
        <v>0.17300000000000001</v>
      </c>
      <c r="G12" s="15">
        <f t="shared" si="0"/>
        <v>0.17400000000000002</v>
      </c>
      <c r="H12" s="15">
        <f t="shared" si="0"/>
        <v>0.17500000000000002</v>
      </c>
      <c r="I12" s="15">
        <f t="shared" si="0"/>
        <v>0.17600000000000002</v>
      </c>
      <c r="J12" s="16">
        <f t="shared" si="0"/>
        <v>0.17700000000000002</v>
      </c>
      <c r="M12" s="5" t="s">
        <v>0</v>
      </c>
      <c r="N12" s="4">
        <v>0.3</v>
      </c>
      <c r="O12" s="5" t="s">
        <v>1</v>
      </c>
      <c r="P12" s="4">
        <v>0.03</v>
      </c>
      <c r="Q12" s="5" t="s">
        <v>2</v>
      </c>
      <c r="R12" s="4">
        <v>3.0000000000000001E-3</v>
      </c>
      <c r="T12" s="5" t="s">
        <v>4</v>
      </c>
      <c r="U12" s="4" t="s">
        <v>27</v>
      </c>
    </row>
    <row r="13" spans="2:21" x14ac:dyDescent="0.25">
      <c r="M13" s="162" t="s">
        <v>28</v>
      </c>
      <c r="N13" s="163"/>
      <c r="O13" s="163"/>
      <c r="P13" s="163"/>
      <c r="Q13" s="164"/>
    </row>
    <row r="14" spans="2:21" ht="15.75" thickBot="1" x14ac:dyDescent="0.3">
      <c r="M14" s="2"/>
      <c r="N14" s="7">
        <v>0</v>
      </c>
      <c r="O14" s="7">
        <v>1</v>
      </c>
      <c r="P14" s="7">
        <v>2</v>
      </c>
      <c r="Q14" s="7">
        <v>3</v>
      </c>
    </row>
    <row r="15" spans="2:21" x14ac:dyDescent="0.25">
      <c r="M15" s="6">
        <v>0</v>
      </c>
      <c r="N15" s="9">
        <f>$N$12+(N$14*$R$12)+($M15*$P$12)</f>
        <v>0.3</v>
      </c>
      <c r="O15" s="9">
        <f t="shared" ref="O15:Q15" si="4">$N$12+(O$14*$R$12)+($M15*$P$12)</f>
        <v>0.30299999999999999</v>
      </c>
      <c r="P15" s="9">
        <f t="shared" si="4"/>
        <v>0.30599999999999999</v>
      </c>
      <c r="Q15" s="9">
        <f t="shared" si="4"/>
        <v>0.309</v>
      </c>
    </row>
    <row r="24" spans="2:6" x14ac:dyDescent="0.25">
      <c r="B24" s="165" t="s">
        <v>30</v>
      </c>
      <c r="C24" s="165"/>
      <c r="D24" s="165"/>
      <c r="E24" s="5" t="s">
        <v>4</v>
      </c>
      <c r="F24" s="4" t="s">
        <v>31</v>
      </c>
    </row>
    <row r="25" spans="2:6" ht="15.75" thickBot="1" x14ac:dyDescent="0.3">
      <c r="B25" s="37"/>
      <c r="C25" s="85">
        <v>0</v>
      </c>
      <c r="D25" s="7">
        <v>1</v>
      </c>
      <c r="E25" s="7">
        <v>2</v>
      </c>
      <c r="F25" s="83">
        <v>3</v>
      </c>
    </row>
    <row r="26" spans="2:6" x14ac:dyDescent="0.25">
      <c r="B26" s="6">
        <v>0</v>
      </c>
      <c r="C26" s="9" cm="1">
        <f t="array" ref="C26:F33">MMULT(C5:J12,TRANSPOSE(N5:U8))+N15:Q15</f>
        <v>0.47148000000000001</v>
      </c>
      <c r="D26" s="10">
        <v>0.49104000000000003</v>
      </c>
      <c r="E26" s="10">
        <v>0.51060000000000005</v>
      </c>
      <c r="F26" s="11">
        <v>0.53016000000000008</v>
      </c>
    </row>
    <row r="27" spans="2:6" x14ac:dyDescent="0.25">
      <c r="B27" s="6">
        <v>1</v>
      </c>
      <c r="C27" s="12">
        <v>0.48804000000000003</v>
      </c>
      <c r="D27" s="2">
        <v>0.50919999999999999</v>
      </c>
      <c r="E27" s="2">
        <v>0.53035999999999994</v>
      </c>
      <c r="F27" s="13">
        <v>0.55152000000000001</v>
      </c>
    </row>
    <row r="28" spans="2:6" x14ac:dyDescent="0.25">
      <c r="B28" s="6">
        <v>2</v>
      </c>
      <c r="C28" s="12">
        <v>0.50460000000000005</v>
      </c>
      <c r="D28" s="2">
        <v>0.52736000000000005</v>
      </c>
      <c r="E28" s="2">
        <v>0.55012000000000005</v>
      </c>
      <c r="F28" s="13">
        <v>0.57288000000000006</v>
      </c>
    </row>
    <row r="29" spans="2:6" x14ac:dyDescent="0.25">
      <c r="B29" s="6">
        <v>3</v>
      </c>
      <c r="C29" s="12">
        <v>0.52116000000000007</v>
      </c>
      <c r="D29" s="2">
        <v>0.54552</v>
      </c>
      <c r="E29" s="2">
        <v>0.56987999999999994</v>
      </c>
      <c r="F29" s="13">
        <v>0.5942400000000001</v>
      </c>
    </row>
    <row r="30" spans="2:6" x14ac:dyDescent="0.25">
      <c r="B30" s="6">
        <v>4</v>
      </c>
      <c r="C30" s="12">
        <v>0.53771999999999998</v>
      </c>
      <c r="D30" s="2">
        <v>0.56367999999999996</v>
      </c>
      <c r="E30" s="2">
        <v>0.58963999999999994</v>
      </c>
      <c r="F30" s="13">
        <v>0.61560000000000015</v>
      </c>
    </row>
    <row r="31" spans="2:6" x14ac:dyDescent="0.25">
      <c r="B31" s="6">
        <v>5</v>
      </c>
      <c r="C31" s="12">
        <v>0.55428000000000011</v>
      </c>
      <c r="D31" s="2">
        <v>0.58184000000000002</v>
      </c>
      <c r="E31" s="2">
        <v>0.60940000000000005</v>
      </c>
      <c r="F31" s="13">
        <v>0.63696000000000008</v>
      </c>
    </row>
    <row r="32" spans="2:6" x14ac:dyDescent="0.25">
      <c r="B32" s="6">
        <v>6</v>
      </c>
      <c r="C32" s="12">
        <v>0.57084000000000001</v>
      </c>
      <c r="D32" s="2">
        <v>0.60000000000000009</v>
      </c>
      <c r="E32" s="2">
        <v>0.62916000000000005</v>
      </c>
      <c r="F32" s="13">
        <v>0.65832000000000002</v>
      </c>
    </row>
    <row r="33" spans="2:6" ht="15.75" thickBot="1" x14ac:dyDescent="0.3">
      <c r="B33" s="6">
        <v>7</v>
      </c>
      <c r="C33" s="14">
        <v>0.58740000000000003</v>
      </c>
      <c r="D33" s="15">
        <v>0.61816000000000004</v>
      </c>
      <c r="E33" s="15">
        <v>0.64892000000000005</v>
      </c>
      <c r="F33" s="16">
        <v>0.67968000000000006</v>
      </c>
    </row>
  </sheetData>
  <mergeCells count="4">
    <mergeCell ref="M13:Q13"/>
    <mergeCell ref="B24:D24"/>
    <mergeCell ref="B3:J3"/>
    <mergeCell ref="M3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3920-017F-4F7B-BE91-74D951E987CD}">
  <dimension ref="B2:AT130"/>
  <sheetViews>
    <sheetView topLeftCell="A102" workbookViewId="0">
      <selection activeCell="O105" sqref="O105"/>
    </sheetView>
  </sheetViews>
  <sheetFormatPr defaultRowHeight="15" x14ac:dyDescent="0.25"/>
  <sheetData>
    <row r="2" spans="2:36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</row>
    <row r="3" spans="2:36" x14ac:dyDescent="0.25">
      <c r="B3" s="161" t="s">
        <v>25</v>
      </c>
      <c r="C3" s="161"/>
      <c r="D3" s="161"/>
      <c r="E3" s="161"/>
      <c r="F3" s="161"/>
      <c r="G3" s="161"/>
      <c r="H3" s="161"/>
      <c r="I3" s="161"/>
      <c r="J3" s="161"/>
      <c r="M3" s="161" t="s">
        <v>38</v>
      </c>
      <c r="N3" s="161"/>
      <c r="O3" s="161"/>
      <c r="P3" s="161"/>
      <c r="Q3" s="161"/>
      <c r="R3" s="161"/>
      <c r="S3" s="161"/>
      <c r="T3" s="161"/>
      <c r="U3" s="161"/>
      <c r="W3" s="161" t="s">
        <v>40</v>
      </c>
      <c r="X3" s="161"/>
      <c r="Y3" s="161"/>
      <c r="Z3" s="161"/>
      <c r="AA3" s="161"/>
      <c r="AB3" s="161"/>
      <c r="AC3" s="161"/>
      <c r="AD3" s="161"/>
      <c r="AE3" s="161"/>
    </row>
    <row r="4" spans="2:36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H4" s="161" t="s">
        <v>51</v>
      </c>
      <c r="AI4" s="161"/>
      <c r="AJ4" s="2">
        <v>2</v>
      </c>
    </row>
    <row r="5" spans="2:36" x14ac:dyDescent="0.25">
      <c r="B5" s="6">
        <v>0</v>
      </c>
      <c r="C5" s="18">
        <f t="shared" ref="C5:C24" si="0">$C$2+(C$4*$G$2)+($B5*$E$2)</f>
        <v>0.1</v>
      </c>
      <c r="D5" s="19">
        <f t="shared" ref="D5:J20" si="1">$C$2+(D$4*$G$2)+($B5*$E$2)</f>
        <v>0.10100000000000001</v>
      </c>
      <c r="E5" s="19">
        <f t="shared" si="1"/>
        <v>0.10200000000000001</v>
      </c>
      <c r="F5" s="19">
        <f t="shared" si="1"/>
        <v>0.10300000000000001</v>
      </c>
      <c r="G5" s="19">
        <f t="shared" si="1"/>
        <v>0.10400000000000001</v>
      </c>
      <c r="H5" s="19">
        <f t="shared" si="1"/>
        <v>0.10500000000000001</v>
      </c>
      <c r="I5" s="19">
        <f t="shared" si="1"/>
        <v>0.10600000000000001</v>
      </c>
      <c r="J5" s="20">
        <f t="shared" si="1"/>
        <v>0.10700000000000001</v>
      </c>
      <c r="M5" s="6">
        <v>0</v>
      </c>
      <c r="N5" s="2">
        <f>$N$2+(N$4*$R$2)+($M5*$P$2)</f>
        <v>0.2</v>
      </c>
      <c r="O5" s="2">
        <f t="shared" ref="O5:U12" si="2">$N$2+(O$4*$R$2)+($M5*$P$2)</f>
        <v>0.20200000000000001</v>
      </c>
      <c r="P5" s="2">
        <f t="shared" si="2"/>
        <v>0.20400000000000001</v>
      </c>
      <c r="Q5" s="2">
        <f t="shared" si="2"/>
        <v>0.20600000000000002</v>
      </c>
      <c r="R5" s="2">
        <f t="shared" si="2"/>
        <v>0.20800000000000002</v>
      </c>
      <c r="S5" s="2">
        <f t="shared" si="2"/>
        <v>0.21000000000000002</v>
      </c>
      <c r="T5" s="2">
        <f t="shared" si="2"/>
        <v>0.21200000000000002</v>
      </c>
      <c r="U5" s="2">
        <f t="shared" si="2"/>
        <v>0.21400000000000002</v>
      </c>
      <c r="W5" s="6">
        <v>0</v>
      </c>
      <c r="X5" s="2">
        <f>$X$2+(X$4*$AB$2)+($W5*$Z$2)</f>
        <v>0.4</v>
      </c>
      <c r="Y5" s="2">
        <f t="shared" ref="Y5:AE12" si="3">$X$2+(Y$4*$AB$2)+($W5*$Z$2)</f>
        <v>0.40400000000000003</v>
      </c>
      <c r="Z5" s="2">
        <f t="shared" si="3"/>
        <v>0.40800000000000003</v>
      </c>
      <c r="AA5" s="2">
        <f t="shared" si="3"/>
        <v>0.41200000000000003</v>
      </c>
      <c r="AB5" s="2">
        <f t="shared" si="3"/>
        <v>0.41600000000000004</v>
      </c>
      <c r="AC5" s="2">
        <f t="shared" si="3"/>
        <v>0.42000000000000004</v>
      </c>
      <c r="AD5" s="2">
        <f t="shared" si="3"/>
        <v>0.42400000000000004</v>
      </c>
      <c r="AE5" s="2">
        <f t="shared" si="3"/>
        <v>0.42800000000000005</v>
      </c>
      <c r="AH5" s="161" t="s">
        <v>52</v>
      </c>
      <c r="AI5" s="161"/>
      <c r="AJ5" s="2">
        <v>2</v>
      </c>
    </row>
    <row r="6" spans="2:36" x14ac:dyDescent="0.25">
      <c r="B6" s="6">
        <v>1</v>
      </c>
      <c r="C6" s="21">
        <f t="shared" si="0"/>
        <v>0.11</v>
      </c>
      <c r="D6" s="2">
        <f t="shared" si="1"/>
        <v>0.111</v>
      </c>
      <c r="E6" s="2">
        <f t="shared" si="1"/>
        <v>0.112</v>
      </c>
      <c r="F6" s="2">
        <f t="shared" si="1"/>
        <v>0.113</v>
      </c>
      <c r="G6" s="2">
        <f t="shared" si="1"/>
        <v>0.114</v>
      </c>
      <c r="H6" s="2">
        <f t="shared" si="1"/>
        <v>0.115</v>
      </c>
      <c r="I6" s="2">
        <f t="shared" si="1"/>
        <v>0.11600000000000001</v>
      </c>
      <c r="J6" s="22">
        <f t="shared" si="1"/>
        <v>0.11700000000000001</v>
      </c>
      <c r="M6" s="6">
        <v>1</v>
      </c>
      <c r="N6" s="2">
        <f t="shared" ref="N6:N12" si="4">$N$2+(N$4*$R$2)+($M6*$P$2)</f>
        <v>0.22</v>
      </c>
      <c r="O6" s="2">
        <f t="shared" si="2"/>
        <v>0.222</v>
      </c>
      <c r="P6" s="2">
        <f t="shared" si="2"/>
        <v>0.224</v>
      </c>
      <c r="Q6" s="2">
        <f t="shared" si="2"/>
        <v>0.22600000000000001</v>
      </c>
      <c r="R6" s="2">
        <f t="shared" si="2"/>
        <v>0.22800000000000001</v>
      </c>
      <c r="S6" s="2">
        <f t="shared" si="2"/>
        <v>0.23</v>
      </c>
      <c r="T6" s="2">
        <f t="shared" si="2"/>
        <v>0.23200000000000001</v>
      </c>
      <c r="U6" s="2">
        <f t="shared" si="2"/>
        <v>0.23400000000000001</v>
      </c>
      <c r="W6" s="6">
        <v>1</v>
      </c>
      <c r="X6" s="2">
        <f t="shared" ref="X6:X12" si="5">$X$2+(X$4*$AB$2)+($W6*$Z$2)</f>
        <v>0.44</v>
      </c>
      <c r="Y6" s="2">
        <f t="shared" si="3"/>
        <v>0.44400000000000001</v>
      </c>
      <c r="Z6" s="2">
        <f t="shared" si="3"/>
        <v>0.44800000000000001</v>
      </c>
      <c r="AA6" s="2">
        <f t="shared" si="3"/>
        <v>0.45200000000000001</v>
      </c>
      <c r="AB6" s="2">
        <f t="shared" si="3"/>
        <v>0.45600000000000002</v>
      </c>
      <c r="AC6" s="2">
        <f t="shared" si="3"/>
        <v>0.46</v>
      </c>
      <c r="AD6" s="2">
        <f t="shared" si="3"/>
        <v>0.46400000000000002</v>
      </c>
      <c r="AE6" s="2">
        <f t="shared" si="3"/>
        <v>0.46800000000000003</v>
      </c>
      <c r="AH6" s="161" t="s">
        <v>53</v>
      </c>
      <c r="AI6" s="161"/>
      <c r="AJ6" s="2">
        <v>5</v>
      </c>
    </row>
    <row r="7" spans="2:36" x14ac:dyDescent="0.25">
      <c r="B7" s="6">
        <v>2</v>
      </c>
      <c r="C7" s="21">
        <f t="shared" si="0"/>
        <v>0.12000000000000001</v>
      </c>
      <c r="D7" s="2">
        <f t="shared" si="1"/>
        <v>0.12100000000000001</v>
      </c>
      <c r="E7" s="2">
        <f t="shared" si="1"/>
        <v>0.12200000000000001</v>
      </c>
      <c r="F7" s="2">
        <f t="shared" si="1"/>
        <v>0.12300000000000001</v>
      </c>
      <c r="G7" s="2">
        <f t="shared" si="1"/>
        <v>0.12400000000000001</v>
      </c>
      <c r="H7" s="2">
        <f t="shared" si="1"/>
        <v>0.125</v>
      </c>
      <c r="I7" s="2">
        <f t="shared" si="1"/>
        <v>0.126</v>
      </c>
      <c r="J7" s="22">
        <f t="shared" si="1"/>
        <v>0.127</v>
      </c>
      <c r="M7" s="6">
        <v>2</v>
      </c>
      <c r="N7" s="2">
        <f t="shared" si="4"/>
        <v>0.24000000000000002</v>
      </c>
      <c r="O7" s="2">
        <f t="shared" si="2"/>
        <v>0.24200000000000002</v>
      </c>
      <c r="P7" s="2">
        <f t="shared" si="2"/>
        <v>0.24400000000000002</v>
      </c>
      <c r="Q7" s="2">
        <f t="shared" si="2"/>
        <v>0.24600000000000002</v>
      </c>
      <c r="R7" s="2">
        <f t="shared" si="2"/>
        <v>0.24800000000000003</v>
      </c>
      <c r="S7" s="2">
        <f t="shared" si="2"/>
        <v>0.25</v>
      </c>
      <c r="T7" s="2">
        <f t="shared" si="2"/>
        <v>0.252</v>
      </c>
      <c r="U7" s="2">
        <f t="shared" si="2"/>
        <v>0.254</v>
      </c>
      <c r="W7" s="6">
        <v>2</v>
      </c>
      <c r="X7" s="2">
        <f t="shared" si="5"/>
        <v>0.48000000000000004</v>
      </c>
      <c r="Y7" s="2">
        <f t="shared" si="3"/>
        <v>0.48400000000000004</v>
      </c>
      <c r="Z7" s="2">
        <f t="shared" si="3"/>
        <v>0.48800000000000004</v>
      </c>
      <c r="AA7" s="2">
        <f t="shared" si="3"/>
        <v>0.49200000000000005</v>
      </c>
      <c r="AB7" s="2">
        <f t="shared" si="3"/>
        <v>0.49600000000000005</v>
      </c>
      <c r="AC7" s="2">
        <f t="shared" si="3"/>
        <v>0.5</v>
      </c>
      <c r="AD7" s="2">
        <f t="shared" si="3"/>
        <v>0.504</v>
      </c>
      <c r="AE7" s="2">
        <f t="shared" si="3"/>
        <v>0.50800000000000001</v>
      </c>
      <c r="AH7" s="161" t="s">
        <v>54</v>
      </c>
      <c r="AI7" s="161"/>
      <c r="AJ7" s="2">
        <v>8</v>
      </c>
    </row>
    <row r="8" spans="2:36" x14ac:dyDescent="0.25">
      <c r="B8" s="6">
        <v>3</v>
      </c>
      <c r="C8" s="21">
        <f t="shared" si="0"/>
        <v>0.13</v>
      </c>
      <c r="D8" s="2">
        <f t="shared" si="1"/>
        <v>0.13100000000000001</v>
      </c>
      <c r="E8" s="2">
        <f t="shared" si="1"/>
        <v>0.13200000000000001</v>
      </c>
      <c r="F8" s="2">
        <f t="shared" si="1"/>
        <v>0.13300000000000001</v>
      </c>
      <c r="G8" s="2">
        <f t="shared" si="1"/>
        <v>0.13400000000000001</v>
      </c>
      <c r="H8" s="2">
        <f t="shared" si="1"/>
        <v>0.13500000000000001</v>
      </c>
      <c r="I8" s="2">
        <f t="shared" si="1"/>
        <v>0.13600000000000001</v>
      </c>
      <c r="J8" s="22">
        <f t="shared" si="1"/>
        <v>0.13700000000000001</v>
      </c>
      <c r="M8" s="6">
        <v>3</v>
      </c>
      <c r="N8" s="2">
        <f t="shared" si="4"/>
        <v>0.26</v>
      </c>
      <c r="O8" s="2">
        <f t="shared" si="2"/>
        <v>0.26200000000000001</v>
      </c>
      <c r="P8" s="2">
        <f t="shared" si="2"/>
        <v>0.26400000000000001</v>
      </c>
      <c r="Q8" s="2">
        <f t="shared" si="2"/>
        <v>0.26600000000000001</v>
      </c>
      <c r="R8" s="2">
        <f t="shared" si="2"/>
        <v>0.26800000000000002</v>
      </c>
      <c r="S8" s="2">
        <f t="shared" si="2"/>
        <v>0.27</v>
      </c>
      <c r="T8" s="2">
        <f t="shared" si="2"/>
        <v>0.27200000000000002</v>
      </c>
      <c r="U8" s="2">
        <f t="shared" si="2"/>
        <v>0.27400000000000002</v>
      </c>
      <c r="W8" s="6">
        <v>3</v>
      </c>
      <c r="X8" s="2">
        <f t="shared" si="5"/>
        <v>0.52</v>
      </c>
      <c r="Y8" s="2">
        <f t="shared" si="3"/>
        <v>0.52400000000000002</v>
      </c>
      <c r="Z8" s="2">
        <f t="shared" si="3"/>
        <v>0.52800000000000002</v>
      </c>
      <c r="AA8" s="2">
        <f t="shared" si="3"/>
        <v>0.53200000000000003</v>
      </c>
      <c r="AB8" s="2">
        <f t="shared" si="3"/>
        <v>0.53600000000000003</v>
      </c>
      <c r="AC8" s="2">
        <f t="shared" si="3"/>
        <v>0.54</v>
      </c>
      <c r="AD8" s="2">
        <f t="shared" si="3"/>
        <v>0.54400000000000004</v>
      </c>
      <c r="AE8" s="2">
        <f t="shared" si="3"/>
        <v>0.54800000000000004</v>
      </c>
      <c r="AH8" s="161" t="s">
        <v>55</v>
      </c>
      <c r="AI8" s="161"/>
      <c r="AJ8" s="2">
        <v>2</v>
      </c>
    </row>
    <row r="9" spans="2:36" ht="15.75" thickBot="1" x14ac:dyDescent="0.3">
      <c r="B9" s="6">
        <v>4</v>
      </c>
      <c r="C9" s="91">
        <f t="shared" si="0"/>
        <v>0.14000000000000001</v>
      </c>
      <c r="D9" s="17">
        <f t="shared" si="1"/>
        <v>0.14100000000000001</v>
      </c>
      <c r="E9" s="17">
        <f t="shared" si="1"/>
        <v>0.14200000000000002</v>
      </c>
      <c r="F9" s="17">
        <f t="shared" si="1"/>
        <v>0.14300000000000002</v>
      </c>
      <c r="G9" s="17">
        <f t="shared" si="1"/>
        <v>0.14400000000000002</v>
      </c>
      <c r="H9" s="17">
        <f t="shared" si="1"/>
        <v>0.14500000000000002</v>
      </c>
      <c r="I9" s="17">
        <f t="shared" si="1"/>
        <v>0.14600000000000002</v>
      </c>
      <c r="J9" s="92">
        <f t="shared" si="1"/>
        <v>0.14700000000000002</v>
      </c>
      <c r="M9" s="6">
        <v>4</v>
      </c>
      <c r="N9" s="2">
        <f t="shared" si="4"/>
        <v>0.28000000000000003</v>
      </c>
      <c r="O9" s="2">
        <f t="shared" si="2"/>
        <v>0.28200000000000003</v>
      </c>
      <c r="P9" s="2">
        <f t="shared" si="2"/>
        <v>0.28400000000000003</v>
      </c>
      <c r="Q9" s="2">
        <f t="shared" si="2"/>
        <v>0.28600000000000003</v>
      </c>
      <c r="R9" s="2">
        <f t="shared" si="2"/>
        <v>0.28800000000000003</v>
      </c>
      <c r="S9" s="2">
        <f t="shared" si="2"/>
        <v>0.29000000000000004</v>
      </c>
      <c r="T9" s="2">
        <f t="shared" si="2"/>
        <v>0.29200000000000004</v>
      </c>
      <c r="U9" s="2">
        <f t="shared" si="2"/>
        <v>0.29400000000000004</v>
      </c>
      <c r="W9" s="6">
        <v>4</v>
      </c>
      <c r="X9" s="2">
        <f t="shared" si="5"/>
        <v>0.56000000000000005</v>
      </c>
      <c r="Y9" s="2">
        <f t="shared" si="3"/>
        <v>0.56400000000000006</v>
      </c>
      <c r="Z9" s="2">
        <f t="shared" si="3"/>
        <v>0.56800000000000006</v>
      </c>
      <c r="AA9" s="2">
        <f t="shared" si="3"/>
        <v>0.57200000000000006</v>
      </c>
      <c r="AB9" s="2">
        <f t="shared" si="3"/>
        <v>0.57600000000000007</v>
      </c>
      <c r="AC9" s="2">
        <f t="shared" si="3"/>
        <v>0.58000000000000007</v>
      </c>
      <c r="AD9" s="2">
        <f t="shared" si="3"/>
        <v>0.58400000000000007</v>
      </c>
      <c r="AE9" s="2">
        <f t="shared" si="3"/>
        <v>0.58800000000000008</v>
      </c>
      <c r="AH9" s="161" t="s">
        <v>56</v>
      </c>
      <c r="AI9" s="161"/>
      <c r="AJ9" s="2">
        <f>AJ7/AJ8</f>
        <v>4</v>
      </c>
    </row>
    <row r="10" spans="2:36" x14ac:dyDescent="0.25">
      <c r="B10" s="6">
        <v>5</v>
      </c>
      <c r="C10" s="25">
        <f t="shared" si="0"/>
        <v>0.15000000000000002</v>
      </c>
      <c r="D10" s="10">
        <f t="shared" si="1"/>
        <v>0.15100000000000002</v>
      </c>
      <c r="E10" s="10">
        <f t="shared" si="1"/>
        <v>0.15200000000000002</v>
      </c>
      <c r="F10" s="10">
        <f t="shared" si="1"/>
        <v>0.15300000000000002</v>
      </c>
      <c r="G10" s="10">
        <f t="shared" si="1"/>
        <v>0.15400000000000003</v>
      </c>
      <c r="H10" s="10">
        <f t="shared" si="1"/>
        <v>0.15500000000000003</v>
      </c>
      <c r="I10" s="10">
        <f t="shared" si="1"/>
        <v>0.15600000000000003</v>
      </c>
      <c r="J10" s="26">
        <f t="shared" si="1"/>
        <v>0.15700000000000003</v>
      </c>
      <c r="M10" s="6">
        <v>5</v>
      </c>
      <c r="N10" s="2">
        <f t="shared" si="4"/>
        <v>0.30000000000000004</v>
      </c>
      <c r="O10" s="2">
        <f t="shared" si="2"/>
        <v>0.30200000000000005</v>
      </c>
      <c r="P10" s="2">
        <f t="shared" si="2"/>
        <v>0.30400000000000005</v>
      </c>
      <c r="Q10" s="2">
        <f t="shared" si="2"/>
        <v>0.30600000000000005</v>
      </c>
      <c r="R10" s="2">
        <f t="shared" si="2"/>
        <v>0.30800000000000005</v>
      </c>
      <c r="S10" s="2">
        <f t="shared" si="2"/>
        <v>0.31000000000000005</v>
      </c>
      <c r="T10" s="2">
        <f t="shared" si="2"/>
        <v>0.31200000000000006</v>
      </c>
      <c r="U10" s="2">
        <f t="shared" si="2"/>
        <v>0.31400000000000006</v>
      </c>
      <c r="W10" s="6">
        <v>5</v>
      </c>
      <c r="X10" s="2">
        <f t="shared" si="5"/>
        <v>0.60000000000000009</v>
      </c>
      <c r="Y10" s="2">
        <f t="shared" si="3"/>
        <v>0.60400000000000009</v>
      </c>
      <c r="Z10" s="2">
        <f t="shared" si="3"/>
        <v>0.6080000000000001</v>
      </c>
      <c r="AA10" s="2">
        <f t="shared" si="3"/>
        <v>0.6120000000000001</v>
      </c>
      <c r="AB10" s="2">
        <f t="shared" si="3"/>
        <v>0.6160000000000001</v>
      </c>
      <c r="AC10" s="2">
        <f t="shared" si="3"/>
        <v>0.62000000000000011</v>
      </c>
      <c r="AD10" s="2">
        <f t="shared" si="3"/>
        <v>0.62400000000000011</v>
      </c>
      <c r="AE10" s="2">
        <f t="shared" si="3"/>
        <v>0.62800000000000011</v>
      </c>
      <c r="AH10" s="161" t="s">
        <v>36</v>
      </c>
      <c r="AI10" s="161"/>
      <c r="AJ10" s="86">
        <v>9.9999999999999995E-7</v>
      </c>
    </row>
    <row r="11" spans="2:36" x14ac:dyDescent="0.25">
      <c r="B11" s="6">
        <v>6</v>
      </c>
      <c r="C11" s="21">
        <f t="shared" si="0"/>
        <v>0.16</v>
      </c>
      <c r="D11" s="2">
        <f t="shared" si="1"/>
        <v>0.161</v>
      </c>
      <c r="E11" s="2">
        <f t="shared" si="1"/>
        <v>0.16200000000000001</v>
      </c>
      <c r="F11" s="2">
        <f t="shared" si="1"/>
        <v>0.16300000000000001</v>
      </c>
      <c r="G11" s="2">
        <f t="shared" si="1"/>
        <v>0.16400000000000001</v>
      </c>
      <c r="H11" s="2">
        <f t="shared" si="1"/>
        <v>0.16500000000000001</v>
      </c>
      <c r="I11" s="2">
        <f t="shared" si="1"/>
        <v>0.16600000000000001</v>
      </c>
      <c r="J11" s="22">
        <f t="shared" si="1"/>
        <v>0.16700000000000001</v>
      </c>
      <c r="M11" s="6">
        <v>6</v>
      </c>
      <c r="N11" s="2">
        <f t="shared" si="4"/>
        <v>0.32</v>
      </c>
      <c r="O11" s="2">
        <f t="shared" si="2"/>
        <v>0.32200000000000001</v>
      </c>
      <c r="P11" s="2">
        <f t="shared" si="2"/>
        <v>0.32400000000000001</v>
      </c>
      <c r="Q11" s="2">
        <f t="shared" si="2"/>
        <v>0.32600000000000001</v>
      </c>
      <c r="R11" s="2">
        <f t="shared" si="2"/>
        <v>0.32800000000000001</v>
      </c>
      <c r="S11" s="2">
        <f t="shared" si="2"/>
        <v>0.33</v>
      </c>
      <c r="T11" s="2">
        <f t="shared" si="2"/>
        <v>0.33200000000000002</v>
      </c>
      <c r="U11" s="2">
        <f t="shared" si="2"/>
        <v>0.33400000000000002</v>
      </c>
      <c r="W11" s="6">
        <v>6</v>
      </c>
      <c r="X11" s="2">
        <f t="shared" si="5"/>
        <v>0.64</v>
      </c>
      <c r="Y11" s="2">
        <f t="shared" si="3"/>
        <v>0.64400000000000002</v>
      </c>
      <c r="Z11" s="2">
        <f t="shared" si="3"/>
        <v>0.64800000000000002</v>
      </c>
      <c r="AA11" s="2">
        <f t="shared" si="3"/>
        <v>0.65200000000000002</v>
      </c>
      <c r="AB11" s="2">
        <f t="shared" si="3"/>
        <v>0.65600000000000003</v>
      </c>
      <c r="AC11" s="2">
        <f t="shared" si="3"/>
        <v>0.66</v>
      </c>
      <c r="AD11" s="2">
        <f t="shared" si="3"/>
        <v>0.66400000000000003</v>
      </c>
      <c r="AE11" s="2">
        <f t="shared" si="3"/>
        <v>0.66800000000000004</v>
      </c>
      <c r="AH11" s="161" t="s">
        <v>35</v>
      </c>
      <c r="AI11" s="161"/>
      <c r="AJ11" s="2">
        <f>1/SQRT(AJ9)</f>
        <v>0.5</v>
      </c>
    </row>
    <row r="12" spans="2:36" x14ac:dyDescent="0.25">
      <c r="B12" s="6">
        <v>7</v>
      </c>
      <c r="C12" s="21">
        <f t="shared" si="0"/>
        <v>0.17</v>
      </c>
      <c r="D12" s="2">
        <f t="shared" si="1"/>
        <v>0.17100000000000001</v>
      </c>
      <c r="E12" s="2">
        <f t="shared" si="1"/>
        <v>0.17200000000000001</v>
      </c>
      <c r="F12" s="2">
        <f t="shared" si="1"/>
        <v>0.17300000000000001</v>
      </c>
      <c r="G12" s="2">
        <f t="shared" si="1"/>
        <v>0.17400000000000002</v>
      </c>
      <c r="H12" s="2">
        <f t="shared" si="1"/>
        <v>0.17500000000000002</v>
      </c>
      <c r="I12" s="2">
        <f t="shared" si="1"/>
        <v>0.17600000000000002</v>
      </c>
      <c r="J12" s="22">
        <f t="shared" si="1"/>
        <v>0.17700000000000002</v>
      </c>
      <c r="M12" s="6">
        <v>7</v>
      </c>
      <c r="N12" s="2">
        <f t="shared" si="4"/>
        <v>0.34</v>
      </c>
      <c r="O12" s="2">
        <f t="shared" si="2"/>
        <v>0.34200000000000003</v>
      </c>
      <c r="P12" s="2">
        <f t="shared" si="2"/>
        <v>0.34400000000000003</v>
      </c>
      <c r="Q12" s="2">
        <f t="shared" si="2"/>
        <v>0.34600000000000003</v>
      </c>
      <c r="R12" s="2">
        <f t="shared" si="2"/>
        <v>0.34800000000000003</v>
      </c>
      <c r="S12" s="2">
        <f t="shared" si="2"/>
        <v>0.35000000000000003</v>
      </c>
      <c r="T12" s="2">
        <f t="shared" si="2"/>
        <v>0.35200000000000004</v>
      </c>
      <c r="U12" s="2">
        <f t="shared" si="2"/>
        <v>0.35400000000000004</v>
      </c>
      <c r="W12" s="6">
        <v>7</v>
      </c>
      <c r="X12" s="2">
        <f t="shared" si="5"/>
        <v>0.68</v>
      </c>
      <c r="Y12" s="2">
        <f t="shared" si="3"/>
        <v>0.68400000000000005</v>
      </c>
      <c r="Z12" s="2">
        <f t="shared" si="3"/>
        <v>0.68800000000000006</v>
      </c>
      <c r="AA12" s="2">
        <f t="shared" si="3"/>
        <v>0.69200000000000006</v>
      </c>
      <c r="AB12" s="2">
        <f t="shared" si="3"/>
        <v>0.69600000000000006</v>
      </c>
      <c r="AC12" s="2">
        <f t="shared" si="3"/>
        <v>0.70000000000000007</v>
      </c>
      <c r="AD12" s="2">
        <f t="shared" si="3"/>
        <v>0.70400000000000007</v>
      </c>
      <c r="AE12" s="2">
        <f t="shared" si="3"/>
        <v>0.70800000000000007</v>
      </c>
    </row>
    <row r="13" spans="2:36" x14ac:dyDescent="0.25">
      <c r="B13" s="6">
        <v>8</v>
      </c>
      <c r="C13" s="21">
        <f t="shared" si="0"/>
        <v>0.18</v>
      </c>
      <c r="D13" s="2">
        <f t="shared" si="1"/>
        <v>0.18099999999999999</v>
      </c>
      <c r="E13" s="2">
        <f t="shared" si="1"/>
        <v>0.182</v>
      </c>
      <c r="F13" s="2">
        <f t="shared" si="1"/>
        <v>0.183</v>
      </c>
      <c r="G13" s="2">
        <f t="shared" si="1"/>
        <v>0.184</v>
      </c>
      <c r="H13" s="2">
        <f t="shared" si="1"/>
        <v>0.185</v>
      </c>
      <c r="I13" s="2">
        <f t="shared" si="1"/>
        <v>0.186</v>
      </c>
      <c r="J13" s="22">
        <f t="shared" si="1"/>
        <v>0.187</v>
      </c>
    </row>
    <row r="14" spans="2:36" ht="15.75" thickBot="1" x14ac:dyDescent="0.3">
      <c r="B14" s="6">
        <v>9</v>
      </c>
      <c r="C14" s="27">
        <f t="shared" si="0"/>
        <v>0.19</v>
      </c>
      <c r="D14" s="28">
        <f t="shared" si="1"/>
        <v>0.191</v>
      </c>
      <c r="E14" s="28">
        <f t="shared" si="1"/>
        <v>0.192</v>
      </c>
      <c r="F14" s="28">
        <f t="shared" si="1"/>
        <v>0.193</v>
      </c>
      <c r="G14" s="28">
        <f t="shared" si="1"/>
        <v>0.19400000000000001</v>
      </c>
      <c r="H14" s="28">
        <f t="shared" si="1"/>
        <v>0.19500000000000001</v>
      </c>
      <c r="I14" s="28">
        <f t="shared" si="1"/>
        <v>0.19600000000000001</v>
      </c>
      <c r="J14" s="29">
        <f t="shared" si="1"/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</row>
    <row r="15" spans="2:36" x14ac:dyDescent="0.25">
      <c r="B15" s="6">
        <v>10</v>
      </c>
      <c r="C15" s="18">
        <f t="shared" si="0"/>
        <v>0.2</v>
      </c>
      <c r="D15" s="19">
        <f t="shared" si="1"/>
        <v>0.20100000000000001</v>
      </c>
      <c r="E15" s="19">
        <f t="shared" si="1"/>
        <v>0.20200000000000001</v>
      </c>
      <c r="F15" s="19">
        <f t="shared" si="1"/>
        <v>0.20300000000000001</v>
      </c>
      <c r="G15" s="19">
        <f t="shared" si="1"/>
        <v>0.20400000000000001</v>
      </c>
      <c r="H15" s="19">
        <f t="shared" si="1"/>
        <v>0.20500000000000002</v>
      </c>
      <c r="I15" s="19">
        <f t="shared" si="1"/>
        <v>0.20600000000000002</v>
      </c>
      <c r="J15" s="20">
        <f t="shared" si="1"/>
        <v>0.20700000000000002</v>
      </c>
      <c r="M15" s="161" t="s">
        <v>39</v>
      </c>
      <c r="N15" s="161"/>
      <c r="O15" s="161"/>
      <c r="P15" s="161"/>
      <c r="Q15" s="161"/>
      <c r="R15" s="161"/>
      <c r="S15" s="161"/>
      <c r="T15" s="161"/>
      <c r="U15" s="161"/>
      <c r="W15" s="161" t="s">
        <v>41</v>
      </c>
      <c r="X15" s="161"/>
      <c r="Y15" s="161"/>
      <c r="Z15" s="161"/>
      <c r="AA15" s="161"/>
      <c r="AB15" s="161"/>
      <c r="AC15" s="161"/>
      <c r="AD15" s="161"/>
      <c r="AE15" s="161"/>
    </row>
    <row r="16" spans="2:36" x14ac:dyDescent="0.25">
      <c r="B16" s="6">
        <v>11</v>
      </c>
      <c r="C16" s="21">
        <f t="shared" si="0"/>
        <v>0.21000000000000002</v>
      </c>
      <c r="D16" s="2">
        <f t="shared" si="1"/>
        <v>0.21100000000000002</v>
      </c>
      <c r="E16" s="2">
        <f t="shared" si="1"/>
        <v>0.21200000000000002</v>
      </c>
      <c r="F16" s="2">
        <f t="shared" si="1"/>
        <v>0.21300000000000002</v>
      </c>
      <c r="G16" s="2">
        <f t="shared" si="1"/>
        <v>0.21400000000000002</v>
      </c>
      <c r="H16" s="2">
        <f t="shared" si="1"/>
        <v>0.21500000000000002</v>
      </c>
      <c r="I16" s="2">
        <f t="shared" si="1"/>
        <v>0.21600000000000003</v>
      </c>
      <c r="J16" s="22">
        <f t="shared" si="1"/>
        <v>0.21700000000000003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</row>
    <row r="17" spans="2:32" x14ac:dyDescent="0.25">
      <c r="B17" s="6">
        <v>12</v>
      </c>
      <c r="C17" s="21">
        <f t="shared" si="0"/>
        <v>0.22</v>
      </c>
      <c r="D17" s="2">
        <f t="shared" si="1"/>
        <v>0.221</v>
      </c>
      <c r="E17" s="2">
        <f t="shared" si="1"/>
        <v>0.222</v>
      </c>
      <c r="F17" s="2">
        <f t="shared" si="1"/>
        <v>0.223</v>
      </c>
      <c r="G17" s="2">
        <f t="shared" si="1"/>
        <v>0.224</v>
      </c>
      <c r="H17" s="2">
        <f t="shared" si="1"/>
        <v>0.22500000000000001</v>
      </c>
      <c r="I17" s="2">
        <f t="shared" si="1"/>
        <v>0.22600000000000001</v>
      </c>
      <c r="J17" s="22">
        <f t="shared" si="1"/>
        <v>0.22700000000000001</v>
      </c>
      <c r="M17" s="6">
        <v>0</v>
      </c>
      <c r="N17" s="2">
        <f>$N$14+(N$16*$R$14)+($M17*$P$14)</f>
        <v>0.3</v>
      </c>
      <c r="O17" s="2">
        <f t="shared" ref="O17:U24" si="6">$N$14+(O$16*$R$14)+($M17*$P$14)</f>
        <v>0.30299999999999999</v>
      </c>
      <c r="P17" s="2">
        <f t="shared" si="6"/>
        <v>0.30599999999999999</v>
      </c>
      <c r="Q17" s="2">
        <f t="shared" si="6"/>
        <v>0.309</v>
      </c>
      <c r="R17" s="2">
        <f t="shared" si="6"/>
        <v>0.312</v>
      </c>
      <c r="S17" s="2">
        <f t="shared" si="6"/>
        <v>0.315</v>
      </c>
      <c r="T17" s="2">
        <f t="shared" si="6"/>
        <v>0.318</v>
      </c>
      <c r="U17" s="2">
        <f t="shared" si="6"/>
        <v>0.32100000000000001</v>
      </c>
      <c r="W17" s="6">
        <v>0</v>
      </c>
      <c r="X17" s="2">
        <f>$X$14+(X$16*$AB$14)+($W17*$Z$14)</f>
        <v>0.5</v>
      </c>
      <c r="Y17" s="2">
        <f t="shared" ref="Y17:AE24" si="7">$X$14+(Y$16*$AB$14)+($W17*$Z$14)</f>
        <v>0.505</v>
      </c>
      <c r="Z17" s="2">
        <f t="shared" si="7"/>
        <v>0.51</v>
      </c>
      <c r="AA17" s="2">
        <f t="shared" si="7"/>
        <v>0.51500000000000001</v>
      </c>
      <c r="AB17" s="2">
        <f t="shared" si="7"/>
        <v>0.52</v>
      </c>
      <c r="AC17" s="2">
        <f t="shared" si="7"/>
        <v>0.52500000000000002</v>
      </c>
      <c r="AD17" s="2">
        <f t="shared" si="7"/>
        <v>0.53</v>
      </c>
      <c r="AE17" s="2">
        <f t="shared" si="7"/>
        <v>0.53500000000000003</v>
      </c>
    </row>
    <row r="18" spans="2:32" x14ac:dyDescent="0.25">
      <c r="B18" s="6">
        <v>13</v>
      </c>
      <c r="C18" s="21">
        <f t="shared" si="0"/>
        <v>0.23</v>
      </c>
      <c r="D18" s="2">
        <f t="shared" si="1"/>
        <v>0.23100000000000001</v>
      </c>
      <c r="E18" s="2">
        <f t="shared" si="1"/>
        <v>0.23200000000000001</v>
      </c>
      <c r="F18" s="2">
        <f t="shared" si="1"/>
        <v>0.23300000000000001</v>
      </c>
      <c r="G18" s="2">
        <f t="shared" si="1"/>
        <v>0.23400000000000001</v>
      </c>
      <c r="H18" s="2">
        <f t="shared" si="1"/>
        <v>0.23500000000000001</v>
      </c>
      <c r="I18" s="2">
        <f t="shared" si="1"/>
        <v>0.23600000000000002</v>
      </c>
      <c r="J18" s="22">
        <f t="shared" si="1"/>
        <v>0.23700000000000002</v>
      </c>
      <c r="M18" s="6">
        <v>1</v>
      </c>
      <c r="N18" s="2">
        <f t="shared" ref="N18:N24" si="8">$N$14+(N$16*$R$14)+($M18*$P$14)</f>
        <v>0.32999999999999996</v>
      </c>
      <c r="O18" s="2">
        <f t="shared" si="6"/>
        <v>0.33299999999999996</v>
      </c>
      <c r="P18" s="2">
        <f t="shared" si="6"/>
        <v>0.33599999999999997</v>
      </c>
      <c r="Q18" s="2">
        <f t="shared" si="6"/>
        <v>0.33899999999999997</v>
      </c>
      <c r="R18" s="2">
        <f t="shared" si="6"/>
        <v>0.34199999999999997</v>
      </c>
      <c r="S18" s="2">
        <f t="shared" si="6"/>
        <v>0.34499999999999997</v>
      </c>
      <c r="T18" s="2">
        <f t="shared" si="6"/>
        <v>0.34799999999999998</v>
      </c>
      <c r="U18" s="2">
        <f t="shared" si="6"/>
        <v>0.35099999999999998</v>
      </c>
      <c r="W18" s="6">
        <v>1</v>
      </c>
      <c r="X18" s="2">
        <f t="shared" ref="X18:X24" si="9">$X$14+(X$16*$AB$14)+($W18*$Z$14)</f>
        <v>0.55000000000000004</v>
      </c>
      <c r="Y18" s="2">
        <f t="shared" si="7"/>
        <v>0.55500000000000005</v>
      </c>
      <c r="Z18" s="2">
        <f t="shared" si="7"/>
        <v>0.56000000000000005</v>
      </c>
      <c r="AA18" s="2">
        <f t="shared" si="7"/>
        <v>0.56500000000000006</v>
      </c>
      <c r="AB18" s="2">
        <f t="shared" si="7"/>
        <v>0.57000000000000006</v>
      </c>
      <c r="AC18" s="2">
        <f t="shared" si="7"/>
        <v>0.57500000000000007</v>
      </c>
      <c r="AD18" s="2">
        <f t="shared" si="7"/>
        <v>0.58000000000000007</v>
      </c>
      <c r="AE18" s="2">
        <f t="shared" si="7"/>
        <v>0.58500000000000008</v>
      </c>
    </row>
    <row r="19" spans="2:32" ht="15.75" thickBot="1" x14ac:dyDescent="0.3">
      <c r="B19" s="6">
        <v>14</v>
      </c>
      <c r="C19" s="23">
        <f t="shared" si="0"/>
        <v>0.24000000000000002</v>
      </c>
      <c r="D19" s="15">
        <f t="shared" si="1"/>
        <v>0.24100000000000002</v>
      </c>
      <c r="E19" s="15">
        <f t="shared" si="1"/>
        <v>0.24200000000000002</v>
      </c>
      <c r="F19" s="15">
        <f t="shared" si="1"/>
        <v>0.24300000000000002</v>
      </c>
      <c r="G19" s="15">
        <f t="shared" si="1"/>
        <v>0.24400000000000002</v>
      </c>
      <c r="H19" s="15">
        <f t="shared" si="1"/>
        <v>0.24500000000000002</v>
      </c>
      <c r="I19" s="15">
        <f t="shared" si="1"/>
        <v>0.24600000000000002</v>
      </c>
      <c r="J19" s="24">
        <f t="shared" si="1"/>
        <v>0.24700000000000003</v>
      </c>
      <c r="M19" s="6">
        <v>2</v>
      </c>
      <c r="N19" s="2">
        <f t="shared" si="8"/>
        <v>0.36</v>
      </c>
      <c r="O19" s="2">
        <f t="shared" si="6"/>
        <v>0.36299999999999999</v>
      </c>
      <c r="P19" s="2">
        <f t="shared" si="6"/>
        <v>0.36599999999999999</v>
      </c>
      <c r="Q19" s="2">
        <f t="shared" si="6"/>
        <v>0.36899999999999999</v>
      </c>
      <c r="R19" s="2">
        <f t="shared" si="6"/>
        <v>0.372</v>
      </c>
      <c r="S19" s="2">
        <f t="shared" si="6"/>
        <v>0.375</v>
      </c>
      <c r="T19" s="2">
        <f t="shared" si="6"/>
        <v>0.378</v>
      </c>
      <c r="U19" s="2">
        <f t="shared" si="6"/>
        <v>0.38100000000000001</v>
      </c>
      <c r="W19" s="6">
        <v>2</v>
      </c>
      <c r="X19" s="2">
        <f t="shared" si="9"/>
        <v>0.6</v>
      </c>
      <c r="Y19" s="2">
        <f t="shared" si="7"/>
        <v>0.60499999999999998</v>
      </c>
      <c r="Z19" s="2">
        <f t="shared" si="7"/>
        <v>0.61</v>
      </c>
      <c r="AA19" s="2">
        <f t="shared" si="7"/>
        <v>0.61499999999999999</v>
      </c>
      <c r="AB19" s="2">
        <f t="shared" si="7"/>
        <v>0.62</v>
      </c>
      <c r="AC19" s="2">
        <f t="shared" si="7"/>
        <v>0.625</v>
      </c>
      <c r="AD19" s="2">
        <f t="shared" si="7"/>
        <v>0.63</v>
      </c>
      <c r="AE19" s="2">
        <f t="shared" si="7"/>
        <v>0.63500000000000001</v>
      </c>
    </row>
    <row r="20" spans="2:32" x14ac:dyDescent="0.25">
      <c r="B20" s="6">
        <v>15</v>
      </c>
      <c r="C20" s="25">
        <f t="shared" si="0"/>
        <v>0.25</v>
      </c>
      <c r="D20" s="10">
        <f t="shared" si="1"/>
        <v>0.251</v>
      </c>
      <c r="E20" s="10">
        <f t="shared" si="1"/>
        <v>0.252</v>
      </c>
      <c r="F20" s="10">
        <f t="shared" si="1"/>
        <v>0.253</v>
      </c>
      <c r="G20" s="10">
        <f t="shared" si="1"/>
        <v>0.254</v>
      </c>
      <c r="H20" s="10">
        <f t="shared" si="1"/>
        <v>0.255</v>
      </c>
      <c r="I20" s="10">
        <f t="shared" si="1"/>
        <v>0.25600000000000001</v>
      </c>
      <c r="J20" s="26">
        <f t="shared" si="1"/>
        <v>0.25700000000000001</v>
      </c>
      <c r="M20" s="6">
        <v>3</v>
      </c>
      <c r="N20" s="2">
        <f t="shared" si="8"/>
        <v>0.39</v>
      </c>
      <c r="O20" s="2">
        <f t="shared" si="6"/>
        <v>0.39300000000000002</v>
      </c>
      <c r="P20" s="2">
        <f t="shared" si="6"/>
        <v>0.39600000000000002</v>
      </c>
      <c r="Q20" s="2">
        <f t="shared" si="6"/>
        <v>0.39900000000000002</v>
      </c>
      <c r="R20" s="2">
        <f t="shared" si="6"/>
        <v>0.40200000000000002</v>
      </c>
      <c r="S20" s="2">
        <f t="shared" si="6"/>
        <v>0.40500000000000003</v>
      </c>
      <c r="T20" s="2">
        <f t="shared" si="6"/>
        <v>0.40800000000000003</v>
      </c>
      <c r="U20" s="2">
        <f t="shared" si="6"/>
        <v>0.41100000000000003</v>
      </c>
      <c r="W20" s="6">
        <v>3</v>
      </c>
      <c r="X20" s="2">
        <f t="shared" si="9"/>
        <v>0.65</v>
      </c>
      <c r="Y20" s="2">
        <f t="shared" si="7"/>
        <v>0.65500000000000003</v>
      </c>
      <c r="Z20" s="2">
        <f t="shared" si="7"/>
        <v>0.66</v>
      </c>
      <c r="AA20" s="2">
        <f t="shared" si="7"/>
        <v>0.66500000000000004</v>
      </c>
      <c r="AB20" s="2">
        <f t="shared" si="7"/>
        <v>0.67</v>
      </c>
      <c r="AC20" s="2">
        <f t="shared" si="7"/>
        <v>0.67500000000000004</v>
      </c>
      <c r="AD20" s="2">
        <f t="shared" si="7"/>
        <v>0.68</v>
      </c>
      <c r="AE20" s="2">
        <f t="shared" si="7"/>
        <v>0.68500000000000005</v>
      </c>
    </row>
    <row r="21" spans="2:32" x14ac:dyDescent="0.25">
      <c r="B21" s="6">
        <v>16</v>
      </c>
      <c r="C21" s="21">
        <f t="shared" si="0"/>
        <v>0.26</v>
      </c>
      <c r="D21" s="2">
        <f t="shared" ref="D21:J24" si="10">$C$2+(D$4*$G$2)+($B21*$E$2)</f>
        <v>0.26100000000000001</v>
      </c>
      <c r="E21" s="2">
        <f t="shared" si="10"/>
        <v>0.26200000000000001</v>
      </c>
      <c r="F21" s="2">
        <f t="shared" si="10"/>
        <v>0.26300000000000001</v>
      </c>
      <c r="G21" s="2">
        <f t="shared" si="10"/>
        <v>0.26400000000000001</v>
      </c>
      <c r="H21" s="2">
        <f t="shared" si="10"/>
        <v>0.26500000000000001</v>
      </c>
      <c r="I21" s="2">
        <f t="shared" si="10"/>
        <v>0.26600000000000001</v>
      </c>
      <c r="J21" s="22">
        <f t="shared" si="10"/>
        <v>0.26700000000000002</v>
      </c>
      <c r="M21" s="6">
        <v>4</v>
      </c>
      <c r="N21" s="2">
        <f t="shared" si="8"/>
        <v>0.42</v>
      </c>
      <c r="O21" s="2">
        <f t="shared" si="6"/>
        <v>0.42299999999999999</v>
      </c>
      <c r="P21" s="2">
        <f t="shared" si="6"/>
        <v>0.42599999999999999</v>
      </c>
      <c r="Q21" s="2">
        <f t="shared" si="6"/>
        <v>0.42899999999999999</v>
      </c>
      <c r="R21" s="2">
        <f t="shared" si="6"/>
        <v>0.432</v>
      </c>
      <c r="S21" s="2">
        <f t="shared" si="6"/>
        <v>0.435</v>
      </c>
      <c r="T21" s="2">
        <f t="shared" si="6"/>
        <v>0.438</v>
      </c>
      <c r="U21" s="2">
        <f t="shared" si="6"/>
        <v>0.441</v>
      </c>
      <c r="W21" s="6">
        <v>4</v>
      </c>
      <c r="X21" s="2">
        <f t="shared" si="9"/>
        <v>0.7</v>
      </c>
      <c r="Y21" s="2">
        <f t="shared" si="7"/>
        <v>0.70500000000000007</v>
      </c>
      <c r="Z21" s="2">
        <f t="shared" si="7"/>
        <v>0.71</v>
      </c>
      <c r="AA21" s="2">
        <f t="shared" si="7"/>
        <v>0.71500000000000008</v>
      </c>
      <c r="AB21" s="2">
        <f t="shared" si="7"/>
        <v>0.72</v>
      </c>
      <c r="AC21" s="2">
        <f t="shared" si="7"/>
        <v>0.72500000000000009</v>
      </c>
      <c r="AD21" s="2">
        <f t="shared" si="7"/>
        <v>0.73</v>
      </c>
      <c r="AE21" s="2">
        <f t="shared" si="7"/>
        <v>0.7350000000000001</v>
      </c>
    </row>
    <row r="22" spans="2:32" x14ac:dyDescent="0.25">
      <c r="B22" s="6">
        <v>17</v>
      </c>
      <c r="C22" s="21">
        <f t="shared" si="0"/>
        <v>0.27</v>
      </c>
      <c r="D22" s="2">
        <f t="shared" si="10"/>
        <v>0.27100000000000002</v>
      </c>
      <c r="E22" s="2">
        <f t="shared" si="10"/>
        <v>0.27200000000000002</v>
      </c>
      <c r="F22" s="2">
        <f t="shared" si="10"/>
        <v>0.27300000000000002</v>
      </c>
      <c r="G22" s="2">
        <f t="shared" si="10"/>
        <v>0.27400000000000002</v>
      </c>
      <c r="H22" s="2">
        <f t="shared" si="10"/>
        <v>0.27500000000000002</v>
      </c>
      <c r="I22" s="2">
        <f t="shared" si="10"/>
        <v>0.27600000000000002</v>
      </c>
      <c r="J22" s="22">
        <f t="shared" si="10"/>
        <v>0.27700000000000002</v>
      </c>
      <c r="M22" s="6">
        <v>5</v>
      </c>
      <c r="N22" s="2">
        <f t="shared" si="8"/>
        <v>0.44999999999999996</v>
      </c>
      <c r="O22" s="2">
        <f t="shared" si="6"/>
        <v>0.45299999999999996</v>
      </c>
      <c r="P22" s="2">
        <f t="shared" si="6"/>
        <v>0.45599999999999996</v>
      </c>
      <c r="Q22" s="2">
        <f t="shared" si="6"/>
        <v>0.45899999999999996</v>
      </c>
      <c r="R22" s="2">
        <f t="shared" si="6"/>
        <v>0.46199999999999997</v>
      </c>
      <c r="S22" s="2">
        <f t="shared" si="6"/>
        <v>0.46499999999999997</v>
      </c>
      <c r="T22" s="2">
        <f t="shared" si="6"/>
        <v>0.46799999999999997</v>
      </c>
      <c r="U22" s="2">
        <f t="shared" si="6"/>
        <v>0.47099999999999997</v>
      </c>
      <c r="W22" s="6">
        <v>5</v>
      </c>
      <c r="X22" s="2">
        <f t="shared" si="9"/>
        <v>0.75</v>
      </c>
      <c r="Y22" s="2">
        <f t="shared" si="7"/>
        <v>0.755</v>
      </c>
      <c r="Z22" s="2">
        <f t="shared" si="7"/>
        <v>0.76</v>
      </c>
      <c r="AA22" s="2">
        <f t="shared" si="7"/>
        <v>0.76500000000000001</v>
      </c>
      <c r="AB22" s="2">
        <f t="shared" si="7"/>
        <v>0.77</v>
      </c>
      <c r="AC22" s="2">
        <f t="shared" si="7"/>
        <v>0.77500000000000002</v>
      </c>
      <c r="AD22" s="2">
        <f t="shared" si="7"/>
        <v>0.78</v>
      </c>
      <c r="AE22" s="2">
        <f t="shared" si="7"/>
        <v>0.78500000000000003</v>
      </c>
    </row>
    <row r="23" spans="2:32" x14ac:dyDescent="0.25">
      <c r="B23" s="6">
        <v>18</v>
      </c>
      <c r="C23" s="21">
        <f t="shared" si="0"/>
        <v>0.28000000000000003</v>
      </c>
      <c r="D23" s="2">
        <f t="shared" si="10"/>
        <v>0.28100000000000003</v>
      </c>
      <c r="E23" s="2">
        <f t="shared" si="10"/>
        <v>0.28200000000000003</v>
      </c>
      <c r="F23" s="2">
        <f t="shared" si="10"/>
        <v>0.28300000000000003</v>
      </c>
      <c r="G23" s="2">
        <f t="shared" si="10"/>
        <v>0.28400000000000003</v>
      </c>
      <c r="H23" s="2">
        <f t="shared" si="10"/>
        <v>0.28500000000000003</v>
      </c>
      <c r="I23" s="2">
        <f t="shared" si="10"/>
        <v>0.28600000000000003</v>
      </c>
      <c r="J23" s="22">
        <f t="shared" si="10"/>
        <v>0.28700000000000003</v>
      </c>
      <c r="M23" s="6">
        <v>6</v>
      </c>
      <c r="N23" s="2">
        <f t="shared" si="8"/>
        <v>0.48</v>
      </c>
      <c r="O23" s="2">
        <f t="shared" si="6"/>
        <v>0.48299999999999998</v>
      </c>
      <c r="P23" s="2">
        <f t="shared" si="6"/>
        <v>0.48599999999999999</v>
      </c>
      <c r="Q23" s="2">
        <f t="shared" si="6"/>
        <v>0.48899999999999999</v>
      </c>
      <c r="R23" s="2">
        <f t="shared" si="6"/>
        <v>0.49199999999999999</v>
      </c>
      <c r="S23" s="2">
        <f t="shared" si="6"/>
        <v>0.495</v>
      </c>
      <c r="T23" s="2">
        <f t="shared" si="6"/>
        <v>0.498</v>
      </c>
      <c r="U23" s="2">
        <f t="shared" si="6"/>
        <v>0.501</v>
      </c>
      <c r="W23" s="6">
        <v>6</v>
      </c>
      <c r="X23" s="2">
        <f t="shared" si="9"/>
        <v>0.8</v>
      </c>
      <c r="Y23" s="2">
        <f t="shared" si="7"/>
        <v>0.80500000000000005</v>
      </c>
      <c r="Z23" s="2">
        <f t="shared" si="7"/>
        <v>0.81</v>
      </c>
      <c r="AA23" s="2">
        <f t="shared" si="7"/>
        <v>0.81500000000000006</v>
      </c>
      <c r="AB23" s="2">
        <f t="shared" si="7"/>
        <v>0.82000000000000006</v>
      </c>
      <c r="AC23" s="2">
        <f t="shared" si="7"/>
        <v>0.82500000000000007</v>
      </c>
      <c r="AD23" s="2">
        <f t="shared" si="7"/>
        <v>0.83000000000000007</v>
      </c>
      <c r="AE23" s="2">
        <f t="shared" si="7"/>
        <v>0.83500000000000008</v>
      </c>
    </row>
    <row r="24" spans="2:32" ht="15.75" thickBot="1" x14ac:dyDescent="0.3">
      <c r="B24" s="6">
        <v>19</v>
      </c>
      <c r="C24" s="27">
        <f t="shared" si="0"/>
        <v>0.29000000000000004</v>
      </c>
      <c r="D24" s="28">
        <f t="shared" si="10"/>
        <v>0.29100000000000004</v>
      </c>
      <c r="E24" s="28">
        <f t="shared" si="10"/>
        <v>0.29200000000000004</v>
      </c>
      <c r="F24" s="28">
        <f t="shared" si="10"/>
        <v>0.29300000000000004</v>
      </c>
      <c r="G24" s="28">
        <f t="shared" si="10"/>
        <v>0.29400000000000004</v>
      </c>
      <c r="H24" s="28">
        <f t="shared" si="10"/>
        <v>0.29500000000000004</v>
      </c>
      <c r="I24" s="28">
        <f t="shared" si="10"/>
        <v>0.29600000000000004</v>
      </c>
      <c r="J24" s="29">
        <f t="shared" si="10"/>
        <v>0.29700000000000004</v>
      </c>
      <c r="M24" s="6">
        <v>7</v>
      </c>
      <c r="N24" s="2">
        <f t="shared" si="8"/>
        <v>0.51</v>
      </c>
      <c r="O24" s="2">
        <f t="shared" si="6"/>
        <v>0.51300000000000001</v>
      </c>
      <c r="P24" s="2">
        <f t="shared" si="6"/>
        <v>0.51600000000000001</v>
      </c>
      <c r="Q24" s="2">
        <f t="shared" si="6"/>
        <v>0.51900000000000002</v>
      </c>
      <c r="R24" s="2">
        <f t="shared" si="6"/>
        <v>0.52200000000000002</v>
      </c>
      <c r="S24" s="2">
        <f t="shared" si="6"/>
        <v>0.52500000000000002</v>
      </c>
      <c r="T24" s="2">
        <f t="shared" si="6"/>
        <v>0.52800000000000002</v>
      </c>
      <c r="U24" s="2">
        <f t="shared" si="6"/>
        <v>0.53100000000000003</v>
      </c>
      <c r="W24" s="6">
        <v>7</v>
      </c>
      <c r="X24" s="2">
        <f t="shared" si="9"/>
        <v>0.85000000000000009</v>
      </c>
      <c r="Y24" s="2">
        <f t="shared" si="7"/>
        <v>0.85499999999999998</v>
      </c>
      <c r="Z24" s="2">
        <f t="shared" si="7"/>
        <v>0.8600000000000001</v>
      </c>
      <c r="AA24" s="2">
        <f t="shared" si="7"/>
        <v>0.86499999999999999</v>
      </c>
      <c r="AB24" s="2">
        <f t="shared" si="7"/>
        <v>0.87000000000000011</v>
      </c>
      <c r="AC24" s="2">
        <f t="shared" si="7"/>
        <v>0.875</v>
      </c>
      <c r="AD24" s="2">
        <f t="shared" si="7"/>
        <v>0.88000000000000012</v>
      </c>
      <c r="AE24" s="2">
        <f t="shared" si="7"/>
        <v>0.88500000000000001</v>
      </c>
    </row>
    <row r="30" spans="2:32" x14ac:dyDescent="0.25">
      <c r="B30" s="166" t="s">
        <v>42</v>
      </c>
      <c r="C30" s="167"/>
      <c r="D30" s="167"/>
      <c r="E30" s="167"/>
      <c r="F30" s="167"/>
      <c r="G30" s="167"/>
      <c r="H30" s="173"/>
      <c r="I30" s="5" t="s">
        <v>4</v>
      </c>
      <c r="J30" s="4" t="s">
        <v>32</v>
      </c>
      <c r="M30" s="166" t="s">
        <v>43</v>
      </c>
      <c r="N30" s="167"/>
      <c r="O30" s="167"/>
      <c r="P30" s="167"/>
      <c r="Q30" s="167"/>
      <c r="R30" s="167"/>
      <c r="S30" s="173"/>
      <c r="T30" s="5" t="s">
        <v>4</v>
      </c>
      <c r="U30" s="4" t="s">
        <v>32</v>
      </c>
      <c r="X30" s="166" t="s">
        <v>44</v>
      </c>
      <c r="Y30" s="167"/>
      <c r="Z30" s="167"/>
      <c r="AA30" s="167"/>
      <c r="AB30" s="167"/>
      <c r="AC30" s="167"/>
      <c r="AD30" s="173"/>
      <c r="AE30" s="5" t="s">
        <v>4</v>
      </c>
      <c r="AF30" s="4" t="s">
        <v>32</v>
      </c>
    </row>
    <row r="31" spans="2:32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32" x14ac:dyDescent="0.25">
      <c r="B32" s="6">
        <v>0</v>
      </c>
      <c r="C32" s="18" cm="1">
        <f t="array" ref="C32:J36">MMULT(C5:J9,TRANSPOSE(N5:U12))</f>
        <v>0.17148000000000005</v>
      </c>
      <c r="D32" s="19">
        <v>0.18804000000000004</v>
      </c>
      <c r="E32" s="19">
        <v>0.20460000000000003</v>
      </c>
      <c r="F32" s="19">
        <v>0.22116000000000005</v>
      </c>
      <c r="G32" s="19">
        <v>0.23772000000000004</v>
      </c>
      <c r="H32" s="19">
        <v>0.25428000000000006</v>
      </c>
      <c r="I32" s="19">
        <v>0.27084000000000003</v>
      </c>
      <c r="J32" s="20">
        <v>0.28740000000000004</v>
      </c>
      <c r="M32" s="6">
        <v>0</v>
      </c>
      <c r="N32" s="18" cm="1">
        <f t="array" ref="N32:U36">MMULT(C5:J9,TRANSPOSE(N17:U24))</f>
        <v>0.25722</v>
      </c>
      <c r="O32" s="19">
        <v>0.28205999999999998</v>
      </c>
      <c r="P32" s="19">
        <v>0.30690000000000001</v>
      </c>
      <c r="Q32" s="19">
        <v>0.33174000000000009</v>
      </c>
      <c r="R32" s="19">
        <v>0.35658000000000001</v>
      </c>
      <c r="S32" s="19">
        <v>0.38141999999999998</v>
      </c>
      <c r="T32" s="19">
        <v>0.40626000000000001</v>
      </c>
      <c r="U32" s="20">
        <v>0.43110000000000004</v>
      </c>
      <c r="X32" s="6">
        <v>0</v>
      </c>
      <c r="Y32" s="18" cm="1">
        <f t="array" ref="Y32:AF36">MMULT(C5:J9,TRANSPOSE(X5:AE12))</f>
        <v>0.3429600000000001</v>
      </c>
      <c r="Z32" s="19">
        <v>0.37608000000000008</v>
      </c>
      <c r="AA32" s="19">
        <v>0.40920000000000006</v>
      </c>
      <c r="AB32" s="19">
        <v>0.4423200000000001</v>
      </c>
      <c r="AC32" s="19">
        <v>0.47544000000000008</v>
      </c>
      <c r="AD32" s="19">
        <v>0.50856000000000012</v>
      </c>
      <c r="AE32" s="19">
        <v>0.54168000000000005</v>
      </c>
      <c r="AF32" s="20">
        <v>0.57480000000000009</v>
      </c>
    </row>
    <row r="33" spans="2:32" x14ac:dyDescent="0.25">
      <c r="B33" s="6">
        <v>1</v>
      </c>
      <c r="C33" s="21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2">
        <v>0.31516000000000005</v>
      </c>
      <c r="M33" s="6">
        <v>1</v>
      </c>
      <c r="N33" s="21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2">
        <v>0.47274000000000005</v>
      </c>
      <c r="X33" s="6">
        <v>1</v>
      </c>
      <c r="Y33" s="21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2">
        <v>0.6303200000000001</v>
      </c>
    </row>
    <row r="34" spans="2:32" x14ac:dyDescent="0.25">
      <c r="B34" s="6">
        <v>2</v>
      </c>
      <c r="C34" s="21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2">
        <v>0.34292000000000006</v>
      </c>
      <c r="M34" s="6">
        <v>2</v>
      </c>
      <c r="N34" s="21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2">
        <v>0.51437999999999995</v>
      </c>
      <c r="X34" s="6">
        <v>2</v>
      </c>
      <c r="Y34" s="21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2">
        <v>0.68584000000000012</v>
      </c>
    </row>
    <row r="35" spans="2:32" x14ac:dyDescent="0.25">
      <c r="B35" s="6">
        <v>3</v>
      </c>
      <c r="C35" s="21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2">
        <v>0.37068000000000006</v>
      </c>
      <c r="M35" s="6">
        <v>3</v>
      </c>
      <c r="N35" s="21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2">
        <v>0.55602000000000007</v>
      </c>
      <c r="X35" s="6">
        <v>3</v>
      </c>
      <c r="Y35" s="21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2">
        <v>0.74136000000000013</v>
      </c>
    </row>
    <row r="36" spans="2:32" ht="15.75" thickBot="1" x14ac:dyDescent="0.3">
      <c r="B36" s="6">
        <v>4</v>
      </c>
      <c r="C36" s="91">
        <v>0.23772000000000004</v>
      </c>
      <c r="D36" s="17">
        <v>0.26068000000000002</v>
      </c>
      <c r="E36" s="17">
        <v>0.28364</v>
      </c>
      <c r="F36" s="17">
        <v>0.30660000000000009</v>
      </c>
      <c r="G36" s="17">
        <v>0.32956000000000008</v>
      </c>
      <c r="H36" s="17">
        <v>0.35252000000000011</v>
      </c>
      <c r="I36" s="17">
        <v>0.37548000000000004</v>
      </c>
      <c r="J36" s="92">
        <v>0.39844000000000007</v>
      </c>
      <c r="M36" s="6">
        <v>4</v>
      </c>
      <c r="N36" s="91">
        <v>0.35658000000000001</v>
      </c>
      <c r="O36" s="17">
        <v>0.39101999999999998</v>
      </c>
      <c r="P36" s="17">
        <v>0.42546000000000006</v>
      </c>
      <c r="Q36" s="17">
        <v>0.45990000000000009</v>
      </c>
      <c r="R36" s="17">
        <v>0.49434000000000006</v>
      </c>
      <c r="S36" s="17">
        <v>0.52878000000000003</v>
      </c>
      <c r="T36" s="17">
        <v>0.56322000000000005</v>
      </c>
      <c r="U36" s="92">
        <v>0.59766000000000008</v>
      </c>
      <c r="X36" s="6">
        <v>4</v>
      </c>
      <c r="Y36" s="91">
        <v>0.47544000000000008</v>
      </c>
      <c r="Z36" s="17">
        <v>0.52136000000000005</v>
      </c>
      <c r="AA36" s="17">
        <v>0.56728000000000001</v>
      </c>
      <c r="AB36" s="17">
        <v>0.61320000000000019</v>
      </c>
      <c r="AC36" s="17">
        <v>0.65912000000000015</v>
      </c>
      <c r="AD36" s="17">
        <v>0.70504000000000022</v>
      </c>
      <c r="AE36" s="17">
        <v>0.75096000000000007</v>
      </c>
      <c r="AF36" s="92">
        <v>0.79688000000000014</v>
      </c>
    </row>
    <row r="37" spans="2:32" x14ac:dyDescent="0.25">
      <c r="B37" s="6">
        <v>0</v>
      </c>
      <c r="C37" s="25" cm="1">
        <f t="array" ref="C37:J41">MMULT(C10:J14,TRANSPOSE(N5:U12))</f>
        <v>0.25428000000000006</v>
      </c>
      <c r="D37" s="10">
        <v>0.27884000000000003</v>
      </c>
      <c r="E37" s="10">
        <v>0.30340000000000006</v>
      </c>
      <c r="F37" s="10">
        <v>0.32796000000000008</v>
      </c>
      <c r="G37" s="10">
        <v>0.35252000000000011</v>
      </c>
      <c r="H37" s="10">
        <v>0.37708000000000014</v>
      </c>
      <c r="I37" s="10">
        <v>0.40164000000000011</v>
      </c>
      <c r="J37" s="26">
        <v>0.42620000000000013</v>
      </c>
      <c r="M37" s="6">
        <v>0</v>
      </c>
      <c r="N37" s="25" cm="1">
        <f t="array" ref="N37:U41">MMULT(C10:J14,TRANSPOSE(N17:U24))</f>
        <v>0.38142000000000009</v>
      </c>
      <c r="O37" s="10">
        <v>0.41826000000000002</v>
      </c>
      <c r="P37" s="10">
        <v>0.45510000000000006</v>
      </c>
      <c r="Q37" s="10">
        <v>0.49194000000000015</v>
      </c>
      <c r="R37" s="10">
        <v>0.52878000000000003</v>
      </c>
      <c r="S37" s="10">
        <v>0.56562000000000001</v>
      </c>
      <c r="T37" s="10">
        <v>0.60246</v>
      </c>
      <c r="U37" s="26">
        <v>0.6393000000000002</v>
      </c>
      <c r="X37" s="6">
        <v>0</v>
      </c>
      <c r="Y37" s="25" cm="1">
        <f t="array" ref="Y37:AF41">MMULT(C10:J14,TRANSPOSE(X5:AE12))</f>
        <v>0.50856000000000012</v>
      </c>
      <c r="Z37" s="10">
        <v>0.55768000000000006</v>
      </c>
      <c r="AA37" s="10">
        <v>0.60680000000000012</v>
      </c>
      <c r="AB37" s="10">
        <v>0.65592000000000017</v>
      </c>
      <c r="AC37" s="10">
        <v>0.70504000000000022</v>
      </c>
      <c r="AD37" s="10">
        <v>0.75416000000000027</v>
      </c>
      <c r="AE37" s="10">
        <v>0.80328000000000022</v>
      </c>
      <c r="AF37" s="26">
        <v>0.85240000000000027</v>
      </c>
    </row>
    <row r="38" spans="2:32" x14ac:dyDescent="0.25">
      <c r="B38" s="6">
        <v>1</v>
      </c>
      <c r="C38" s="21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2">
        <v>0.45396000000000003</v>
      </c>
      <c r="M38" s="6">
        <v>1</v>
      </c>
      <c r="N38" s="21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2">
        <v>0.68093999999999999</v>
      </c>
      <c r="X38" s="6">
        <v>1</v>
      </c>
      <c r="Y38" s="21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2">
        <v>0.90792000000000006</v>
      </c>
    </row>
    <row r="39" spans="2:32" x14ac:dyDescent="0.25">
      <c r="B39" s="6">
        <v>2</v>
      </c>
      <c r="C39" s="21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2">
        <v>0.48172000000000015</v>
      </c>
      <c r="M39" s="6">
        <v>2</v>
      </c>
      <c r="N39" s="21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2">
        <v>0.72258000000000011</v>
      </c>
      <c r="X39" s="6">
        <v>2</v>
      </c>
      <c r="Y39" s="21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2">
        <v>0.9634400000000003</v>
      </c>
    </row>
    <row r="40" spans="2:32" x14ac:dyDescent="0.25">
      <c r="B40" s="6">
        <v>3</v>
      </c>
      <c r="C40" s="21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2">
        <v>0.50947999999999993</v>
      </c>
      <c r="M40" s="6">
        <v>3</v>
      </c>
      <c r="N40" s="21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2">
        <v>0.76422000000000001</v>
      </c>
      <c r="X40" s="6">
        <v>3</v>
      </c>
      <c r="Y40" s="21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2">
        <v>1.0189599999999999</v>
      </c>
    </row>
    <row r="41" spans="2:32" ht="15.75" thickBot="1" x14ac:dyDescent="0.3">
      <c r="B41" s="6">
        <v>4</v>
      </c>
      <c r="C41" s="27">
        <v>0.32052000000000008</v>
      </c>
      <c r="D41" s="28">
        <v>0.35148000000000001</v>
      </c>
      <c r="E41" s="28">
        <v>0.38244000000000006</v>
      </c>
      <c r="F41" s="28">
        <v>0.41340000000000005</v>
      </c>
      <c r="G41" s="28">
        <v>0.44436000000000003</v>
      </c>
      <c r="H41" s="28">
        <v>0.47532000000000013</v>
      </c>
      <c r="I41" s="28">
        <v>0.50628000000000006</v>
      </c>
      <c r="J41" s="29">
        <v>0.53724000000000005</v>
      </c>
      <c r="M41" s="6">
        <v>4</v>
      </c>
      <c r="N41" s="27">
        <v>0.48077999999999999</v>
      </c>
      <c r="O41" s="28">
        <v>0.52722000000000002</v>
      </c>
      <c r="P41" s="28">
        <v>0.57365999999999995</v>
      </c>
      <c r="Q41" s="28">
        <v>0.62009999999999998</v>
      </c>
      <c r="R41" s="28">
        <v>0.66653999999999991</v>
      </c>
      <c r="S41" s="28">
        <v>0.71297999999999995</v>
      </c>
      <c r="T41" s="28">
        <v>0.75942000000000009</v>
      </c>
      <c r="U41" s="29">
        <v>0.80586000000000013</v>
      </c>
      <c r="X41" s="6">
        <v>4</v>
      </c>
      <c r="Y41" s="27">
        <v>0.64104000000000017</v>
      </c>
      <c r="Z41" s="28">
        <v>0.70296000000000003</v>
      </c>
      <c r="AA41" s="28">
        <v>0.76488000000000012</v>
      </c>
      <c r="AB41" s="28">
        <v>0.82680000000000009</v>
      </c>
      <c r="AC41" s="28">
        <v>0.88872000000000007</v>
      </c>
      <c r="AD41" s="28">
        <v>0.95064000000000026</v>
      </c>
      <c r="AE41" s="28">
        <v>1.0125600000000001</v>
      </c>
      <c r="AF41" s="29">
        <v>1.0744800000000001</v>
      </c>
    </row>
    <row r="42" spans="2:32" x14ac:dyDescent="0.25">
      <c r="B42" s="6">
        <v>0</v>
      </c>
      <c r="C42" s="18" cm="1">
        <f t="array" ref="C42:J46">MMULT(C15:J19,TRANSPOSE(N5:U12))</f>
        <v>0.33708000000000005</v>
      </c>
      <c r="D42" s="19">
        <v>0.36964000000000008</v>
      </c>
      <c r="E42" s="19">
        <v>0.40220000000000006</v>
      </c>
      <c r="F42" s="19">
        <v>0.43476000000000004</v>
      </c>
      <c r="G42" s="19">
        <v>0.46732000000000012</v>
      </c>
      <c r="H42" s="19">
        <v>0.49988000000000005</v>
      </c>
      <c r="I42" s="19">
        <v>0.53244000000000002</v>
      </c>
      <c r="J42" s="20">
        <v>0.56500000000000017</v>
      </c>
      <c r="M42" s="6">
        <v>0</v>
      </c>
      <c r="N42" s="18" cm="1">
        <f t="array" ref="N42:U46">MMULT(C15:J19,TRANSPOSE(N17:U24))</f>
        <v>0.50562000000000007</v>
      </c>
      <c r="O42" s="19">
        <v>0.55445999999999995</v>
      </c>
      <c r="P42" s="19">
        <v>0.60330000000000006</v>
      </c>
      <c r="Q42" s="19">
        <v>0.65214000000000016</v>
      </c>
      <c r="R42" s="19">
        <v>0.70097999999999994</v>
      </c>
      <c r="S42" s="19">
        <v>0.74982000000000015</v>
      </c>
      <c r="T42" s="19">
        <v>0.79866000000000004</v>
      </c>
      <c r="U42" s="20">
        <v>0.84750000000000003</v>
      </c>
      <c r="X42" s="6">
        <v>0</v>
      </c>
      <c r="Y42" s="18" cm="1">
        <f t="array" ref="Y42:AF46">MMULT(C15:J19,TRANSPOSE(X5:AE12))</f>
        <v>0.67416000000000009</v>
      </c>
      <c r="Z42" s="19">
        <v>0.73928000000000016</v>
      </c>
      <c r="AA42" s="19">
        <v>0.80440000000000011</v>
      </c>
      <c r="AB42" s="19">
        <v>0.86952000000000007</v>
      </c>
      <c r="AC42" s="19">
        <v>0.93464000000000025</v>
      </c>
      <c r="AD42" s="19">
        <v>0.99976000000000009</v>
      </c>
      <c r="AE42" s="19">
        <v>1.06488</v>
      </c>
      <c r="AF42" s="20">
        <v>1.1300000000000003</v>
      </c>
    </row>
    <row r="43" spans="2:32" x14ac:dyDescent="0.25">
      <c r="B43" s="6">
        <v>1</v>
      </c>
      <c r="C43" s="21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2">
        <v>0.59276000000000006</v>
      </c>
      <c r="M43" s="6">
        <v>1</v>
      </c>
      <c r="N43" s="21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2">
        <v>0.88914000000000026</v>
      </c>
      <c r="X43" s="6">
        <v>1</v>
      </c>
      <c r="Y43" s="21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2">
        <v>1.1855200000000001</v>
      </c>
    </row>
    <row r="44" spans="2:32" x14ac:dyDescent="0.25">
      <c r="B44" s="6">
        <v>2</v>
      </c>
      <c r="C44" s="21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2">
        <v>0.62052000000000007</v>
      </c>
      <c r="M44" s="6">
        <v>2</v>
      </c>
      <c r="N44" s="21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2">
        <v>0.93078000000000005</v>
      </c>
      <c r="X44" s="6">
        <v>2</v>
      </c>
      <c r="Y44" s="21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2">
        <v>1.2410400000000001</v>
      </c>
    </row>
    <row r="45" spans="2:32" x14ac:dyDescent="0.25">
      <c r="B45" s="6">
        <v>3</v>
      </c>
      <c r="C45" s="21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2">
        <v>0.64828000000000008</v>
      </c>
      <c r="M45" s="6">
        <v>3</v>
      </c>
      <c r="N45" s="21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2">
        <v>0.97242000000000017</v>
      </c>
      <c r="X45" s="6">
        <v>3</v>
      </c>
      <c r="Y45" s="21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2">
        <v>1.2965600000000002</v>
      </c>
    </row>
    <row r="46" spans="2:32" ht="15.75" thickBot="1" x14ac:dyDescent="0.3">
      <c r="B46" s="6">
        <v>4</v>
      </c>
      <c r="C46" s="23">
        <v>0.40332000000000007</v>
      </c>
      <c r="D46" s="15">
        <v>0.44228000000000006</v>
      </c>
      <c r="E46" s="15">
        <v>0.48124000000000011</v>
      </c>
      <c r="F46" s="15">
        <v>0.52020000000000022</v>
      </c>
      <c r="G46" s="15">
        <v>0.5591600000000001</v>
      </c>
      <c r="H46" s="15">
        <v>0.5981200000000001</v>
      </c>
      <c r="I46" s="15">
        <v>0.63708000000000009</v>
      </c>
      <c r="J46" s="24">
        <v>0.67604000000000009</v>
      </c>
      <c r="M46" s="6">
        <v>4</v>
      </c>
      <c r="N46" s="23">
        <v>0.60497999999999996</v>
      </c>
      <c r="O46" s="15">
        <v>0.66342000000000001</v>
      </c>
      <c r="P46" s="15">
        <v>0.72186000000000006</v>
      </c>
      <c r="Q46" s="15">
        <v>0.78030000000000022</v>
      </c>
      <c r="R46" s="15">
        <v>0.83874000000000004</v>
      </c>
      <c r="S46" s="15">
        <v>0.89718000000000009</v>
      </c>
      <c r="T46" s="15">
        <v>0.95562000000000014</v>
      </c>
      <c r="U46" s="24">
        <v>1.0140600000000002</v>
      </c>
      <c r="X46" s="6">
        <v>4</v>
      </c>
      <c r="Y46" s="23">
        <v>0.80664000000000013</v>
      </c>
      <c r="Z46" s="15">
        <v>0.88456000000000012</v>
      </c>
      <c r="AA46" s="15">
        <v>0.96248000000000022</v>
      </c>
      <c r="AB46" s="15">
        <v>1.0404000000000004</v>
      </c>
      <c r="AC46" s="15">
        <v>1.1183200000000002</v>
      </c>
      <c r="AD46" s="15">
        <v>1.1962400000000002</v>
      </c>
      <c r="AE46" s="15">
        <v>1.2741600000000002</v>
      </c>
      <c r="AF46" s="24">
        <v>1.3520800000000002</v>
      </c>
    </row>
    <row r="47" spans="2:32" x14ac:dyDescent="0.25">
      <c r="B47" s="6">
        <v>0</v>
      </c>
      <c r="C47" s="25" cm="1">
        <f t="array" ref="C47:J51">MMULT(C20:J24,TRANSPOSE(N5:U12))</f>
        <v>0.41987999999999998</v>
      </c>
      <c r="D47" s="10">
        <v>0.46044000000000002</v>
      </c>
      <c r="E47" s="10">
        <v>0.50100000000000011</v>
      </c>
      <c r="F47" s="10">
        <v>0.54156000000000004</v>
      </c>
      <c r="G47" s="10">
        <v>0.58212000000000008</v>
      </c>
      <c r="H47" s="10">
        <v>0.62268000000000012</v>
      </c>
      <c r="I47" s="10">
        <v>0.66323999999999994</v>
      </c>
      <c r="J47" s="26">
        <v>0.70379999999999998</v>
      </c>
      <c r="M47" s="6">
        <v>0</v>
      </c>
      <c r="N47" s="25" cm="1">
        <f t="array" ref="N47:U51">MMULT(C20:J24,TRANSPOSE(N17:U24))</f>
        <v>0.62982000000000005</v>
      </c>
      <c r="O47" s="10">
        <v>0.69065999999999994</v>
      </c>
      <c r="P47" s="10">
        <v>0.75149999999999995</v>
      </c>
      <c r="Q47" s="10">
        <v>0.81234000000000006</v>
      </c>
      <c r="R47" s="10">
        <v>0.87318000000000007</v>
      </c>
      <c r="S47" s="10">
        <v>0.93401999999999996</v>
      </c>
      <c r="T47" s="10">
        <v>0.99485999999999986</v>
      </c>
      <c r="U47" s="26">
        <v>1.0557000000000003</v>
      </c>
      <c r="X47" s="6">
        <v>0</v>
      </c>
      <c r="Y47" s="25" cm="1">
        <f t="array" ref="Y47:AF51">MMULT(C20:J24,TRANSPOSE(X5:AE12))</f>
        <v>0.83975999999999995</v>
      </c>
      <c r="Z47" s="10">
        <v>0.92088000000000003</v>
      </c>
      <c r="AA47" s="10">
        <v>1.0020000000000002</v>
      </c>
      <c r="AB47" s="10">
        <v>1.0831200000000001</v>
      </c>
      <c r="AC47" s="10">
        <v>1.1642400000000002</v>
      </c>
      <c r="AD47" s="10">
        <v>1.2453600000000002</v>
      </c>
      <c r="AE47" s="10">
        <v>1.3264799999999999</v>
      </c>
      <c r="AF47" s="26">
        <v>1.4076</v>
      </c>
    </row>
    <row r="48" spans="2:32" x14ac:dyDescent="0.25">
      <c r="B48" s="6">
        <v>1</v>
      </c>
      <c r="C48" s="21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2">
        <v>0.7315600000000001</v>
      </c>
      <c r="M48" s="6">
        <v>1</v>
      </c>
      <c r="N48" s="21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2">
        <v>1.09734</v>
      </c>
      <c r="X48" s="6">
        <v>1</v>
      </c>
      <c r="Y48" s="21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2">
        <v>1.4631200000000002</v>
      </c>
    </row>
    <row r="49" spans="2:44" x14ac:dyDescent="0.25">
      <c r="B49" s="6">
        <v>2</v>
      </c>
      <c r="C49" s="21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2">
        <v>0.75932000000000011</v>
      </c>
      <c r="M49" s="6">
        <v>2</v>
      </c>
      <c r="N49" s="21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2">
        <v>1.1389800000000001</v>
      </c>
      <c r="X49" s="6">
        <v>2</v>
      </c>
      <c r="Y49" s="21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2">
        <v>1.5186400000000002</v>
      </c>
    </row>
    <row r="50" spans="2:44" x14ac:dyDescent="0.25">
      <c r="B50" s="6">
        <v>3</v>
      </c>
      <c r="C50" s="21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2">
        <v>0.78708000000000022</v>
      </c>
      <c r="M50" s="6">
        <v>3</v>
      </c>
      <c r="N50" s="21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2">
        <v>1.1806200000000002</v>
      </c>
      <c r="X50" s="6">
        <v>3</v>
      </c>
      <c r="Y50" s="21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2">
        <v>1.5741600000000004</v>
      </c>
    </row>
    <row r="51" spans="2:44" ht="15.75" thickBot="1" x14ac:dyDescent="0.3">
      <c r="B51" s="6">
        <v>4</v>
      </c>
      <c r="C51" s="27">
        <v>0.48612000000000011</v>
      </c>
      <c r="D51" s="28">
        <v>0.53308000000000011</v>
      </c>
      <c r="E51" s="28">
        <v>0.58004000000000011</v>
      </c>
      <c r="F51" s="28">
        <v>0.62700000000000011</v>
      </c>
      <c r="G51" s="28">
        <v>0.67396000000000023</v>
      </c>
      <c r="H51" s="28">
        <v>0.72092000000000023</v>
      </c>
      <c r="I51" s="28">
        <v>0.76788000000000012</v>
      </c>
      <c r="J51" s="29">
        <v>0.81484000000000034</v>
      </c>
      <c r="M51" s="6">
        <v>4</v>
      </c>
      <c r="N51" s="27">
        <v>0.72918000000000005</v>
      </c>
      <c r="O51" s="28">
        <v>0.79962</v>
      </c>
      <c r="P51" s="28">
        <v>0.87006000000000006</v>
      </c>
      <c r="Q51" s="28">
        <v>0.94050000000000011</v>
      </c>
      <c r="R51" s="28">
        <v>1.0109400000000002</v>
      </c>
      <c r="S51" s="28">
        <v>1.08138</v>
      </c>
      <c r="T51" s="28">
        <v>1.1518200000000001</v>
      </c>
      <c r="U51" s="29">
        <v>1.2222600000000003</v>
      </c>
      <c r="X51" s="6">
        <v>4</v>
      </c>
      <c r="Y51" s="27">
        <v>0.97224000000000022</v>
      </c>
      <c r="Z51" s="28">
        <v>1.0661600000000002</v>
      </c>
      <c r="AA51" s="28">
        <v>1.1600800000000002</v>
      </c>
      <c r="AB51" s="28">
        <v>1.2540000000000002</v>
      </c>
      <c r="AC51" s="28">
        <v>1.3479200000000005</v>
      </c>
      <c r="AD51" s="28">
        <v>1.4418400000000005</v>
      </c>
      <c r="AE51" s="28">
        <v>1.5357600000000002</v>
      </c>
      <c r="AF51" s="29">
        <v>1.6296800000000007</v>
      </c>
    </row>
    <row r="57" spans="2:44" ht="15.75" thickBot="1" x14ac:dyDescent="0.3"/>
    <row r="58" spans="2:44" ht="15.75" thickBot="1" x14ac:dyDescent="0.3">
      <c r="B58" s="170" t="s">
        <v>47</v>
      </c>
      <c r="C58" s="171"/>
      <c r="D58" s="171"/>
      <c r="E58" s="171"/>
      <c r="F58" s="172"/>
      <c r="H58" s="170" t="s">
        <v>48</v>
      </c>
      <c r="I58" s="171"/>
      <c r="J58" s="171"/>
      <c r="K58" s="172"/>
      <c r="M58" s="170" t="s">
        <v>45</v>
      </c>
      <c r="N58" s="171"/>
      <c r="O58" s="171"/>
      <c r="P58" s="171"/>
      <c r="Q58" s="172"/>
      <c r="S58" s="170" t="s">
        <v>46</v>
      </c>
      <c r="T58" s="171"/>
      <c r="U58" s="171"/>
      <c r="V58" s="172"/>
      <c r="X58" s="170" t="s">
        <v>49</v>
      </c>
      <c r="Y58" s="171"/>
      <c r="Z58" s="171"/>
      <c r="AA58" s="171"/>
      <c r="AB58" s="172"/>
      <c r="AD58" s="170" t="s">
        <v>50</v>
      </c>
      <c r="AE58" s="171"/>
      <c r="AF58" s="171"/>
      <c r="AG58" s="172"/>
      <c r="AI58" s="174"/>
      <c r="AJ58" s="174"/>
      <c r="AK58" s="174"/>
      <c r="AL58" s="174"/>
      <c r="AM58" s="174"/>
      <c r="AO58" s="174"/>
      <c r="AP58" s="174"/>
      <c r="AQ58" s="174"/>
      <c r="AR58" s="174"/>
    </row>
    <row r="59" spans="2:44" x14ac:dyDescent="0.25">
      <c r="B59" s="81">
        <v>0</v>
      </c>
      <c r="C59" s="67" cm="1">
        <f t="array" ref="C59:F78">C32:F51</f>
        <v>0.17148000000000005</v>
      </c>
      <c r="D59" s="8">
        <v>0.18804000000000004</v>
      </c>
      <c r="E59" s="8">
        <v>0.20460000000000003</v>
      </c>
      <c r="F59" s="8">
        <v>0.22116000000000005</v>
      </c>
      <c r="H59" s="67" cm="1">
        <f t="array" ref="H59:K78">G32:J51</f>
        <v>0.23772000000000004</v>
      </c>
      <c r="I59" s="8">
        <v>0.25428000000000006</v>
      </c>
      <c r="J59" s="8">
        <v>0.27084000000000003</v>
      </c>
      <c r="K59" s="8">
        <v>0.28740000000000004</v>
      </c>
      <c r="M59" s="81">
        <v>0</v>
      </c>
      <c r="N59" s="18" cm="1">
        <f t="array" ref="N59:Q78">N32:Q51</f>
        <v>0.25722</v>
      </c>
      <c r="O59" s="19">
        <v>0.28205999999999998</v>
      </c>
      <c r="P59" s="19">
        <v>0.30690000000000001</v>
      </c>
      <c r="Q59" s="19">
        <v>0.33174000000000009</v>
      </c>
      <c r="S59" s="18" cm="1">
        <f t="array" ref="S59:V78">R32:U51</f>
        <v>0.35658000000000001</v>
      </c>
      <c r="T59" s="19">
        <v>0.38141999999999998</v>
      </c>
      <c r="U59" s="19">
        <v>0.40626000000000001</v>
      </c>
      <c r="V59" s="19">
        <v>0.43110000000000004</v>
      </c>
      <c r="X59" s="81">
        <v>0</v>
      </c>
      <c r="Y59" s="18" cm="1">
        <f t="array" ref="Y59:AB78">Y32:AB51</f>
        <v>0.3429600000000001</v>
      </c>
      <c r="Z59" s="19">
        <v>0.37608000000000008</v>
      </c>
      <c r="AA59" s="19">
        <v>0.40920000000000006</v>
      </c>
      <c r="AB59" s="19">
        <v>0.4423200000000001</v>
      </c>
      <c r="AD59" s="18" cm="1">
        <f t="array" ref="AD59:AG78">AC32:AF51</f>
        <v>0.47544000000000008</v>
      </c>
      <c r="AE59" s="19">
        <v>0.50856000000000012</v>
      </c>
      <c r="AF59" s="19">
        <v>0.54168000000000005</v>
      </c>
      <c r="AG59" s="19">
        <v>0.57480000000000009</v>
      </c>
    </row>
    <row r="60" spans="2:44" x14ac:dyDescent="0.25">
      <c r="B60" s="6">
        <v>1</v>
      </c>
      <c r="C60" s="21">
        <v>0.18804000000000004</v>
      </c>
      <c r="D60" s="2">
        <v>0.20620000000000002</v>
      </c>
      <c r="E60" s="2">
        <v>0.22436</v>
      </c>
      <c r="F60" s="2">
        <v>0.24251999999999999</v>
      </c>
      <c r="H60" s="21">
        <v>0.26068000000000002</v>
      </c>
      <c r="I60" s="2">
        <v>0.27884000000000003</v>
      </c>
      <c r="J60" s="2">
        <v>0.29700000000000004</v>
      </c>
      <c r="K60" s="2">
        <v>0.31516000000000005</v>
      </c>
      <c r="M60" s="6">
        <v>1</v>
      </c>
      <c r="N60" s="21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1">
        <v>0.39101999999999998</v>
      </c>
      <c r="T60" s="2">
        <v>0.41826000000000002</v>
      </c>
      <c r="U60" s="2">
        <v>0.44550000000000001</v>
      </c>
      <c r="V60" s="2">
        <v>0.47274000000000005</v>
      </c>
      <c r="X60" s="6">
        <v>1</v>
      </c>
      <c r="Y60" s="21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1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44" x14ac:dyDescent="0.25">
      <c r="B61" s="6">
        <v>2</v>
      </c>
      <c r="C61" s="21">
        <v>0.20460000000000003</v>
      </c>
      <c r="D61" s="2">
        <v>0.22436</v>
      </c>
      <c r="E61" s="2">
        <v>0.24412000000000003</v>
      </c>
      <c r="F61" s="2">
        <v>0.26388</v>
      </c>
      <c r="H61" s="21">
        <v>0.28364</v>
      </c>
      <c r="I61" s="2">
        <v>0.30340000000000006</v>
      </c>
      <c r="J61" s="2">
        <v>0.32316000000000006</v>
      </c>
      <c r="K61" s="2">
        <v>0.34292000000000006</v>
      </c>
      <c r="M61" s="6">
        <v>2</v>
      </c>
      <c r="N61" s="21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1">
        <v>0.42546000000000006</v>
      </c>
      <c r="T61" s="2">
        <v>0.4551</v>
      </c>
      <c r="U61" s="2">
        <v>0.48474000000000006</v>
      </c>
      <c r="V61" s="2">
        <v>0.51437999999999995</v>
      </c>
      <c r="X61" s="6">
        <v>2</v>
      </c>
      <c r="Y61" s="21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1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44" x14ac:dyDescent="0.25">
      <c r="B62" s="6">
        <v>3</v>
      </c>
      <c r="C62" s="21">
        <v>0.22116000000000005</v>
      </c>
      <c r="D62" s="2">
        <v>0.24251999999999999</v>
      </c>
      <c r="E62" s="2">
        <v>0.26388</v>
      </c>
      <c r="F62" s="2">
        <v>0.28524000000000005</v>
      </c>
      <c r="H62" s="21">
        <v>0.30660000000000009</v>
      </c>
      <c r="I62" s="2">
        <v>0.32796000000000008</v>
      </c>
      <c r="J62" s="2">
        <v>0.34932000000000007</v>
      </c>
      <c r="K62" s="2">
        <v>0.37068000000000006</v>
      </c>
      <c r="M62" s="6">
        <v>3</v>
      </c>
      <c r="N62" s="21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1">
        <v>0.45990000000000003</v>
      </c>
      <c r="T62" s="2">
        <v>0.49193999999999999</v>
      </c>
      <c r="U62" s="2">
        <v>0.52398</v>
      </c>
      <c r="V62" s="2">
        <v>0.55602000000000007</v>
      </c>
      <c r="X62" s="6">
        <v>3</v>
      </c>
      <c r="Y62" s="21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1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44" ht="15.75" thickBot="1" x14ac:dyDescent="0.3">
      <c r="B63" s="6">
        <v>4</v>
      </c>
      <c r="C63" s="91">
        <v>0.23772000000000004</v>
      </c>
      <c r="D63" s="17">
        <v>0.26068000000000002</v>
      </c>
      <c r="E63" s="17">
        <v>0.28364</v>
      </c>
      <c r="F63" s="17">
        <v>0.30660000000000009</v>
      </c>
      <c r="H63" s="91">
        <v>0.32956000000000008</v>
      </c>
      <c r="I63" s="17">
        <v>0.35252000000000011</v>
      </c>
      <c r="J63" s="17">
        <v>0.37548000000000004</v>
      </c>
      <c r="K63" s="17">
        <v>0.39844000000000007</v>
      </c>
      <c r="M63" s="6">
        <v>4</v>
      </c>
      <c r="N63" s="91">
        <v>0.35658000000000001</v>
      </c>
      <c r="O63" s="17">
        <v>0.39101999999999998</v>
      </c>
      <c r="P63" s="17">
        <v>0.42546000000000006</v>
      </c>
      <c r="Q63" s="17">
        <v>0.45990000000000009</v>
      </c>
      <c r="S63" s="91">
        <v>0.49434000000000006</v>
      </c>
      <c r="T63" s="17">
        <v>0.52878000000000003</v>
      </c>
      <c r="U63" s="17">
        <v>0.56322000000000005</v>
      </c>
      <c r="V63" s="17">
        <v>0.59766000000000008</v>
      </c>
      <c r="X63" s="6">
        <v>4</v>
      </c>
      <c r="Y63" s="91">
        <v>0.47544000000000008</v>
      </c>
      <c r="Z63" s="17">
        <v>0.52136000000000005</v>
      </c>
      <c r="AA63" s="17">
        <v>0.56728000000000001</v>
      </c>
      <c r="AB63" s="17">
        <v>0.61320000000000019</v>
      </c>
      <c r="AD63" s="91">
        <v>0.65912000000000015</v>
      </c>
      <c r="AE63" s="17">
        <v>0.70504000000000022</v>
      </c>
      <c r="AF63" s="17">
        <v>0.75096000000000007</v>
      </c>
      <c r="AG63" s="17">
        <v>0.79688000000000014</v>
      </c>
    </row>
    <row r="64" spans="2:44" x14ac:dyDescent="0.25">
      <c r="B64" s="6">
        <v>0</v>
      </c>
      <c r="C64" s="25">
        <v>0.25428000000000006</v>
      </c>
      <c r="D64" s="10">
        <v>0.27884000000000003</v>
      </c>
      <c r="E64" s="10">
        <v>0.30340000000000006</v>
      </c>
      <c r="F64" s="10">
        <v>0.32796000000000008</v>
      </c>
      <c r="H64" s="25">
        <v>0.35252000000000011</v>
      </c>
      <c r="I64" s="10">
        <v>0.37708000000000014</v>
      </c>
      <c r="J64" s="10">
        <v>0.40164000000000011</v>
      </c>
      <c r="K64" s="10">
        <v>0.42620000000000013</v>
      </c>
      <c r="M64" s="6">
        <v>0</v>
      </c>
      <c r="N64" s="25">
        <v>0.38142000000000009</v>
      </c>
      <c r="O64" s="10">
        <v>0.41826000000000002</v>
      </c>
      <c r="P64" s="10">
        <v>0.45510000000000006</v>
      </c>
      <c r="Q64" s="10">
        <v>0.49194000000000015</v>
      </c>
      <c r="S64" s="25">
        <v>0.52878000000000003</v>
      </c>
      <c r="T64" s="10">
        <v>0.56562000000000001</v>
      </c>
      <c r="U64" s="10">
        <v>0.60246</v>
      </c>
      <c r="V64" s="10">
        <v>0.6393000000000002</v>
      </c>
      <c r="X64" s="6">
        <v>0</v>
      </c>
      <c r="Y64" s="25">
        <v>0.50856000000000012</v>
      </c>
      <c r="Z64" s="10">
        <v>0.55768000000000006</v>
      </c>
      <c r="AA64" s="10">
        <v>0.60680000000000012</v>
      </c>
      <c r="AB64" s="10">
        <v>0.65592000000000017</v>
      </c>
      <c r="AD64" s="25">
        <v>0.70504000000000022</v>
      </c>
      <c r="AE64" s="10">
        <v>0.75416000000000027</v>
      </c>
      <c r="AF64" s="10">
        <v>0.80328000000000022</v>
      </c>
      <c r="AG64" s="10">
        <v>0.85240000000000027</v>
      </c>
    </row>
    <row r="65" spans="2:33" x14ac:dyDescent="0.25">
      <c r="B65" s="6">
        <v>1</v>
      </c>
      <c r="C65" s="21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1">
        <v>0.37548000000000004</v>
      </c>
      <c r="I65" s="2">
        <v>0.40164000000000011</v>
      </c>
      <c r="J65" s="2">
        <v>0.42780000000000001</v>
      </c>
      <c r="K65" s="2">
        <v>0.45396000000000003</v>
      </c>
      <c r="M65" s="6">
        <v>1</v>
      </c>
      <c r="N65" s="21">
        <v>0.40626000000000001</v>
      </c>
      <c r="O65" s="2">
        <v>0.4454999999999999</v>
      </c>
      <c r="P65" s="2">
        <v>0.48474000000000006</v>
      </c>
      <c r="Q65" s="2">
        <v>0.52398000000000011</v>
      </c>
      <c r="S65" s="21">
        <v>0.56322000000000005</v>
      </c>
      <c r="T65" s="2">
        <v>0.60245999999999988</v>
      </c>
      <c r="U65" s="2">
        <v>0.64170000000000005</v>
      </c>
      <c r="V65" s="2">
        <v>0.68093999999999999</v>
      </c>
      <c r="X65" s="6">
        <v>1</v>
      </c>
      <c r="Y65" s="21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1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6">
        <v>2</v>
      </c>
      <c r="C66" s="21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1">
        <v>0.39844000000000007</v>
      </c>
      <c r="I66" s="2">
        <v>0.42620000000000013</v>
      </c>
      <c r="J66" s="2">
        <v>0.45396000000000003</v>
      </c>
      <c r="K66" s="2">
        <v>0.48172000000000015</v>
      </c>
      <c r="M66" s="6">
        <v>2</v>
      </c>
      <c r="N66" s="21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1">
        <v>0.59766000000000008</v>
      </c>
      <c r="T66" s="2">
        <v>0.63929999999999998</v>
      </c>
      <c r="U66" s="2">
        <v>0.68093999999999999</v>
      </c>
      <c r="V66" s="2">
        <v>0.72258000000000011</v>
      </c>
      <c r="X66" s="6">
        <v>2</v>
      </c>
      <c r="Y66" s="21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1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6">
        <v>3</v>
      </c>
      <c r="C67" s="21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1">
        <v>0.42140000000000005</v>
      </c>
      <c r="I67" s="2">
        <v>0.45076000000000005</v>
      </c>
      <c r="J67" s="2">
        <v>0.48011999999999999</v>
      </c>
      <c r="K67" s="2">
        <v>0.50947999999999993</v>
      </c>
      <c r="M67" s="6">
        <v>3</v>
      </c>
      <c r="N67" s="21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1">
        <v>0.6321</v>
      </c>
      <c r="T67" s="2">
        <v>0.67613999999999996</v>
      </c>
      <c r="U67" s="2">
        <v>0.72017999999999993</v>
      </c>
      <c r="V67" s="2">
        <v>0.76422000000000001</v>
      </c>
      <c r="X67" s="6">
        <v>3</v>
      </c>
      <c r="Y67" s="21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1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6">
        <v>4</v>
      </c>
      <c r="C68" s="27">
        <v>0.32052000000000008</v>
      </c>
      <c r="D68" s="28">
        <v>0.35148000000000001</v>
      </c>
      <c r="E68" s="28">
        <v>0.38244000000000006</v>
      </c>
      <c r="F68" s="28">
        <v>0.41340000000000005</v>
      </c>
      <c r="H68" s="27">
        <v>0.44436000000000003</v>
      </c>
      <c r="I68" s="28">
        <v>0.47532000000000013</v>
      </c>
      <c r="J68" s="28">
        <v>0.50628000000000006</v>
      </c>
      <c r="K68" s="28">
        <v>0.53724000000000005</v>
      </c>
      <c r="M68" s="6">
        <v>4</v>
      </c>
      <c r="N68" s="27">
        <v>0.48077999999999999</v>
      </c>
      <c r="O68" s="28">
        <v>0.52722000000000002</v>
      </c>
      <c r="P68" s="28">
        <v>0.57365999999999995</v>
      </c>
      <c r="Q68" s="28">
        <v>0.62009999999999998</v>
      </c>
      <c r="S68" s="27">
        <v>0.66653999999999991</v>
      </c>
      <c r="T68" s="28">
        <v>0.71297999999999995</v>
      </c>
      <c r="U68" s="28">
        <v>0.75942000000000009</v>
      </c>
      <c r="V68" s="28">
        <v>0.80586000000000013</v>
      </c>
      <c r="X68" s="6">
        <v>4</v>
      </c>
      <c r="Y68" s="27">
        <v>0.64104000000000017</v>
      </c>
      <c r="Z68" s="28">
        <v>0.70296000000000003</v>
      </c>
      <c r="AA68" s="28">
        <v>0.76488000000000012</v>
      </c>
      <c r="AB68" s="28">
        <v>0.82680000000000009</v>
      </c>
      <c r="AD68" s="27">
        <v>0.88872000000000007</v>
      </c>
      <c r="AE68" s="28">
        <v>0.95064000000000026</v>
      </c>
      <c r="AF68" s="28">
        <v>1.0125600000000001</v>
      </c>
      <c r="AG68" s="28">
        <v>1.0744800000000001</v>
      </c>
    </row>
    <row r="69" spans="2:33" x14ac:dyDescent="0.25">
      <c r="B69" s="6">
        <v>0</v>
      </c>
      <c r="C69" s="18">
        <v>0.33708000000000005</v>
      </c>
      <c r="D69" s="19">
        <v>0.36964000000000008</v>
      </c>
      <c r="E69" s="19">
        <v>0.40220000000000006</v>
      </c>
      <c r="F69" s="19">
        <v>0.43476000000000004</v>
      </c>
      <c r="H69" s="18">
        <v>0.46732000000000012</v>
      </c>
      <c r="I69" s="19">
        <v>0.49988000000000005</v>
      </c>
      <c r="J69" s="19">
        <v>0.53244000000000002</v>
      </c>
      <c r="K69" s="19">
        <v>0.56500000000000017</v>
      </c>
      <c r="M69" s="6">
        <v>0</v>
      </c>
      <c r="N69" s="18">
        <v>0.50562000000000007</v>
      </c>
      <c r="O69" s="19">
        <v>0.55445999999999995</v>
      </c>
      <c r="P69" s="19">
        <v>0.60330000000000006</v>
      </c>
      <c r="Q69" s="19">
        <v>0.65214000000000016</v>
      </c>
      <c r="S69" s="18">
        <v>0.70097999999999994</v>
      </c>
      <c r="T69" s="19">
        <v>0.74982000000000015</v>
      </c>
      <c r="U69" s="19">
        <v>0.79866000000000004</v>
      </c>
      <c r="V69" s="19">
        <v>0.84750000000000003</v>
      </c>
      <c r="X69" s="6">
        <v>0</v>
      </c>
      <c r="Y69" s="18">
        <v>0.67416000000000009</v>
      </c>
      <c r="Z69" s="19">
        <v>0.73928000000000016</v>
      </c>
      <c r="AA69" s="19">
        <v>0.80440000000000011</v>
      </c>
      <c r="AB69" s="19">
        <v>0.86952000000000007</v>
      </c>
      <c r="AD69" s="18">
        <v>0.93464000000000025</v>
      </c>
      <c r="AE69" s="19">
        <v>0.99976000000000009</v>
      </c>
      <c r="AF69" s="19">
        <v>1.06488</v>
      </c>
      <c r="AG69" s="19">
        <v>1.1300000000000003</v>
      </c>
    </row>
    <row r="70" spans="2:33" x14ac:dyDescent="0.25">
      <c r="B70" s="6">
        <v>1</v>
      </c>
      <c r="C70" s="21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1">
        <v>0.4902800000000001</v>
      </c>
      <c r="I70" s="2">
        <v>0.52444000000000013</v>
      </c>
      <c r="J70" s="2">
        <v>0.55859999999999999</v>
      </c>
      <c r="K70" s="2">
        <v>0.59276000000000006</v>
      </c>
      <c r="M70" s="6">
        <v>1</v>
      </c>
      <c r="N70" s="21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1">
        <v>0.73542000000000007</v>
      </c>
      <c r="T70" s="2">
        <v>0.78666000000000003</v>
      </c>
      <c r="U70" s="2">
        <v>0.83790000000000009</v>
      </c>
      <c r="V70" s="2">
        <v>0.88914000000000026</v>
      </c>
      <c r="X70" s="6">
        <v>1</v>
      </c>
      <c r="Y70" s="21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1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6">
        <v>2</v>
      </c>
      <c r="C71" s="21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1">
        <v>0.51324000000000003</v>
      </c>
      <c r="I71" s="2">
        <v>0.54900000000000015</v>
      </c>
      <c r="J71" s="2">
        <v>0.58476000000000006</v>
      </c>
      <c r="K71" s="2">
        <v>0.62052000000000007</v>
      </c>
      <c r="M71" s="6">
        <v>2</v>
      </c>
      <c r="N71" s="21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1">
        <v>0.76985999999999999</v>
      </c>
      <c r="T71" s="2">
        <v>0.8234999999999999</v>
      </c>
      <c r="U71" s="2">
        <v>0.87714000000000003</v>
      </c>
      <c r="V71" s="2">
        <v>0.93078000000000005</v>
      </c>
      <c r="X71" s="6">
        <v>2</v>
      </c>
      <c r="Y71" s="21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1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6">
        <v>3</v>
      </c>
      <c r="C72" s="21">
        <v>0.38676000000000005</v>
      </c>
      <c r="D72" s="2">
        <v>0.42412</v>
      </c>
      <c r="E72" s="2">
        <v>0.46148000000000011</v>
      </c>
      <c r="F72" s="2">
        <v>0.49884000000000006</v>
      </c>
      <c r="H72" s="21">
        <v>0.53620000000000023</v>
      </c>
      <c r="I72" s="2">
        <v>0.57356000000000018</v>
      </c>
      <c r="J72" s="2">
        <v>0.61092000000000013</v>
      </c>
      <c r="K72" s="2">
        <v>0.64828000000000008</v>
      </c>
      <c r="M72" s="6">
        <v>3</v>
      </c>
      <c r="N72" s="21">
        <v>0.5801400000000001</v>
      </c>
      <c r="O72" s="2">
        <v>0.63617999999999997</v>
      </c>
      <c r="P72" s="2">
        <v>0.69221999999999995</v>
      </c>
      <c r="Q72" s="2">
        <v>0.74826000000000015</v>
      </c>
      <c r="S72" s="21">
        <v>0.80430000000000001</v>
      </c>
      <c r="T72" s="2">
        <v>0.86033999999999999</v>
      </c>
      <c r="U72" s="2">
        <v>0.91637999999999997</v>
      </c>
      <c r="V72" s="2">
        <v>0.97242000000000017</v>
      </c>
      <c r="X72" s="6">
        <v>3</v>
      </c>
      <c r="Y72" s="21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1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6">
        <v>4</v>
      </c>
      <c r="C73" s="23">
        <v>0.40332000000000007</v>
      </c>
      <c r="D73" s="15">
        <v>0.44228000000000006</v>
      </c>
      <c r="E73" s="15">
        <v>0.48124000000000011</v>
      </c>
      <c r="F73" s="15">
        <v>0.52020000000000022</v>
      </c>
      <c r="H73" s="23">
        <v>0.5591600000000001</v>
      </c>
      <c r="I73" s="15">
        <v>0.5981200000000001</v>
      </c>
      <c r="J73" s="15">
        <v>0.63708000000000009</v>
      </c>
      <c r="K73" s="15">
        <v>0.67604000000000009</v>
      </c>
      <c r="M73" s="6">
        <v>4</v>
      </c>
      <c r="N73" s="23">
        <v>0.60497999999999996</v>
      </c>
      <c r="O73" s="15">
        <v>0.66342000000000001</v>
      </c>
      <c r="P73" s="15">
        <v>0.72186000000000006</v>
      </c>
      <c r="Q73" s="15">
        <v>0.78030000000000022</v>
      </c>
      <c r="S73" s="23">
        <v>0.83874000000000004</v>
      </c>
      <c r="T73" s="15">
        <v>0.89718000000000009</v>
      </c>
      <c r="U73" s="15">
        <v>0.95562000000000014</v>
      </c>
      <c r="V73" s="15">
        <v>1.0140600000000002</v>
      </c>
      <c r="X73" s="6">
        <v>4</v>
      </c>
      <c r="Y73" s="23">
        <v>0.80664000000000013</v>
      </c>
      <c r="Z73" s="15">
        <v>0.88456000000000012</v>
      </c>
      <c r="AA73" s="15">
        <v>0.96248000000000022</v>
      </c>
      <c r="AB73" s="15">
        <v>1.0404000000000004</v>
      </c>
      <c r="AD73" s="23">
        <v>1.1183200000000002</v>
      </c>
      <c r="AE73" s="15">
        <v>1.1962400000000002</v>
      </c>
      <c r="AF73" s="15">
        <v>1.2741600000000002</v>
      </c>
      <c r="AG73" s="15">
        <v>1.3520800000000002</v>
      </c>
    </row>
    <row r="74" spans="2:33" x14ac:dyDescent="0.25">
      <c r="B74" s="6">
        <v>0</v>
      </c>
      <c r="C74" s="25">
        <v>0.41987999999999998</v>
      </c>
      <c r="D74" s="10">
        <v>0.46044000000000002</v>
      </c>
      <c r="E74" s="10">
        <v>0.50100000000000011</v>
      </c>
      <c r="F74" s="10">
        <v>0.54156000000000004</v>
      </c>
      <c r="H74" s="25">
        <v>0.58212000000000008</v>
      </c>
      <c r="I74" s="10">
        <v>0.62268000000000012</v>
      </c>
      <c r="J74" s="10">
        <v>0.66323999999999994</v>
      </c>
      <c r="K74" s="10">
        <v>0.70379999999999998</v>
      </c>
      <c r="M74" s="6">
        <v>0</v>
      </c>
      <c r="N74" s="25">
        <v>0.62982000000000005</v>
      </c>
      <c r="O74" s="10">
        <v>0.69065999999999994</v>
      </c>
      <c r="P74" s="10">
        <v>0.75149999999999995</v>
      </c>
      <c r="Q74" s="10">
        <v>0.81234000000000006</v>
      </c>
      <c r="S74" s="25">
        <v>0.87318000000000007</v>
      </c>
      <c r="T74" s="10">
        <v>0.93401999999999996</v>
      </c>
      <c r="U74" s="10">
        <v>0.99485999999999986</v>
      </c>
      <c r="V74" s="10">
        <v>1.0557000000000003</v>
      </c>
      <c r="X74" s="6">
        <v>0</v>
      </c>
      <c r="Y74" s="25">
        <v>0.83975999999999995</v>
      </c>
      <c r="Z74" s="10">
        <v>0.92088000000000003</v>
      </c>
      <c r="AA74" s="10">
        <v>1.0020000000000002</v>
      </c>
      <c r="AB74" s="10">
        <v>1.0831200000000001</v>
      </c>
      <c r="AD74" s="25">
        <v>1.1642400000000002</v>
      </c>
      <c r="AE74" s="10">
        <v>1.2453600000000002</v>
      </c>
      <c r="AF74" s="10">
        <v>1.3264799999999999</v>
      </c>
      <c r="AG74" s="10">
        <v>1.4076</v>
      </c>
    </row>
    <row r="75" spans="2:33" x14ac:dyDescent="0.25">
      <c r="B75" s="6">
        <v>1</v>
      </c>
      <c r="C75" s="21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1">
        <v>0.60508000000000006</v>
      </c>
      <c r="I75" s="2">
        <v>0.64724000000000004</v>
      </c>
      <c r="J75" s="2">
        <v>0.68940000000000012</v>
      </c>
      <c r="K75" s="2">
        <v>0.7315600000000001</v>
      </c>
      <c r="M75" s="6">
        <v>1</v>
      </c>
      <c r="N75" s="21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1">
        <v>0.90762000000000009</v>
      </c>
      <c r="T75" s="2">
        <v>0.97085999999999995</v>
      </c>
      <c r="U75" s="2">
        <v>1.0341</v>
      </c>
      <c r="V75" s="2">
        <v>1.09734</v>
      </c>
      <c r="X75" s="6">
        <v>1</v>
      </c>
      <c r="Y75" s="21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1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6">
        <v>2</v>
      </c>
      <c r="C76" s="21">
        <v>0.45300000000000007</v>
      </c>
      <c r="D76" s="2">
        <v>0.49676000000000009</v>
      </c>
      <c r="E76" s="2">
        <v>0.54052</v>
      </c>
      <c r="F76" s="2">
        <v>0.58428000000000013</v>
      </c>
      <c r="H76" s="21">
        <v>0.62804000000000004</v>
      </c>
      <c r="I76" s="2">
        <v>0.67180000000000017</v>
      </c>
      <c r="J76" s="2">
        <v>0.71556000000000008</v>
      </c>
      <c r="K76" s="2">
        <v>0.75932000000000011</v>
      </c>
      <c r="M76" s="6">
        <v>2</v>
      </c>
      <c r="N76" s="21">
        <v>0.6795000000000001</v>
      </c>
      <c r="O76" s="2">
        <v>0.74513999999999991</v>
      </c>
      <c r="P76" s="2">
        <v>0.81077999999999995</v>
      </c>
      <c r="Q76" s="2">
        <v>0.87642000000000009</v>
      </c>
      <c r="S76" s="21">
        <v>0.94206000000000012</v>
      </c>
      <c r="T76" s="2">
        <v>1.0076999999999998</v>
      </c>
      <c r="U76" s="2">
        <v>1.07334</v>
      </c>
      <c r="V76" s="2">
        <v>1.1389800000000001</v>
      </c>
      <c r="X76" s="6">
        <v>2</v>
      </c>
      <c r="Y76" s="21">
        <v>0.90600000000000014</v>
      </c>
      <c r="Z76" s="2">
        <v>0.99352000000000018</v>
      </c>
      <c r="AA76" s="2">
        <v>1.08104</v>
      </c>
      <c r="AB76" s="2">
        <v>1.1685600000000003</v>
      </c>
      <c r="AD76" s="21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6">
        <v>3</v>
      </c>
      <c r="C77" s="21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1">
        <v>0.65100000000000013</v>
      </c>
      <c r="I77" s="2">
        <v>0.6963600000000002</v>
      </c>
      <c r="J77" s="2">
        <v>0.74172000000000005</v>
      </c>
      <c r="K77" s="2">
        <v>0.78708000000000022</v>
      </c>
      <c r="M77" s="6">
        <v>3</v>
      </c>
      <c r="N77" s="21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1">
        <v>0.97650000000000015</v>
      </c>
      <c r="T77" s="2">
        <v>1.04454</v>
      </c>
      <c r="U77" s="2">
        <v>1.1125800000000001</v>
      </c>
      <c r="V77" s="2">
        <v>1.1806200000000002</v>
      </c>
      <c r="X77" s="6">
        <v>3</v>
      </c>
      <c r="Y77" s="21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1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6">
        <v>4</v>
      </c>
      <c r="C78" s="27">
        <v>0.48612000000000011</v>
      </c>
      <c r="D78" s="28">
        <v>0.53308000000000011</v>
      </c>
      <c r="E78" s="28">
        <v>0.58004000000000011</v>
      </c>
      <c r="F78" s="28">
        <v>0.62700000000000011</v>
      </c>
      <c r="H78" s="27">
        <v>0.67396000000000023</v>
      </c>
      <c r="I78" s="28">
        <v>0.72092000000000023</v>
      </c>
      <c r="J78" s="28">
        <v>0.76788000000000012</v>
      </c>
      <c r="K78" s="28">
        <v>0.81484000000000034</v>
      </c>
      <c r="M78" s="6">
        <v>4</v>
      </c>
      <c r="N78" s="27">
        <v>0.72918000000000005</v>
      </c>
      <c r="O78" s="28">
        <v>0.79962</v>
      </c>
      <c r="P78" s="28">
        <v>0.87006000000000006</v>
      </c>
      <c r="Q78" s="28">
        <v>0.94050000000000011</v>
      </c>
      <c r="S78" s="27">
        <v>1.0109400000000002</v>
      </c>
      <c r="T78" s="28">
        <v>1.08138</v>
      </c>
      <c r="U78" s="28">
        <v>1.1518200000000001</v>
      </c>
      <c r="V78" s="28">
        <v>1.2222600000000003</v>
      </c>
      <c r="X78" s="6">
        <v>4</v>
      </c>
      <c r="Y78" s="27">
        <v>0.97224000000000022</v>
      </c>
      <c r="Z78" s="28">
        <v>1.0661600000000002</v>
      </c>
      <c r="AA78" s="28">
        <v>1.1600800000000002</v>
      </c>
      <c r="AB78" s="28">
        <v>1.2540000000000002</v>
      </c>
      <c r="AD78" s="27">
        <v>1.3479200000000005</v>
      </c>
      <c r="AE78" s="28">
        <v>1.4418400000000005</v>
      </c>
      <c r="AF78" s="28">
        <v>1.5357600000000002</v>
      </c>
      <c r="AG78" s="28">
        <v>1.6296800000000007</v>
      </c>
    </row>
    <row r="84" spans="2:46" ht="15.75" thickBot="1" x14ac:dyDescent="0.3">
      <c r="B84" s="166" t="s">
        <v>57</v>
      </c>
      <c r="C84" s="167"/>
      <c r="D84" s="167"/>
      <c r="E84" s="167"/>
      <c r="F84" s="167"/>
      <c r="G84" s="167"/>
      <c r="H84" s="95"/>
      <c r="J84" s="166" t="s">
        <v>58</v>
      </c>
      <c r="K84" s="167"/>
      <c r="L84" s="167"/>
      <c r="M84" s="167"/>
      <c r="N84" s="167"/>
      <c r="O84" s="167"/>
      <c r="P84" s="95"/>
      <c r="R84" s="166" t="s">
        <v>59</v>
      </c>
      <c r="S84" s="167"/>
      <c r="T84" s="167"/>
      <c r="U84" s="167"/>
      <c r="V84" s="167"/>
      <c r="W84" s="167"/>
      <c r="X84" s="95"/>
      <c r="Z84" s="166" t="s">
        <v>60</v>
      </c>
      <c r="AA84" s="167"/>
      <c r="AB84" s="167"/>
      <c r="AC84" s="167"/>
      <c r="AD84" s="167"/>
      <c r="AE84" s="167"/>
      <c r="AF84" s="95"/>
      <c r="AH84" s="166" t="s">
        <v>61</v>
      </c>
      <c r="AI84" s="167"/>
      <c r="AJ84" s="167"/>
      <c r="AK84" s="167"/>
      <c r="AL84" s="167"/>
      <c r="AM84" s="95"/>
      <c r="AO84" s="166" t="s">
        <v>62</v>
      </c>
      <c r="AP84" s="167"/>
      <c r="AQ84" s="167"/>
      <c r="AR84" s="167"/>
      <c r="AS84" s="167"/>
      <c r="AT84" s="95"/>
    </row>
    <row r="85" spans="2:46" x14ac:dyDescent="0.25">
      <c r="B85" s="81">
        <v>0</v>
      </c>
      <c r="C85" s="18" cm="1">
        <f t="array" ref="C85:G89">MMULT(C59:F63,TRANSPOSE(N59:Q63))*$AJ$11</f>
        <v>0.11665300320000005</v>
      </c>
      <c r="D85" s="19">
        <v>0.12791904480000005</v>
      </c>
      <c r="E85" s="19">
        <v>0.13918508640000005</v>
      </c>
      <c r="F85" s="19">
        <v>0.15045112800000002</v>
      </c>
      <c r="G85" s="20">
        <v>0.16171716960000004</v>
      </c>
      <c r="J85" s="81">
        <v>0</v>
      </c>
      <c r="K85" s="18" cm="1">
        <f t="array" ref="K85:O89">MMULT(H59:K63,TRANSPOSE(S59:V63))*$AJ$11</f>
        <v>0.20784163680000006</v>
      </c>
      <c r="L85" s="19">
        <v>0.22791656160000004</v>
      </c>
      <c r="M85" s="19">
        <v>0.24799148640000002</v>
      </c>
      <c r="N85" s="19">
        <v>0.26806641120000008</v>
      </c>
      <c r="O85" s="20">
        <v>0.28814133600000008</v>
      </c>
      <c r="R85" s="81">
        <v>0</v>
      </c>
      <c r="S85" s="18" cm="1">
        <f t="array" ref="S85">EXP(C85)/SUM(EXP($C85:$G85))</f>
        <v>0.19551915675567705</v>
      </c>
      <c r="T85" s="19" cm="1">
        <f t="array" ref="T85">EXP(D85)/SUM(EXP($C85:$G85))</f>
        <v>0.19773433844393867</v>
      </c>
      <c r="U85" s="19" cm="1">
        <f t="array" ref="U85">EXP(E85)/SUM(EXP($C85:$G85))</f>
        <v>0.19997461757018756</v>
      </c>
      <c r="V85" s="19" cm="1">
        <f t="array" ref="V85">EXP(F85)/SUM(EXP($C85:$G85))</f>
        <v>0.2022402784819321</v>
      </c>
      <c r="W85" s="20" cm="1">
        <f t="array" ref="W85">EXP(G85)/SUM(EXP($C85:$G85))</f>
        <v>0.20453160874826465</v>
      </c>
      <c r="Z85" s="81">
        <v>0</v>
      </c>
      <c r="AA85" s="18" cm="1">
        <f t="array" ref="AA85">EXP(K85)/SUM(EXP($K85:$O85))</f>
        <v>0.1920516890360601</v>
      </c>
      <c r="AB85" s="19" cm="1">
        <f t="array" ref="AB85">EXP(L85)/SUM(EXP($K85:$O85))</f>
        <v>0.19594607117920418</v>
      </c>
      <c r="AC85" s="19" cm="1">
        <f t="array" ref="AC85">EXP(M85)/SUM(EXP($K85:$O85))</f>
        <v>0.1999194227516356</v>
      </c>
      <c r="AD85" s="19" cm="1">
        <f t="array" ref="AD85">EXP(N85)/SUM(EXP($K85:$O85))</f>
        <v>0.20397334507816856</v>
      </c>
      <c r="AE85" s="20" cm="1">
        <f t="array" ref="AE85">EXP(O85)/SUM(EXP($K85:$O85))</f>
        <v>0.2081094719549316</v>
      </c>
      <c r="AH85" s="81">
        <v>0</v>
      </c>
      <c r="AI85" s="18" cm="1">
        <f t="array" ref="AI85:AL89">MMULT(S85:W89,Y59:AB63)</f>
        <v>0.40994622155404742</v>
      </c>
      <c r="AJ85" s="19">
        <v>0.44953832025492158</v>
      </c>
      <c r="AK85" s="19">
        <v>0.48913041895579562</v>
      </c>
      <c r="AL85" s="19">
        <v>0.52872251765666989</v>
      </c>
      <c r="AO85" s="81">
        <v>0</v>
      </c>
      <c r="AP85" s="18" cm="1">
        <f t="array" ref="AP85:AS89">MMULT(AA85:AE89,AD59:AG63)</f>
        <v>0.56912335920070978</v>
      </c>
      <c r="AQ85" s="19">
        <v>0.60877181628786725</v>
      </c>
      <c r="AR85" s="19">
        <v>0.64842027337502461</v>
      </c>
      <c r="AS85" s="19">
        <v>0.68806873046218209</v>
      </c>
    </row>
    <row r="86" spans="2:46" x14ac:dyDescent="0.25">
      <c r="B86" s="6">
        <v>1</v>
      </c>
      <c r="C86" s="21">
        <v>0.12791904480000002</v>
      </c>
      <c r="D86" s="2">
        <v>0.14027313120000001</v>
      </c>
      <c r="E86" s="2">
        <v>0.1526272176</v>
      </c>
      <c r="F86" s="2">
        <v>0.164981304</v>
      </c>
      <c r="G86" s="22">
        <v>0.17733539040000001</v>
      </c>
      <c r="J86" s="6">
        <v>1</v>
      </c>
      <c r="K86" s="21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2">
        <v>0.31597221600000003</v>
      </c>
      <c r="R86" s="6">
        <v>1</v>
      </c>
      <c r="S86" s="21" cm="1">
        <f t="array" ref="S86">EXP(C86)/SUM(EXP($C86:$G86))</f>
        <v>0.19508913863951852</v>
      </c>
      <c r="T86" s="2" cm="1">
        <f t="array" ref="T86">EXP(D86)/SUM(EXP($C86:$G86))</f>
        <v>0.19751423580008476</v>
      </c>
      <c r="U86" s="2" cm="1">
        <f t="array" ref="U86">EXP(E86)/SUM(EXP($C86:$G86))</f>
        <v>0.19996947864830536</v>
      </c>
      <c r="V86" s="2" cm="1">
        <f t="array" ref="V86">EXP(F86)/SUM(EXP($C86:$G86))</f>
        <v>0.20245524191658235</v>
      </c>
      <c r="W86" s="22" cm="1">
        <f t="array" ref="W86">EXP(G86)/SUM(EXP($C86:$G86))</f>
        <v>0.20497190499550888</v>
      </c>
      <c r="Z86" s="6">
        <v>1</v>
      </c>
      <c r="AA86" s="21" cm="1">
        <f t="array" ref="AA86">EXP(K86)/SUM(EXP($K86:$O86))</f>
        <v>0.19129275013214578</v>
      </c>
      <c r="AB86" s="2" cm="1">
        <f t="array" ref="AB86">EXP(L86)/SUM(EXP($K86:$O86))</f>
        <v>0.19555054562998628</v>
      </c>
      <c r="AC86" s="2" cm="1">
        <f t="array" ref="AC86">EXP(M86)/SUM(EXP($K86:$O86))</f>
        <v>0.19990311117263451</v>
      </c>
      <c r="AD86" s="2" cm="1">
        <f t="array" ref="AD86">EXP(N86)/SUM(EXP($K86:$O86))</f>
        <v>0.20435255615247389</v>
      </c>
      <c r="AE86" s="22" cm="1">
        <f t="array" ref="AE86">EXP(O86)/SUM(EXP($K86:$O86))</f>
        <v>0.20890103691275955</v>
      </c>
      <c r="AH86" s="6">
        <v>1</v>
      </c>
      <c r="AI86" s="21">
        <v>0.4100182805659992</v>
      </c>
      <c r="AJ86" s="2">
        <v>0.44961734149025034</v>
      </c>
      <c r="AK86" s="2">
        <v>0.48921640241450137</v>
      </c>
      <c r="AL86" s="2">
        <v>0.52881546333875262</v>
      </c>
      <c r="AO86" s="6">
        <v>1</v>
      </c>
      <c r="AP86" s="21">
        <v>0.56930133338112432</v>
      </c>
      <c r="AQ86" s="2">
        <v>0.60896219285019226</v>
      </c>
      <c r="AR86" s="2">
        <v>0.6486230523192601</v>
      </c>
      <c r="AS86" s="2">
        <v>0.68828391178832804</v>
      </c>
    </row>
    <row r="87" spans="2:46" x14ac:dyDescent="0.25">
      <c r="B87" s="6">
        <v>2</v>
      </c>
      <c r="C87" s="21">
        <v>0.13918508640000002</v>
      </c>
      <c r="D87" s="2">
        <v>0.15262721760000003</v>
      </c>
      <c r="E87" s="2">
        <v>0.16606934880000002</v>
      </c>
      <c r="F87" s="2">
        <v>0.17951148</v>
      </c>
      <c r="G87" s="22">
        <v>0.19295361120000004</v>
      </c>
      <c r="J87" s="6">
        <v>2</v>
      </c>
      <c r="K87" s="21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2">
        <v>0.34380309600000014</v>
      </c>
      <c r="R87" s="6">
        <v>2</v>
      </c>
      <c r="S87" s="21" cm="1">
        <f t="array" ref="S87">EXP(C87)/SUM(EXP($C87:$G87))</f>
        <v>0.19465960548920222</v>
      </c>
      <c r="T87" s="2" cm="1">
        <f t="array" ref="T87">EXP(D87)/SUM(EXP($C87:$G87))</f>
        <v>0.19729391112035249</v>
      </c>
      <c r="U87" s="2" cm="1">
        <f t="array" ref="U87">EXP(E87)/SUM(EXP($C87:$G87))</f>
        <v>0.19996386650092499</v>
      </c>
      <c r="V87" s="2" cm="1">
        <f t="array" ref="V87">EXP(F87)/SUM(EXP($C87:$G87))</f>
        <v>0.20266995407480115</v>
      </c>
      <c r="W87" s="22" cm="1">
        <f t="array" ref="W87">EXP(G87)/SUM(EXP($C87:$G87))</f>
        <v>0.20541266281471909</v>
      </c>
      <c r="Z87" s="6">
        <v>2</v>
      </c>
      <c r="AA87" s="21" cm="1">
        <f t="array" ref="AA87">EXP(K87)/SUM(EXP($K87:$O87))</f>
        <v>0.19053537855444785</v>
      </c>
      <c r="AB87" s="2" cm="1">
        <f t="array" ref="AB87">EXP(L87)/SUM(EXP($K87:$O87))</f>
        <v>0.19515435195089134</v>
      </c>
      <c r="AC87" s="2" cm="1">
        <f t="array" ref="AC87">EXP(M87)/SUM(EXP($K87:$O87))</f>
        <v>0.1998852988579706</v>
      </c>
      <c r="AD87" s="2" cm="1">
        <f t="array" ref="AD87">EXP(N87)/SUM(EXP($K87:$O87))</f>
        <v>0.20473093374619841</v>
      </c>
      <c r="AE87" s="22" cm="1">
        <f t="array" ref="AE87">EXP(O87)/SUM(EXP($K87:$O87))</f>
        <v>0.20969403689049185</v>
      </c>
      <c r="AH87" s="6">
        <v>2</v>
      </c>
      <c r="AI87" s="21">
        <v>0.41009033705989362</v>
      </c>
      <c r="AJ87" s="2">
        <v>0.44969635996423113</v>
      </c>
      <c r="AK87" s="2">
        <v>0.4893023828685687</v>
      </c>
      <c r="AL87" s="2">
        <v>0.52890840577290621</v>
      </c>
      <c r="AO87" s="6">
        <v>2</v>
      </c>
      <c r="AP87" s="21">
        <v>0.56947928781762291</v>
      </c>
      <c r="AQ87" s="2">
        <v>0.6091525482927187</v>
      </c>
      <c r="AR87" s="2">
        <v>0.64882580876781426</v>
      </c>
      <c r="AS87" s="2">
        <v>0.68849906924291004</v>
      </c>
    </row>
    <row r="88" spans="2:46" x14ac:dyDescent="0.25">
      <c r="B88" s="6">
        <v>3</v>
      </c>
      <c r="C88" s="21">
        <v>0.15045112800000002</v>
      </c>
      <c r="D88" s="2">
        <v>0.16498130400000002</v>
      </c>
      <c r="E88" s="2">
        <v>0.17951148</v>
      </c>
      <c r="F88" s="2">
        <v>0.19404165600000001</v>
      </c>
      <c r="G88" s="22">
        <v>0.20857183200000001</v>
      </c>
      <c r="J88" s="6">
        <v>3</v>
      </c>
      <c r="K88" s="21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2">
        <v>0.37163397600000014</v>
      </c>
      <c r="R88" s="6">
        <v>3</v>
      </c>
      <c r="S88" s="21" cm="1">
        <f t="array" ref="S88">EXP(C88)/SUM(EXP($C88:$G88))</f>
        <v>0.19423055828509117</v>
      </c>
      <c r="T88" s="2" cm="1">
        <f t="array" ref="T88">EXP(D88)/SUM(EXP($C88:$G88))</f>
        <v>0.1970733657119676</v>
      </c>
      <c r="U88" s="2" cm="1">
        <f t="array" ref="U88">EXP(E88)/SUM(EXP($C88:$G88))</f>
        <v>0.19995778118516619</v>
      </c>
      <c r="V88" s="2" cm="1">
        <f t="array" ref="V88">EXP(F88)/SUM(EXP($C88:$G88))</f>
        <v>0.20288441369054444</v>
      </c>
      <c r="W88" s="22" cm="1">
        <f t="array" ref="W88">EXP(G88)/SUM(EXP($C88:$G88))</f>
        <v>0.2058538811272306</v>
      </c>
      <c r="Z88" s="6">
        <v>3</v>
      </c>
      <c r="AA88" s="21" cm="1">
        <f t="array" ref="AA88">EXP(K88)/SUM(EXP($K88:$O88))</f>
        <v>0.18977957962287048</v>
      </c>
      <c r="AB88" s="2" cm="1">
        <f t="array" ref="AB88">EXP(L88)/SUM(EXP($K88:$O88))</f>
        <v>0.19475749761351366</v>
      </c>
      <c r="AC88" s="2" cm="1">
        <f t="array" ref="AC88">EXP(M88)/SUM(EXP($K88:$O88))</f>
        <v>0.19986598638300884</v>
      </c>
      <c r="AD88" s="2" cm="1">
        <f t="array" ref="AD88">EXP(N88)/SUM(EXP($K88:$O88))</f>
        <v>0.20510847080262193</v>
      </c>
      <c r="AE88" s="22" cm="1">
        <f t="array" ref="AE88">EXP(O88)/SUM(EXP($K88:$O88))</f>
        <v>0.21048846557798517</v>
      </c>
      <c r="AH88" s="6">
        <v>3</v>
      </c>
      <c r="AI88" s="21">
        <v>0.41016239081411388</v>
      </c>
      <c r="AJ88" s="2">
        <v>0.44977537543383495</v>
      </c>
      <c r="AK88" s="2">
        <v>0.48938836005355607</v>
      </c>
      <c r="AL88" s="2">
        <v>0.5290013446732772</v>
      </c>
      <c r="AO88" s="6">
        <v>3</v>
      </c>
      <c r="AP88" s="21">
        <v>0.56965722077496173</v>
      </c>
      <c r="AQ88" s="2">
        <v>0.60934288075927967</v>
      </c>
      <c r="AR88" s="2">
        <v>0.64902854074359762</v>
      </c>
      <c r="AS88" s="2">
        <v>0.68871420072791545</v>
      </c>
    </row>
    <row r="89" spans="2:46" ht="15.75" thickBot="1" x14ac:dyDescent="0.3">
      <c r="B89" s="6">
        <v>4</v>
      </c>
      <c r="C89" s="23">
        <v>0.16171716960000004</v>
      </c>
      <c r="D89" s="15">
        <v>0.17733539040000004</v>
      </c>
      <c r="E89" s="15">
        <v>0.19295361120000004</v>
      </c>
      <c r="F89" s="15">
        <v>0.20857183200000001</v>
      </c>
      <c r="G89" s="24">
        <v>0.22419005280000004</v>
      </c>
      <c r="J89" s="6">
        <v>4</v>
      </c>
      <c r="K89" s="23">
        <v>0.28814133600000008</v>
      </c>
      <c r="L89" s="15">
        <v>0.31597221600000003</v>
      </c>
      <c r="M89" s="15">
        <v>0.34380309600000009</v>
      </c>
      <c r="N89" s="15">
        <v>0.37163397600000009</v>
      </c>
      <c r="O89" s="24">
        <v>0.39946485600000009</v>
      </c>
      <c r="R89" s="6">
        <v>4</v>
      </c>
      <c r="S89" s="23" cm="1">
        <f t="array" ref="S89">EXP(C89)/SUM(EXP($C89:$G89))</f>
        <v>0.19380199800324144</v>
      </c>
      <c r="T89" s="15" cm="1">
        <f t="array" ref="T89">EXP(D89)/SUM(EXP($C89:$G89))</f>
        <v>0.1968526008836386</v>
      </c>
      <c r="U89" s="15" cm="1">
        <f t="array" ref="U89">EXP(E89)/SUM(EXP($C89:$G89))</f>
        <v>0.19995122276296129</v>
      </c>
      <c r="V89" s="15" cm="1">
        <f t="array" ref="V89">EXP(F89)/SUM(EXP($C89:$G89))</f>
        <v>0.20309861949975561</v>
      </c>
      <c r="W89" s="24" cm="1">
        <f t="array" ref="W89">EXP(G89)/SUM(EXP($C89:$G89))</f>
        <v>0.20629555885040293</v>
      </c>
      <c r="Z89" s="6">
        <v>4</v>
      </c>
      <c r="AA89" s="23" cm="1">
        <f t="array" ref="AA89">EXP(K89)/SUM(EXP($K89:$O89))</f>
        <v>0.18902535861273106</v>
      </c>
      <c r="AB89" s="15" cm="1">
        <f t="array" ref="AB89">EXP(L89)/SUM(EXP($K89:$O89))</f>
        <v>0.19435999010236124</v>
      </c>
      <c r="AC89" s="15" cm="1">
        <f t="array" ref="AC89">EXP(M89)/SUM(EXP($K89:$O89))</f>
        <v>0.19984517437146504</v>
      </c>
      <c r="AD89" s="15" cm="1">
        <f t="array" ref="AD89">EXP(N89)/SUM(EXP($K89:$O89))</f>
        <v>0.20548516028698888</v>
      </c>
      <c r="AE89" s="24" cm="1">
        <f t="array" ref="AE89">EXP(O89)/SUM(EXP($K89:$O89))</f>
        <v>0.21128431662645389</v>
      </c>
      <c r="AH89" s="6">
        <v>4</v>
      </c>
      <c r="AI89" s="23">
        <v>0.41023444160708178</v>
      </c>
      <c r="AJ89" s="15">
        <v>0.44985438765607516</v>
      </c>
      <c r="AK89" s="15">
        <v>0.48947433370506854</v>
      </c>
      <c r="AL89" s="15">
        <v>0.52909427975406209</v>
      </c>
      <c r="AO89" s="6">
        <v>4</v>
      </c>
      <c r="AP89" s="23">
        <v>0.56983513051885859</v>
      </c>
      <c r="AQ89" s="15">
        <v>0.60953318839473725</v>
      </c>
      <c r="AR89" s="15">
        <v>0.64923124627061579</v>
      </c>
      <c r="AS89" s="15">
        <v>0.68892930414649445</v>
      </c>
    </row>
    <row r="90" spans="2:46" x14ac:dyDescent="0.25">
      <c r="B90" s="6">
        <v>0</v>
      </c>
      <c r="C90" s="25" cm="1">
        <f t="array" ref="C90:G94">MMULT(C64:F68,TRANSPOSE(N64:Q68))*$AJ$11</f>
        <v>0.25651453920000011</v>
      </c>
      <c r="D90" s="10">
        <v>0.27322080480000011</v>
      </c>
      <c r="E90" s="10">
        <v>0.2899270704000001</v>
      </c>
      <c r="F90" s="10">
        <v>0.30663333600000009</v>
      </c>
      <c r="G90" s="26">
        <v>0.32333960160000008</v>
      </c>
      <c r="J90" s="6">
        <v>0</v>
      </c>
      <c r="K90" s="25" cm="1">
        <f t="array" ref="K90:O94">MMULT(H64:K68,TRANSPOSE(S64:V68))*$AJ$11</f>
        <v>0.45706560480000019</v>
      </c>
      <c r="L90" s="10">
        <v>0.48683547360000012</v>
      </c>
      <c r="M90" s="10">
        <v>0.51660534240000011</v>
      </c>
      <c r="N90" s="10">
        <v>0.54637521120000021</v>
      </c>
      <c r="O90" s="26">
        <v>0.57614508000000031</v>
      </c>
      <c r="R90" s="6">
        <v>0</v>
      </c>
      <c r="S90" s="25" cm="1">
        <f t="array" ref="S90">EXP(C90)/SUM(EXP($C90:$G90))</f>
        <v>0.19337392561538996</v>
      </c>
      <c r="T90" s="10" cm="1">
        <f t="array" ref="T90">EXP(D90)/SUM(EXP($C90:$G90))</f>
        <v>0.19663161794553613</v>
      </c>
      <c r="U90" s="10" cm="1">
        <f t="array" ref="U90">EXP(E90)/SUM(EXP($C90:$G90))</f>
        <v>0.19994419130105381</v>
      </c>
      <c r="V90" s="10" cm="1">
        <f t="array" ref="V90">EXP(F90)/SUM(EXP($C90:$G90))</f>
        <v>0.20331257024038527</v>
      </c>
      <c r="W90" s="26" cm="1">
        <f t="array" ref="W90">EXP(G90)/SUM(EXP($C90:$G90))</f>
        <v>0.2067376948976348</v>
      </c>
      <c r="Z90" s="6">
        <v>0</v>
      </c>
      <c r="AA90" s="25" cm="1">
        <f t="array" ref="AA90">EXP(K90)/SUM(EXP($K90:$O90))</f>
        <v>0.18827272075455903</v>
      </c>
      <c r="AB90" s="10" cm="1">
        <f t="array" ref="AB90">EXP(L90)/SUM(EXP($K90:$O90))</f>
        <v>0.19396183691447716</v>
      </c>
      <c r="AC90" s="10" cm="1">
        <f t="array" ref="AC90">EXP(M90)/SUM(EXP($K90:$O90))</f>
        <v>0.19982286349535971</v>
      </c>
      <c r="AD90" s="10" cm="1">
        <f t="array" ref="AD90">EXP(N90)/SUM(EXP($K90:$O90))</f>
        <v>0.20586099518685724</v>
      </c>
      <c r="AE90" s="26" cm="1">
        <f t="array" ref="AE90">EXP(O90)/SUM(EXP($K90:$O90))</f>
        <v>0.21208158364874688</v>
      </c>
      <c r="AH90" s="6">
        <v>0</v>
      </c>
      <c r="AI90" s="25" cm="1">
        <f t="array" ref="AI90:AL94">MMULT(S90:W94,Y64:AB68)</f>
        <v>0.5759064892172614</v>
      </c>
      <c r="AJ90" s="10">
        <v>0.6315333963880112</v>
      </c>
      <c r="AK90" s="10">
        <v>0.68716030355876112</v>
      </c>
      <c r="AL90" s="10">
        <v>0.74278721072951104</v>
      </c>
      <c r="AO90" s="6">
        <v>0</v>
      </c>
      <c r="AP90" s="25" cm="1">
        <f t="array" ref="AP90:AS94">MMULT(AA90:AE94,AD64:AG68)</f>
        <v>0.79961301531606999</v>
      </c>
      <c r="AQ90" s="10">
        <v>0.85532346934506454</v>
      </c>
      <c r="AR90" s="10">
        <v>0.91103392337405886</v>
      </c>
      <c r="AS90" s="10">
        <v>0.9667443774030533</v>
      </c>
    </row>
    <row r="91" spans="2:46" x14ac:dyDescent="0.25">
      <c r="B91" s="6">
        <v>1</v>
      </c>
      <c r="C91" s="21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2">
        <v>0.34439804640000005</v>
      </c>
      <c r="J91" s="6">
        <v>1</v>
      </c>
      <c r="K91" s="21">
        <v>0.48683547360000012</v>
      </c>
      <c r="L91" s="2">
        <v>0.5185443312000001</v>
      </c>
      <c r="M91" s="2">
        <v>0.55025318880000007</v>
      </c>
      <c r="N91" s="2">
        <v>0.58196204640000015</v>
      </c>
      <c r="O91" s="22">
        <v>0.61367090400000013</v>
      </c>
      <c r="R91" s="6">
        <v>1</v>
      </c>
      <c r="S91" s="21" cm="1">
        <f t="array" ref="S91">EXP(C91)/SUM(EXP($C91:$G91))</f>
        <v>0.19294634208894226</v>
      </c>
      <c r="T91" s="2" cm="1">
        <f t="array" ref="T91">EXP(D91)/SUM(EXP($C91:$G91))</f>
        <v>0.19641041820927183</v>
      </c>
      <c r="U91" s="2" cm="1">
        <f t="array" ref="U91">EXP(E91)/SUM(EXP($C91:$G91))</f>
        <v>0.19993668687099672</v>
      </c>
      <c r="V91" s="2" cm="1">
        <f t="array" ref="V91">EXP(F91)/SUM(EXP($C91:$G91))</f>
        <v>0.20352626465241103</v>
      </c>
      <c r="W91" s="22" cm="1">
        <f t="array" ref="W91">EXP(G91)/SUM(EXP($C91:$G91))</f>
        <v>0.20718028817837816</v>
      </c>
      <c r="Z91" s="6">
        <v>1</v>
      </c>
      <c r="AA91" s="21" cm="1">
        <f t="array" ref="AA91">EXP(K91)/SUM(EXP($K91:$O91))</f>
        <v>0.18752167123389746</v>
      </c>
      <c r="AB91" s="2" cm="1">
        <f t="array" ref="AB91">EXP(L91)/SUM(EXP($K91:$O91))</f>
        <v>0.19356304555905976</v>
      </c>
      <c r="AC91" s="2" cm="1">
        <f t="array" ref="AC91">EXP(M91)/SUM(EXP($K91:$O91))</f>
        <v>0.19979905447496871</v>
      </c>
      <c r="AD91" s="2" cm="1">
        <f t="array" ref="AD91">EXP(N91)/SUM(EXP($K91:$O91))</f>
        <v>0.20623596851244658</v>
      </c>
      <c r="AE91" s="22" cm="1">
        <f t="array" ref="AE91">EXP(O91)/SUM(EXP($K91:$O91))</f>
        <v>0.21288026021962744</v>
      </c>
      <c r="AH91" s="6">
        <v>1</v>
      </c>
      <c r="AI91" s="21">
        <v>0.57597853342316108</v>
      </c>
      <c r="AJ91" s="2">
        <v>0.63161240138675145</v>
      </c>
      <c r="AK91" s="2">
        <v>0.68724626935034183</v>
      </c>
      <c r="AL91" s="2">
        <v>0.74288013731393243</v>
      </c>
      <c r="AO91" s="6">
        <v>1</v>
      </c>
      <c r="AP91" s="21">
        <v>0.79979087343446909</v>
      </c>
      <c r="AQ91" s="2">
        <v>0.85551372175742868</v>
      </c>
      <c r="AR91" s="2">
        <v>0.91123657008038794</v>
      </c>
      <c r="AS91" s="2">
        <v>0.96695941840334743</v>
      </c>
    </row>
    <row r="92" spans="2:46" x14ac:dyDescent="0.25">
      <c r="B92" s="6">
        <v>2</v>
      </c>
      <c r="C92" s="21">
        <v>0.2899270704000001</v>
      </c>
      <c r="D92" s="2">
        <v>0.30880942560000002</v>
      </c>
      <c r="E92" s="2">
        <v>0.32769178080000011</v>
      </c>
      <c r="F92" s="2">
        <v>0.34657413600000003</v>
      </c>
      <c r="G92" s="22">
        <v>0.36545649120000001</v>
      </c>
      <c r="J92" s="6">
        <v>2</v>
      </c>
      <c r="K92" s="21">
        <v>0.51660534240000022</v>
      </c>
      <c r="L92" s="2">
        <v>0.55025318880000018</v>
      </c>
      <c r="M92" s="2">
        <v>0.58390103520000014</v>
      </c>
      <c r="N92" s="2">
        <v>0.6175488816000001</v>
      </c>
      <c r="O92" s="22">
        <v>0.65119672800000017</v>
      </c>
      <c r="R92" s="6">
        <v>2</v>
      </c>
      <c r="S92" s="21" cm="1">
        <f t="array" ref="S92">EXP(C92)/SUM(EXP($C92:$G92))</f>
        <v>0.19251924838696069</v>
      </c>
      <c r="T92" s="2" cm="1">
        <f t="array" ref="T92">EXP(D92)/SUM(EXP($C92:$G92))</f>
        <v>0.1961890029878777</v>
      </c>
      <c r="U92" s="2" cm="1">
        <f t="array" ref="U92">EXP(E92)/SUM(EXP($C92:$G92))</f>
        <v>0.19992870954915079</v>
      </c>
      <c r="V92" s="2" cm="1">
        <f t="array" ref="V92">EXP(F92)/SUM(EXP($C92:$G92))</f>
        <v>0.2037397014778575</v>
      </c>
      <c r="W92" s="22" cm="1">
        <f t="array" ref="W92">EXP(G92)/SUM(EXP($C92:$G92))</f>
        <v>0.20762333759815343</v>
      </c>
      <c r="Z92" s="6">
        <v>2</v>
      </c>
      <c r="AA92" s="21" cm="1">
        <f t="array" ref="AA92">EXP(K92)/SUM(EXP($K92:$O92))</f>
        <v>0.18677221519110815</v>
      </c>
      <c r="AB92" s="2" cm="1">
        <f t="array" ref="AB92">EXP(L92)/SUM(EXP($K92:$O92))</f>
        <v>0.19316362355708236</v>
      </c>
      <c r="AC92" s="2" cm="1">
        <f t="array" ref="AC92">EXP(M92)/SUM(EXP($K92:$O92))</f>
        <v>0.19977374807876985</v>
      </c>
      <c r="AD92" s="2" cm="1">
        <f t="array" ref="AD92">EXP(N92)/SUM(EXP($K92:$O92))</f>
        <v>0.20661007329698389</v>
      </c>
      <c r="AE92" s="22" cm="1">
        <f t="array" ref="AE92">EXP(O92)/SUM(EXP($K92:$O92))</f>
        <v>0.21368033987605567</v>
      </c>
      <c r="AH92" s="6">
        <v>2</v>
      </c>
      <c r="AI92" s="21">
        <v>0.5760505740033377</v>
      </c>
      <c r="AJ92" s="2">
        <v>0.6316914024094572</v>
      </c>
      <c r="AK92" s="2">
        <v>0.68733223081557682</v>
      </c>
      <c r="AL92" s="2">
        <v>0.74297305922169643</v>
      </c>
      <c r="AO92" s="6">
        <v>2</v>
      </c>
      <c r="AP92" s="21">
        <v>0.79996870314312196</v>
      </c>
      <c r="AQ92" s="2">
        <v>0.85570394378027337</v>
      </c>
      <c r="AR92" s="2">
        <v>0.91143918441742466</v>
      </c>
      <c r="AS92" s="2">
        <v>0.96717442505457596</v>
      </c>
    </row>
    <row r="93" spans="2:46" x14ac:dyDescent="0.25">
      <c r="B93" s="6">
        <v>3</v>
      </c>
      <c r="C93" s="21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2">
        <v>0.38651493599999998</v>
      </c>
      <c r="J93" s="6">
        <v>3</v>
      </c>
      <c r="K93" s="21">
        <v>0.54637521119999999</v>
      </c>
      <c r="L93" s="2">
        <v>0.58196204639999993</v>
      </c>
      <c r="M93" s="2">
        <v>0.6175488816000001</v>
      </c>
      <c r="N93" s="2">
        <v>0.65313571680000004</v>
      </c>
      <c r="O93" s="22">
        <v>0.68872255199999999</v>
      </c>
      <c r="R93" s="6">
        <v>3</v>
      </c>
      <c r="S93" s="21" cm="1">
        <f t="array" ref="S93">EXP(C93)/SUM(EXP($C93:$G93))</f>
        <v>0.1920926454681523</v>
      </c>
      <c r="T93" s="2" cm="1">
        <f t="array" ref="T93">EXP(D93)/SUM(EXP($C93:$G93))</f>
        <v>0.19596737359578484</v>
      </c>
      <c r="U93" s="2" cm="1">
        <f t="array" ref="U93">EXP(E93)/SUM(EXP($C93:$G93))</f>
        <v>0.1999202594166829</v>
      </c>
      <c r="V93" s="2" cm="1">
        <f t="array" ref="V93">EXP(F93)/SUM(EXP($C93:$G93))</f>
        <v>0.20395287946081592</v>
      </c>
      <c r="W93" s="22" cm="1">
        <f t="array" ref="W93">EXP(G93)/SUM(EXP($C93:$G93))</f>
        <v>0.20806684205856404</v>
      </c>
      <c r="Z93" s="6">
        <v>3</v>
      </c>
      <c r="AA93" s="21" cm="1">
        <f t="array" ref="AA93">EXP(K93)/SUM(EXP($K93:$O93))</f>
        <v>0.18602435772118001</v>
      </c>
      <c r="AB93" s="2" cm="1">
        <f t="array" ref="AB93">EXP(L93)/SUM(EXP($K93:$O93))</f>
        <v>0.19276357844091233</v>
      </c>
      <c r="AC93" s="2" cm="1">
        <f t="array" ref="AC93">EXP(M93)/SUM(EXP($K93:$O93))</f>
        <v>0.19974694512338648</v>
      </c>
      <c r="AD93" s="2" cm="1">
        <f t="array" ref="AD93">EXP(N93)/SUM(EXP($K93:$O93))</f>
        <v>0.20698330259704809</v>
      </c>
      <c r="AE93" s="22" cm="1">
        <f t="array" ref="AE93">EXP(O93)/SUM(EXP($K93:$O93))</f>
        <v>0.21448181611747308</v>
      </c>
      <c r="AH93" s="6">
        <v>3</v>
      </c>
      <c r="AI93" s="21">
        <v>0.57612261073639881</v>
      </c>
      <c r="AJ93" s="2">
        <v>0.63177039921334555</v>
      </c>
      <c r="AK93" s="2">
        <v>0.68741818769029228</v>
      </c>
      <c r="AL93" s="2">
        <v>0.74306597616723891</v>
      </c>
      <c r="AO93" s="6">
        <v>3</v>
      </c>
      <c r="AP93" s="21">
        <v>0.80014650271236543</v>
      </c>
      <c r="AQ93" s="2">
        <v>0.85589413356340138</v>
      </c>
      <c r="AR93" s="2">
        <v>0.91164176441443723</v>
      </c>
      <c r="AS93" s="2">
        <v>0.96738939526547318</v>
      </c>
    </row>
    <row r="94" spans="2:46" ht="15.75" thickBot="1" x14ac:dyDescent="0.3">
      <c r="B94" s="6">
        <v>4</v>
      </c>
      <c r="C94" s="27">
        <v>0.32333960160000014</v>
      </c>
      <c r="D94" s="28">
        <v>0.34439804640000005</v>
      </c>
      <c r="E94" s="28">
        <v>0.36545649120000001</v>
      </c>
      <c r="F94" s="28">
        <v>0.38651493600000009</v>
      </c>
      <c r="G94" s="29">
        <v>0.40757338080000005</v>
      </c>
      <c r="J94" s="6">
        <v>4</v>
      </c>
      <c r="K94" s="27">
        <v>0.57614508000000009</v>
      </c>
      <c r="L94" s="28">
        <v>0.61367090400000002</v>
      </c>
      <c r="M94" s="28">
        <v>0.65119672800000017</v>
      </c>
      <c r="N94" s="28">
        <v>0.68872255199999999</v>
      </c>
      <c r="O94" s="29">
        <v>0.72624837600000014</v>
      </c>
      <c r="R94" s="6">
        <v>4</v>
      </c>
      <c r="S94" s="27" cm="1">
        <f t="array" ref="S94">EXP(C94)/SUM(EXP($C94:$G94))</f>
        <v>0.19166653428685723</v>
      </c>
      <c r="T94" s="28" cm="1">
        <f t="array" ref="T94">EXP(D94)/SUM(EXP($C94:$G94))</f>
        <v>0.19574553134880288</v>
      </c>
      <c r="U94" s="28" cm="1">
        <f t="array" ref="U94">EXP(E94)/SUM(EXP($C94:$G94))</f>
        <v>0.19991133655956422</v>
      </c>
      <c r="V94" s="28" cm="1">
        <f t="array" ref="V94">EXP(F94)/SUM(EXP($C94:$G94))</f>
        <v>0.20416579734746407</v>
      </c>
      <c r="W94" s="29" cm="1">
        <f t="array" ref="W94">EXP(G94)/SUM(EXP($C94:$G94))</f>
        <v>0.2085108004573116</v>
      </c>
      <c r="Z94" s="6">
        <v>4</v>
      </c>
      <c r="AA94" s="27" cm="1">
        <f t="array" ref="AA94">EXP(K94)/SUM(EXP($K94:$O94))</f>
        <v>0.18527810387354066</v>
      </c>
      <c r="AB94" s="28" cm="1">
        <f t="array" ref="AB94">EXP(L94)/SUM(EXP($K94:$O94))</f>
        <v>0.19236291775392969</v>
      </c>
      <c r="AC94" s="28" cm="1">
        <f t="array" ref="AC94">EXP(M94)/SUM(EXP($K94:$O94))</f>
        <v>0.19971864647352724</v>
      </c>
      <c r="AD94" s="28" cm="1">
        <f t="array" ref="AD94">EXP(N94)/SUM(EXP($K94:$O94))</f>
        <v>0.20735564949291224</v>
      </c>
      <c r="AE94" s="29" cm="1">
        <f t="array" ref="AE94">EXP(O94)/SUM(EXP($K94:$O94))</f>
        <v>0.21528468240609006</v>
      </c>
      <c r="AH94" s="6">
        <v>4</v>
      </c>
      <c r="AI94" s="27">
        <v>0.57619464340100668</v>
      </c>
      <c r="AJ94" s="28">
        <v>0.6318493915556932</v>
      </c>
      <c r="AK94" s="28">
        <v>0.68750413971037994</v>
      </c>
      <c r="AL94" s="28">
        <v>0.74315888786506656</v>
      </c>
      <c r="AO94" s="6">
        <v>4</v>
      </c>
      <c r="AP94" s="27">
        <v>0.80032427041388343</v>
      </c>
      <c r="AQ94" s="28">
        <v>0.85608428925805657</v>
      </c>
      <c r="AR94" s="28">
        <v>0.91184430810222949</v>
      </c>
      <c r="AS94" s="28">
        <v>0.96760432694640264</v>
      </c>
    </row>
    <row r="95" spans="2:46" x14ac:dyDescent="0.25">
      <c r="B95" s="6">
        <v>0</v>
      </c>
      <c r="C95" s="18" cm="1">
        <f t="array" ref="C95:G99">MMULT(C69:F73,TRANSPOSE(N69:Q73))*$AJ$11</f>
        <v>0.45077831520000011</v>
      </c>
      <c r="D95" s="19">
        <v>0.47292480480000004</v>
      </c>
      <c r="E95" s="19">
        <v>0.49507129440000008</v>
      </c>
      <c r="F95" s="19">
        <v>0.51721778400000018</v>
      </c>
      <c r="G95" s="20">
        <v>0.53936427360000017</v>
      </c>
      <c r="J95" s="6">
        <v>0</v>
      </c>
      <c r="K95" s="18" cm="1">
        <f t="array" ref="K95:O99">MMULT(H69:K73,TRANSPOSE(S69:V73))*$AJ$11</f>
        <v>0.80323901280000021</v>
      </c>
      <c r="L95" s="19">
        <v>0.84270382560000023</v>
      </c>
      <c r="M95" s="19">
        <v>0.88216863840000004</v>
      </c>
      <c r="N95" s="19">
        <v>0.92163345120000018</v>
      </c>
      <c r="O95" s="20">
        <v>0.96109826400000031</v>
      </c>
      <c r="R95" s="6">
        <v>0</v>
      </c>
      <c r="S95" s="18" cm="1">
        <f t="array" ref="S95">EXP(C95)/SUM(EXP($C95:$G95))</f>
        <v>0.19124091579303681</v>
      </c>
      <c r="T95" s="19" cm="1">
        <f t="array" ref="T95">EXP(D95)/SUM(EXP($C95:$G95))</f>
        <v>0.19552347756409877</v>
      </c>
      <c r="U95" s="19" cm="1">
        <f t="array" ref="U95">EXP(E95)/SUM(EXP($C95:$G95))</f>
        <v>0.1999019410685681</v>
      </c>
      <c r="V95" s="19" cm="1">
        <f t="array" ref="V95">EXP(F95)/SUM(EXP($C95:$G95))</f>
        <v>0.20437845388608569</v>
      </c>
      <c r="W95" s="20" cm="1">
        <f t="array" ref="W95">EXP(G95)/SUM(EXP($C95:$G95))</f>
        <v>0.20895521168821063</v>
      </c>
      <c r="Z95" s="6">
        <v>0</v>
      </c>
      <c r="AA95" s="18" cm="1">
        <f t="array" ref="AA95">EXP(K95)/SUM(EXP($K95:$O95))</f>
        <v>0.18453345865187123</v>
      </c>
      <c r="AB95" s="19" cm="1">
        <f t="array" ref="AB95">EXP(L95)/SUM(EXP($K95:$O95))</f>
        <v>0.19196164905014543</v>
      </c>
      <c r="AC95" s="19" cm="1">
        <f t="array" ref="AC95">EXP(M95)/SUM(EXP($K95:$O95))</f>
        <v>0.19968885304192249</v>
      </c>
      <c r="AD95" s="19" cm="1">
        <f t="array" ref="AD95">EXP(N95)/SUM(EXP($K95:$O95))</f>
        <v>0.20772710708888503</v>
      </c>
      <c r="AE95" s="20" cm="1">
        <f t="array" ref="AE95">EXP(O95)/SUM(EXP($K95:$O95))</f>
        <v>0.21608893216717576</v>
      </c>
      <c r="AH95" s="6">
        <v>0</v>
      </c>
      <c r="AI95" s="18" cm="1">
        <f t="array" ref="AI95:AL99">MMULT(S95:W99,Y69:AB73)</f>
        <v>0.74186667177588062</v>
      </c>
      <c r="AJ95" s="19">
        <v>0.81352837919384013</v>
      </c>
      <c r="AK95" s="19">
        <v>0.88519008661179965</v>
      </c>
      <c r="AL95" s="19">
        <v>0.95685179402975917</v>
      </c>
      <c r="AO95" s="6">
        <v>0</v>
      </c>
      <c r="AP95" s="18" cm="1">
        <f t="array" ref="AP95:AS99">MMULT(AA95:AE99,AD69:AG73)</f>
        <v>1.0301020045207847</v>
      </c>
      <c r="AQ95" s="19">
        <v>1.1018744090170065</v>
      </c>
      <c r="AR95" s="19">
        <v>1.1736468135132283</v>
      </c>
      <c r="AS95" s="19">
        <v>1.2454192180094503</v>
      </c>
    </row>
    <row r="96" spans="2:46" x14ac:dyDescent="0.25">
      <c r="B96" s="6">
        <v>1</v>
      </c>
      <c r="C96" s="21">
        <v>0.47292480480000015</v>
      </c>
      <c r="D96" s="2">
        <v>0.4961593392000001</v>
      </c>
      <c r="E96" s="2">
        <v>0.51939387360000011</v>
      </c>
      <c r="F96" s="2">
        <v>0.54262840800000012</v>
      </c>
      <c r="G96" s="22">
        <v>0.56586294240000012</v>
      </c>
      <c r="J96" s="6">
        <v>1</v>
      </c>
      <c r="K96" s="21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2">
        <v>1.0083190320000002</v>
      </c>
      <c r="R96" s="6">
        <v>1</v>
      </c>
      <c r="S96" s="21" cm="1">
        <f t="array" ref="S96">EXP(C96)/SUM(EXP($C96:$G96))</f>
        <v>0.19081579093226214</v>
      </c>
      <c r="T96" s="2" cm="1">
        <f t="array" ref="T96">EXP(D96)/SUM(EXP($C96:$G96))</f>
        <v>0.19530121356017588</v>
      </c>
      <c r="U96" s="2" cm="1">
        <f t="array" ref="U96">EXP(E96)/SUM(EXP($C96:$G96))</f>
        <v>0.1998920730392679</v>
      </c>
      <c r="V96" s="2" cm="1">
        <f t="array" ref="V96">EXP(F96)/SUM(EXP($C96:$G96))</f>
        <v>0.20459084782709036</v>
      </c>
      <c r="W96" s="22" cm="1">
        <f t="array" ref="W96">EXP(G96)/SUM(EXP($C96:$G96))</f>
        <v>0.20940007464120372</v>
      </c>
      <c r="Z96" s="6">
        <v>1</v>
      </c>
      <c r="AA96" s="21" cm="1">
        <f t="array" ref="AA96">EXP(K96)/SUM(EXP($K96:$O96))</f>
        <v>0.1837904270139247</v>
      </c>
      <c r="AB96" s="2" cm="1">
        <f t="array" ref="AB96">EXP(L96)/SUM(EXP($K96:$O96))</f>
        <v>0.19155977989381881</v>
      </c>
      <c r="AC96" s="2" cm="1">
        <f t="array" ref="AC96">EXP(M96)/SUM(EXP($K96:$O96))</f>
        <v>0.19965756578925703</v>
      </c>
      <c r="AD96" s="2" cm="1">
        <f t="array" ref="AD96">EXP(N96)/SUM(EXP($K96:$O96))</f>
        <v>0.20809766851364914</v>
      </c>
      <c r="AE96" s="22" cm="1">
        <f t="array" ref="AE96">EXP(O96)/SUM(EXP($K96:$O96))</f>
        <v>0.21689455878935038</v>
      </c>
      <c r="AH96" s="6">
        <v>1</v>
      </c>
      <c r="AI96" s="21">
        <v>0.74193869563980053</v>
      </c>
      <c r="AJ96" s="2">
        <v>0.813607361885192</v>
      </c>
      <c r="AK96" s="2">
        <v>0.88527602813058348</v>
      </c>
      <c r="AL96" s="2">
        <v>0.95694469437597474</v>
      </c>
      <c r="AO96" s="6">
        <v>1</v>
      </c>
      <c r="AP96" s="21">
        <v>1.030279703307678</v>
      </c>
      <c r="AQ96" s="2">
        <v>1.102064490994624</v>
      </c>
      <c r="AR96" s="2">
        <v>1.1738492786815704</v>
      </c>
      <c r="AS96" s="2">
        <v>1.2456340663685164</v>
      </c>
    </row>
    <row r="97" spans="2:45" x14ac:dyDescent="0.25">
      <c r="B97" s="6">
        <v>2</v>
      </c>
      <c r="C97" s="21">
        <v>0.49507129440000008</v>
      </c>
      <c r="D97" s="2">
        <v>0.5193938736</v>
      </c>
      <c r="E97" s="2">
        <v>0.54371645280000003</v>
      </c>
      <c r="F97" s="2">
        <v>0.56803903200000005</v>
      </c>
      <c r="G97" s="22">
        <v>0.59236161120000008</v>
      </c>
      <c r="J97" s="6">
        <v>2</v>
      </c>
      <c r="K97" s="21">
        <v>0.88216863840000026</v>
      </c>
      <c r="L97" s="2">
        <v>0.92551142880000037</v>
      </c>
      <c r="M97" s="2">
        <v>0.96885421920000003</v>
      </c>
      <c r="N97" s="2">
        <v>1.0121970096000001</v>
      </c>
      <c r="O97" s="22">
        <v>1.0555398000000003</v>
      </c>
      <c r="R97" s="6">
        <v>2</v>
      </c>
      <c r="S97" s="21" cm="1">
        <f t="array" ref="S97">EXP(C97)/SUM(EXP($C97:$G97))</f>
        <v>0.19039116064570241</v>
      </c>
      <c r="T97" s="2" cm="1">
        <f t="array" ref="T97">EXP(D97)/SUM(EXP($C97:$G97))</f>
        <v>0.19507874065685279</v>
      </c>
      <c r="U97" s="2" cm="1">
        <f t="array" ref="U97">EXP(E97)/SUM(EXP($C97:$G97))</f>
        <v>0.19988173257203501</v>
      </c>
      <c r="V97" s="2" cm="1">
        <f t="array" ref="V97">EXP(F97)/SUM(EXP($C97:$G97))</f>
        <v>0.20480297792303304</v>
      </c>
      <c r="W97" s="22" cm="1">
        <f t="array" ref="W97">EXP(G97)/SUM(EXP($C97:$G97))</f>
        <v>0.20984538820237689</v>
      </c>
      <c r="Z97" s="6">
        <v>2</v>
      </c>
      <c r="AA97" s="21" cm="1">
        <f t="array" ref="AA97">EXP(K97)/SUM(EXP($K97:$O97))</f>
        <v>0.18304901387134723</v>
      </c>
      <c r="AB97" s="2" cm="1">
        <f t="array" ref="AB97">EXP(L97)/SUM(EXP($K97:$O97))</f>
        <v>0.19115731785907483</v>
      </c>
      <c r="AC97" s="2" cm="1">
        <f t="array" ref="AC97">EXP(M97)/SUM(EXP($K97:$O97))</f>
        <v>0.19962478572409922</v>
      </c>
      <c r="AD97" s="2" cm="1">
        <f t="array" ref="AD97">EXP(N97)/SUM(EXP($K97:$O97))</f>
        <v>0.20846732692059866</v>
      </c>
      <c r="AE97" s="22" cm="1">
        <f t="array" ref="AE97">EXP(O97)/SUM(EXP($K97:$O97))</f>
        <v>0.21770155562488008</v>
      </c>
      <c r="AH97" s="6">
        <v>2</v>
      </c>
      <c r="AI97" s="21">
        <v>0.74201071477161018</v>
      </c>
      <c r="AJ97" s="2">
        <v>0.81368633938722468</v>
      </c>
      <c r="AK97" s="2">
        <v>0.88536196400283929</v>
      </c>
      <c r="AL97" s="2">
        <v>0.95703758861845367</v>
      </c>
      <c r="AO97" s="6">
        <v>2</v>
      </c>
      <c r="AP97" s="21">
        <v>1.0304573650507498</v>
      </c>
      <c r="AQ97" s="2">
        <v>1.1022545333469693</v>
      </c>
      <c r="AR97" s="2">
        <v>1.1740517016431888</v>
      </c>
      <c r="AS97" s="2">
        <v>1.2458488699394084</v>
      </c>
    </row>
    <row r="98" spans="2:45" x14ac:dyDescent="0.25">
      <c r="B98" s="6">
        <v>3</v>
      </c>
      <c r="C98" s="21">
        <v>0.51721778400000007</v>
      </c>
      <c r="D98" s="2">
        <v>0.54262840800000012</v>
      </c>
      <c r="E98" s="2">
        <v>0.56803903200000005</v>
      </c>
      <c r="F98" s="2">
        <v>0.5934496560000001</v>
      </c>
      <c r="G98" s="22">
        <v>0.61886028000000004</v>
      </c>
      <c r="J98" s="6">
        <v>3</v>
      </c>
      <c r="K98" s="21">
        <v>0.92163345120000018</v>
      </c>
      <c r="L98" s="2">
        <v>0.96691523040000038</v>
      </c>
      <c r="M98" s="2">
        <v>1.0121970096000004</v>
      </c>
      <c r="N98" s="2">
        <v>1.0574787888000003</v>
      </c>
      <c r="O98" s="22">
        <v>1.1027605680000003</v>
      </c>
      <c r="R98" s="6">
        <v>3</v>
      </c>
      <c r="S98" s="21" cm="1">
        <f t="array" ref="S98">EXP(C98)/SUM(EXP($C98:$G98))</f>
        <v>0.18996702587011344</v>
      </c>
      <c r="T98" s="2" cm="1">
        <f t="array" ref="T98">EXP(D98)/SUM(EXP($C98:$G98))</f>
        <v>0.19485606017524257</v>
      </c>
      <c r="U98" s="2" cm="1">
        <f t="array" ref="U98">EXP(E98)/SUM(EXP($C98:$G98))</f>
        <v>0.19987091977203611</v>
      </c>
      <c r="V98" s="2" cm="1">
        <f t="array" ref="V98">EXP(F98)/SUM(EXP($C98:$G98))</f>
        <v>0.20501484292863342</v>
      </c>
      <c r="W98" s="22" cm="1">
        <f t="array" ref="W98">EXP(G98)/SUM(EXP($C98:$G98))</f>
        <v>0.21029115125397441</v>
      </c>
      <c r="Z98" s="6">
        <v>3</v>
      </c>
      <c r="AA98" s="21" cm="1">
        <f t="array" ref="AA98">EXP(K98)/SUM(EXP($K98:$O98))</f>
        <v>0.18230922408950326</v>
      </c>
      <c r="AB98" s="2" cm="1">
        <f t="array" ref="AB98">EXP(L98)/SUM(EXP($K98:$O98))</f>
        <v>0.19075427052952096</v>
      </c>
      <c r="AC98" s="2" cm="1">
        <f t="array" ref="AC98">EXP(M98)/SUM(EXP($K98:$O98))</f>
        <v>0.19959051390282731</v>
      </c>
      <c r="AD98" s="2" cm="1">
        <f t="array" ref="AD98">EXP(N98)/SUM(EXP($K98:$O98))</f>
        <v>0.20883607548817448</v>
      </c>
      <c r="AE98" s="22" cm="1">
        <f t="array" ref="AE98">EXP(O98)/SUM(EXP($K98:$O98))</f>
        <v>0.21850991598997391</v>
      </c>
      <c r="AH98" s="6">
        <v>3</v>
      </c>
      <c r="AI98" s="21">
        <v>0.74208272895021932</v>
      </c>
      <c r="AJ98" s="2">
        <v>0.81376531145748676</v>
      </c>
      <c r="AK98" s="2">
        <v>0.88544789396475454</v>
      </c>
      <c r="AL98" s="2">
        <v>0.95713047647202198</v>
      </c>
      <c r="AO98" s="6">
        <v>3</v>
      </c>
      <c r="AP98" s="21">
        <v>1.0306349880278407</v>
      </c>
      <c r="AQ98" s="2">
        <v>1.1024445342318714</v>
      </c>
      <c r="AR98" s="2">
        <v>1.1742540804359021</v>
      </c>
      <c r="AS98" s="2">
        <v>1.2460636266399328</v>
      </c>
    </row>
    <row r="99" spans="2:45" ht="15.75" thickBot="1" x14ac:dyDescent="0.3">
      <c r="B99" s="6">
        <v>4</v>
      </c>
      <c r="C99" s="23">
        <v>0.53936427360000017</v>
      </c>
      <c r="D99" s="15">
        <v>0.56586294240000012</v>
      </c>
      <c r="E99" s="15">
        <v>0.59236161120000019</v>
      </c>
      <c r="F99" s="15">
        <v>0.61886028000000026</v>
      </c>
      <c r="G99" s="24">
        <v>0.64535894880000022</v>
      </c>
      <c r="J99" s="6">
        <v>4</v>
      </c>
      <c r="K99" s="23">
        <v>0.9610982640000002</v>
      </c>
      <c r="L99" s="15">
        <v>1.0083190320000004</v>
      </c>
      <c r="M99" s="15">
        <v>1.0555398</v>
      </c>
      <c r="N99" s="15">
        <v>1.1027605680000001</v>
      </c>
      <c r="O99" s="24">
        <v>1.1499813360000002</v>
      </c>
      <c r="R99" s="6">
        <v>4</v>
      </c>
      <c r="S99" s="23" cm="1">
        <f t="array" ref="S99">EXP(C99)/SUM(EXP($C99:$G99))</f>
        <v>0.18954338753782674</v>
      </c>
      <c r="T99" s="15" cm="1">
        <f t="array" ref="T99">EXP(D99)/SUM(EXP($C99:$G99))</f>
        <v>0.19463317343773143</v>
      </c>
      <c r="U99" s="15" cm="1">
        <f t="array" ref="U99">EXP(E99)/SUM(EXP($C99:$G99))</f>
        <v>0.1998596347492313</v>
      </c>
      <c r="V99" s="15" cm="1">
        <f t="array" ref="V99">EXP(F99)/SUM(EXP($C99:$G99))</f>
        <v>0.20522644160079576</v>
      </c>
      <c r="W99" s="24" cm="1">
        <f t="array" ref="W99">EXP(G99)/SUM(EXP($C99:$G99))</f>
        <v>0.21073736267441479</v>
      </c>
      <c r="Z99" s="6">
        <v>4</v>
      </c>
      <c r="AA99" s="23" cm="1">
        <f t="array" ref="AA99">EXP(K99)/SUM(EXP($K99:$O99))</f>
        <v>0.18157106248730384</v>
      </c>
      <c r="AB99" s="15" cm="1">
        <f t="array" ref="AB99">EXP(L99)/SUM(EXP($K99:$O99))</f>
        <v>0.19035064549786385</v>
      </c>
      <c r="AC99" s="15" cm="1">
        <f t="array" ref="AC99">EXP(M99)/SUM(EXP($K99:$O99))</f>
        <v>0.19955475142955112</v>
      </c>
      <c r="AD99" s="15" cm="1">
        <f t="array" ref="AD99">EXP(N99)/SUM(EXP($K99:$O99))</f>
        <v>0.20920390742019757</v>
      </c>
      <c r="AE99" s="24" cm="1">
        <f t="array" ref="AE99">EXP(O99)/SUM(EXP($K99:$O99))</f>
        <v>0.2193196331650836</v>
      </c>
      <c r="AH99" s="6">
        <v>4</v>
      </c>
      <c r="AI99" s="23">
        <v>0.7421547379546084</v>
      </c>
      <c r="AJ99" s="15">
        <v>0.81384427785360425</v>
      </c>
      <c r="AK99" s="15">
        <v>0.88553381775260043</v>
      </c>
      <c r="AL99" s="15">
        <v>0.95722335765159627</v>
      </c>
      <c r="AO99" s="6">
        <v>4</v>
      </c>
      <c r="AP99" s="23">
        <v>1.0308125705185209</v>
      </c>
      <c r="AQ99" s="15">
        <v>1.1026344918090105</v>
      </c>
      <c r="AR99" s="15">
        <v>1.1744564130994997</v>
      </c>
      <c r="AS99" s="15">
        <v>1.2462783343899888</v>
      </c>
    </row>
    <row r="100" spans="2:45" x14ac:dyDescent="0.25">
      <c r="B100" s="6">
        <v>0</v>
      </c>
      <c r="C100" s="25" cm="1">
        <f t="array" ref="C100:G104">MMULT(C74:F78,TRANSPOSE(N74:Q78))*$AJ$11</f>
        <v>0.69944433120000005</v>
      </c>
      <c r="D100" s="10">
        <v>0.72703104480000003</v>
      </c>
      <c r="E100" s="10">
        <v>0.75461775840000012</v>
      </c>
      <c r="F100" s="10">
        <v>0.78220447200000021</v>
      </c>
      <c r="G100" s="26">
        <v>0.80979118560000019</v>
      </c>
      <c r="J100" s="6">
        <v>0</v>
      </c>
      <c r="K100" s="25" cm="1">
        <f t="array" ref="K100:O104">MMULT(H74:K78,TRANSPOSE(S74:V78))*$AJ$11</f>
        <v>1.2463618608000002</v>
      </c>
      <c r="L100" s="10">
        <v>1.2955216176</v>
      </c>
      <c r="M100" s="10">
        <v>1.3446813744000001</v>
      </c>
      <c r="N100" s="10">
        <v>1.3938411312000001</v>
      </c>
      <c r="O100" s="26">
        <v>1.4430008880000003</v>
      </c>
      <c r="R100" s="6">
        <v>0</v>
      </c>
      <c r="S100" s="25" cm="1">
        <f t="array" ref="S100">EXP(C100)/SUM(EXP($C100:$G100))</f>
        <v>0.18912024657673784</v>
      </c>
      <c r="T100" s="10" cm="1">
        <f t="array" ref="T100">EXP(D100)/SUM(EXP($C100:$G100))</f>
        <v>0.19441008176795782</v>
      </c>
      <c r="U100" s="10" cm="1">
        <f t="array" ref="U100">EXP(E100)/SUM(EXP($C100:$G100))</f>
        <v>0.199847877618371</v>
      </c>
      <c r="V100" s="10" cm="1">
        <f t="array" ref="V100">EXP(F100)/SUM(EXP($C100:$G100))</f>
        <v>0.20543777269862795</v>
      </c>
      <c r="W100" s="26" cm="1">
        <f t="array" ref="W100">EXP(G100)/SUM(EXP($C100:$G100))</f>
        <v>0.21118402133830544</v>
      </c>
      <c r="Z100" s="6">
        <v>0</v>
      </c>
      <c r="AA100" s="25" cm="1">
        <f t="array" ref="AA100">EXP(K100)/SUM(EXP($K100:$O100))</f>
        <v>0.18083453383703782</v>
      </c>
      <c r="AB100" s="10" cm="1">
        <f t="array" ref="AB100">EXP(L100)/SUM(EXP($K100:$O100))</f>
        <v>0.18994645036552513</v>
      </c>
      <c r="AC100" s="10" cm="1">
        <f t="array" ref="AC100">EXP(M100)/SUM(EXP($K100:$O100))</f>
        <v>0.19951749945603156</v>
      </c>
      <c r="AD100" s="10" cm="1">
        <f t="array" ref="AD100">EXP(N100)/SUM(EXP($K100:$O100))</f>
        <v>0.20957081594620036</v>
      </c>
      <c r="AE100" s="26" cm="1">
        <f t="array" ref="AE100">EXP(O100)/SUM(EXP($K100:$O100))</f>
        <v>0.22013070039520524</v>
      </c>
      <c r="AH100" s="6">
        <v>0</v>
      </c>
      <c r="AI100" s="25" cm="1">
        <f t="array" ref="AI100:AL104">MMULT(S100:W104,Y74:AB78)</f>
        <v>0.90782674156383014</v>
      </c>
      <c r="AJ100" s="10">
        <v>0.99552323833328238</v>
      </c>
      <c r="AK100" s="10">
        <v>1.0832197351027346</v>
      </c>
      <c r="AL100" s="10">
        <v>1.1709162318721869</v>
      </c>
      <c r="AO100" s="6">
        <v>0</v>
      </c>
      <c r="AP100" s="25" cm="1">
        <f t="array" ref="AP100:AS104">MMULT(AA100:AE104,AD74:AG78)</f>
        <v>1.2605901108041671</v>
      </c>
      <c r="AQ100" s="10">
        <v>1.3484244042399975</v>
      </c>
      <c r="AR100" s="10">
        <v>1.4362586976758278</v>
      </c>
      <c r="AS100" s="10">
        <v>1.5240929911116583</v>
      </c>
    </row>
    <row r="101" spans="2:45" x14ac:dyDescent="0.25">
      <c r="B101" s="6">
        <v>1</v>
      </c>
      <c r="C101" s="21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2">
        <v>0.84173007840000014</v>
      </c>
      <c r="J101" s="6">
        <v>1</v>
      </c>
      <c r="K101" s="21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2">
        <v>1.4999166000000002</v>
      </c>
      <c r="R101" s="6">
        <v>1</v>
      </c>
      <c r="S101" s="21" cm="1">
        <f t="array" ref="S101">EXP(C101)/SUM(EXP($C101:$G101))</f>
        <v>0.18869760391029541</v>
      </c>
      <c r="T101" s="2" cm="1">
        <f t="array" ref="T101">EXP(D101)/SUM(EXP($C101:$G101))</f>
        <v>0.19418678649079116</v>
      </c>
      <c r="U101" s="2" cm="1">
        <f t="array" ref="U101">EXP(E101)/SUM(EXP($C101:$G101))</f>
        <v>0.19983564849899355</v>
      </c>
      <c r="V101" s="2" cm="1">
        <f t="array" ref="V101">EXP(F101)/SUM(EXP($C101:$G101))</f>
        <v>0.20564883498346112</v>
      </c>
      <c r="W101" s="22" cm="1">
        <f t="array" ref="W101">EXP(G101)/SUM(EXP($C101:$G101))</f>
        <v>0.21163112611645871</v>
      </c>
      <c r="Z101" s="6">
        <v>1</v>
      </c>
      <c r="AA101" s="21" cm="1">
        <f t="array" ref="AA101">EXP(K101)/SUM(EXP($K101:$O101))</f>
        <v>0.18009964286420704</v>
      </c>
      <c r="AB101" s="2" cm="1">
        <f t="array" ref="AB101">EXP(L101)/SUM(EXP($K101:$O101))</f>
        <v>0.18954169274225785</v>
      </c>
      <c r="AC101" s="2" cm="1">
        <f t="array" ref="AC101">EXP(M101)/SUM(EXP($K101:$O101))</f>
        <v>0.19947875918159536</v>
      </c>
      <c r="AD101" s="2" cm="1">
        <f t="array" ref="AD101">EXP(N101)/SUM(EXP($K101:$O101))</f>
        <v>0.20993679432175635</v>
      </c>
      <c r="AE101" s="22" cm="1">
        <f t="array" ref="AE101">EXP(O101)/SUM(EXP($K101:$O101))</f>
        <v>0.2209431108901834</v>
      </c>
      <c r="AH101" s="6">
        <v>1</v>
      </c>
      <c r="AI101" s="21">
        <v>0.9078987395570135</v>
      </c>
      <c r="AJ101" s="2">
        <v>0.9956021926543096</v>
      </c>
      <c r="AK101" s="2">
        <v>1.0833056457516057</v>
      </c>
      <c r="AL101" s="2">
        <v>1.1710090988489017</v>
      </c>
      <c r="AO101" s="6">
        <v>1</v>
      </c>
      <c r="AP101" s="21">
        <v>1.2607676071680365</v>
      </c>
      <c r="AQ101" s="2">
        <v>1.3486142696884571</v>
      </c>
      <c r="AR101" s="2">
        <v>1.4364609322088775</v>
      </c>
      <c r="AS101" s="2">
        <v>1.5243075947292986</v>
      </c>
    </row>
    <row r="102" spans="2:45" x14ac:dyDescent="0.25">
      <c r="B102" s="6">
        <v>2</v>
      </c>
      <c r="C102" s="21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2">
        <v>0.87366897120000031</v>
      </c>
      <c r="J102" s="6">
        <v>2</v>
      </c>
      <c r="K102" s="21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2">
        <v>1.5568323120000005</v>
      </c>
      <c r="R102" s="6">
        <v>2</v>
      </c>
      <c r="S102" s="21" cm="1">
        <f t="array" ref="S102">EXP(C102)/SUM(EXP($C102:$G102))</f>
        <v>0.18827546045749033</v>
      </c>
      <c r="T102" s="2" cm="1">
        <f t="array" ref="T102">EXP(D102)/SUM(EXP($C102:$G102))</f>
        <v>0.19396328893231082</v>
      </c>
      <c r="U102" s="2" cm="1">
        <f t="array" ref="U102">EXP(E102)/SUM(EXP($C102:$G102))</f>
        <v>0.19982294751542248</v>
      </c>
      <c r="V102" s="2" cm="1">
        <f t="array" ref="V102">EXP(F102)/SUM(EXP($C102:$G102))</f>
        <v>0.20585962721886905</v>
      </c>
      <c r="W102" s="22" cm="1">
        <f t="array" ref="W102">EXP(G102)/SUM(EXP($C102:$G102))</f>
        <v>0.21207867587590731</v>
      </c>
      <c r="Z102" s="6">
        <v>2</v>
      </c>
      <c r="AA102" s="21" cm="1">
        <f t="array" ref="AA102">EXP(K102)/SUM(EXP($K102:$O102))</f>
        <v>0.17936639424736509</v>
      </c>
      <c r="AB102" s="2" cm="1">
        <f t="array" ref="AB102">EXP(L102)/SUM(EXP($K102:$O102))</f>
        <v>0.18913638024576185</v>
      </c>
      <c r="AC102" s="2" cm="1">
        <f t="array" ref="AC102">EXP(M102)/SUM(EXP($K102:$O102))</f>
        <v>0.19943853185304758</v>
      </c>
      <c r="AD102" s="2" cm="1">
        <f t="array" ref="AD102">EXP(N102)/SUM(EXP($K102:$O102))</f>
        <v>0.21030183582880735</v>
      </c>
      <c r="AE102" s="22" cm="1">
        <f t="array" ref="AE102">EXP(O102)/SUM(EXP($K102:$O102))</f>
        <v>0.22175685782501819</v>
      </c>
      <c r="AH102" s="6">
        <v>2</v>
      </c>
      <c r="AI102" s="21">
        <v>0.90797073171336684</v>
      </c>
      <c r="AJ102" s="2">
        <v>0.9956811405745617</v>
      </c>
      <c r="AK102" s="2">
        <v>1.0833915494357567</v>
      </c>
      <c r="AL102" s="2">
        <v>1.1711019582969513</v>
      </c>
      <c r="AO102" s="6">
        <v>2</v>
      </c>
      <c r="AP102" s="21">
        <v>1.2609450578953454</v>
      </c>
      <c r="AQ102" s="2">
        <v>1.3488040863201083</v>
      </c>
      <c r="AR102" s="2">
        <v>1.4366631147448707</v>
      </c>
      <c r="AS102" s="2">
        <v>1.5245221431696336</v>
      </c>
    </row>
    <row r="103" spans="2:45" x14ac:dyDescent="0.25">
      <c r="B103" s="6">
        <v>3</v>
      </c>
      <c r="C103" s="21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2">
        <v>0.90560786400000015</v>
      </c>
      <c r="J103" s="6">
        <v>3</v>
      </c>
      <c r="K103" s="21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2">
        <v>1.6137480240000006</v>
      </c>
      <c r="R103" s="6">
        <v>3</v>
      </c>
      <c r="S103" s="21" cm="1">
        <f t="array" ref="S103">EXP(C103)/SUM(EXP($C103:$G103))</f>
        <v>0.18785381713284449</v>
      </c>
      <c r="T103" s="2" cm="1">
        <f t="array" ref="T103">EXP(D103)/SUM(EXP($C103:$G103))</f>
        <v>0.19373959041978503</v>
      </c>
      <c r="U103" s="2" cm="1">
        <f t="array" ref="U103">EXP(E103)/SUM(EXP($C103:$G103))</f>
        <v>0.19980977479676348</v>
      </c>
      <c r="V103" s="2" cm="1">
        <f t="array" ref="V103">EXP(F103)/SUM(EXP($C103:$G103))</f>
        <v>0.20607014817068717</v>
      </c>
      <c r="W103" s="22" cm="1">
        <f t="array" ref="W103">EXP(G103)/SUM(EXP($C103:$G103))</f>
        <v>0.21252666947991977</v>
      </c>
      <c r="Z103" s="6">
        <v>3</v>
      </c>
      <c r="AA103" s="21" cm="1">
        <f t="array" ref="AA103">EXP(K103)/SUM(EXP($K103:$O103))</f>
        <v>0.1786347926179585</v>
      </c>
      <c r="AB103" s="2" cm="1">
        <f t="array" ref="AB103">EXP(L103)/SUM(EXP($K103:$O103))</f>
        <v>0.18873052050129938</v>
      </c>
      <c r="AC103" s="2" cm="1">
        <f t="array" ref="AC103">EXP(M103)/SUM(EXP($K103:$O103))</f>
        <v>0.19939681876457985</v>
      </c>
      <c r="AD103" s="2" cm="1">
        <f t="array" ref="AD103">EXP(N103)/SUM(EXP($K103:$O103))</f>
        <v>0.21066593377598922</v>
      </c>
      <c r="AE103" s="22" cm="1">
        <f t="array" ref="AE103">EXP(O103)/SUM(EXP($K103:$O103))</f>
        <v>0.22257193434017311</v>
      </c>
      <c r="AH103" s="6">
        <v>3</v>
      </c>
      <c r="AI103" s="21">
        <v>0.90804271781218027</v>
      </c>
      <c r="AJ103" s="2">
        <v>0.99576008185200438</v>
      </c>
      <c r="AK103" s="2">
        <v>1.0834774458918286</v>
      </c>
      <c r="AL103" s="2">
        <v>1.1711948099316527</v>
      </c>
      <c r="AO103" s="6">
        <v>3</v>
      </c>
      <c r="AP103" s="21">
        <v>1.2611224612733423</v>
      </c>
      <c r="AQ103" s="2">
        <v>1.3489938523028435</v>
      </c>
      <c r="AR103" s="2">
        <v>1.4368652433323446</v>
      </c>
      <c r="AS103" s="2">
        <v>1.5247366343618458</v>
      </c>
    </row>
    <row r="104" spans="2:45" ht="15.75" thickBot="1" x14ac:dyDescent="0.3">
      <c r="B104" s="6">
        <v>4</v>
      </c>
      <c r="C104" s="27">
        <v>0.80979118560000019</v>
      </c>
      <c r="D104" s="28">
        <v>0.84173007840000025</v>
      </c>
      <c r="E104" s="28">
        <v>0.8736689712000002</v>
      </c>
      <c r="F104" s="28">
        <v>0.90560786400000026</v>
      </c>
      <c r="G104" s="29">
        <v>0.93754675680000021</v>
      </c>
      <c r="J104" s="6">
        <v>4</v>
      </c>
      <c r="K104" s="27">
        <v>1.4430008880000005</v>
      </c>
      <c r="L104" s="28">
        <v>1.4999166000000006</v>
      </c>
      <c r="M104" s="28">
        <v>1.5568323120000005</v>
      </c>
      <c r="N104" s="28">
        <v>1.6137480240000006</v>
      </c>
      <c r="O104" s="29">
        <v>1.6706637360000007</v>
      </c>
      <c r="R104" s="6">
        <v>4</v>
      </c>
      <c r="S104" s="27" cm="1">
        <f t="array" ref="S104">EXP(C104)/SUM(EXP($C104:$G104))</f>
        <v>0.18743267484640039</v>
      </c>
      <c r="T104" s="28" cm="1">
        <f t="array" ref="T104">EXP(D104)/SUM(EXP($C104:$G104))</f>
        <v>0.1935156922816495</v>
      </c>
      <c r="U104" s="28" cm="1">
        <f t="array" ref="U104">EXP(E104)/SUM(EXP($C104:$G104))</f>
        <v>0.19979613047690148</v>
      </c>
      <c r="V104" s="28" cm="1">
        <f t="array" ref="V104">EXP(F104)/SUM(EXP($C104:$G104))</f>
        <v>0.20628039660703212</v>
      </c>
      <c r="W104" s="29" cm="1">
        <f t="array" ref="W104">EXP(G104)/SUM(EXP($C104:$G104))</f>
        <v>0.21297510578801659</v>
      </c>
      <c r="Z104" s="6">
        <v>4</v>
      </c>
      <c r="AA104" s="27" cm="1">
        <f t="array" ref="AA104">EXP(K104)/SUM(EXP($K104:$O104))</f>
        <v>0.17790484256017253</v>
      </c>
      <c r="AB104" s="28" cm="1">
        <f t="array" ref="AB104">EXP(L104)/SUM(EXP($K104:$O104))</f>
        <v>0.1883241211413105</v>
      </c>
      <c r="AC104" s="28" cm="1">
        <f t="array" ref="AC104">EXP(M104)/SUM(EXP($K104:$O104))</f>
        <v>0.19935362125767533</v>
      </c>
      <c r="AD104" s="28" cm="1">
        <f t="array" ref="AD104">EXP(N104)/SUM(EXP($K104:$O104))</f>
        <v>0.21102908149895488</v>
      </c>
      <c r="AE104" s="29" cm="1">
        <f t="array" ref="AE104">EXP(O104)/SUM(EXP($K104:$O104))</f>
        <v>0.22338833354188675</v>
      </c>
      <c r="AH104" s="6">
        <v>4</v>
      </c>
      <c r="AI104" s="27">
        <v>0.90811469763282948</v>
      </c>
      <c r="AJ104" s="28">
        <v>0.99583901624469706</v>
      </c>
      <c r="AK104" s="28">
        <v>1.0835633348565648</v>
      </c>
      <c r="AL104" s="28">
        <v>1.1712876534684322</v>
      </c>
      <c r="AO104" s="6">
        <v>4</v>
      </c>
      <c r="AP104" s="27">
        <v>1.2612998155913839</v>
      </c>
      <c r="AQ104" s="28">
        <v>1.3491835658068112</v>
      </c>
      <c r="AR104" s="28">
        <v>1.4370673160222387</v>
      </c>
      <c r="AS104" s="28">
        <v>1.5249510662376662</v>
      </c>
    </row>
    <row r="109" spans="2:45" x14ac:dyDescent="0.25">
      <c r="B109" s="166" t="s">
        <v>63</v>
      </c>
      <c r="C109" s="168"/>
      <c r="D109" s="168"/>
      <c r="E109" s="168"/>
      <c r="F109" s="168"/>
      <c r="G109" s="168"/>
      <c r="H109" s="168"/>
      <c r="I109" s="168"/>
      <c r="J109" s="169"/>
      <c r="M109" s="166" t="s">
        <v>64</v>
      </c>
      <c r="N109" s="168"/>
      <c r="O109" s="168"/>
      <c r="P109" s="168"/>
      <c r="Q109" s="168"/>
      <c r="R109" s="168"/>
      <c r="S109" s="168"/>
      <c r="T109" s="168"/>
      <c r="U109" s="169"/>
    </row>
    <row r="110" spans="2:45" ht="15.75" thickBot="1" x14ac:dyDescent="0.3">
      <c r="B110" s="1"/>
      <c r="C110" s="136">
        <v>0</v>
      </c>
      <c r="D110" s="136">
        <v>1</v>
      </c>
      <c r="E110" s="136">
        <v>2</v>
      </c>
      <c r="F110" s="136">
        <v>3</v>
      </c>
      <c r="G110" s="136">
        <v>4</v>
      </c>
      <c r="H110" s="136">
        <v>5</v>
      </c>
      <c r="I110" s="136">
        <v>6</v>
      </c>
      <c r="J110" s="136">
        <v>7</v>
      </c>
      <c r="M110" s="1"/>
      <c r="N110" s="136">
        <v>0</v>
      </c>
      <c r="O110" s="136">
        <v>1</v>
      </c>
      <c r="P110" s="136">
        <v>2</v>
      </c>
      <c r="Q110" s="136">
        <v>3</v>
      </c>
      <c r="R110" s="136">
        <v>4</v>
      </c>
      <c r="S110" s="136">
        <v>5</v>
      </c>
      <c r="T110" s="136">
        <v>6</v>
      </c>
      <c r="U110" s="136">
        <v>7</v>
      </c>
    </row>
    <row r="111" spans="2:45" x14ac:dyDescent="0.25">
      <c r="B111" s="81">
        <v>0</v>
      </c>
      <c r="C111" s="137" cm="1">
        <f t="array" ref="C111:F130">AI85:AL104</f>
        <v>0.40994622155404742</v>
      </c>
      <c r="D111" s="138">
        <v>0.44953832025492158</v>
      </c>
      <c r="E111" s="138">
        <v>0.48913041895579562</v>
      </c>
      <c r="F111" s="138">
        <v>0.52872251765666989</v>
      </c>
      <c r="G111" s="138" cm="1">
        <f t="array" ref="G111:J130">AP85:AS104</f>
        <v>0.56912335920070978</v>
      </c>
      <c r="H111" s="138">
        <v>0.60877181628786725</v>
      </c>
      <c r="I111" s="138">
        <v>0.64842027337502461</v>
      </c>
      <c r="J111" s="139">
        <v>0.68806873046218209</v>
      </c>
      <c r="M111" s="81">
        <v>0</v>
      </c>
      <c r="N111" s="137" cm="1">
        <f t="array" ref="N111:U130">MMULT(C111:J130,TRANSPOSE(X17:AE24))</f>
        <v>2.2810674387879297</v>
      </c>
      <c r="O111" s="138">
        <v>2.5006535216752908</v>
      </c>
      <c r="P111" s="138">
        <v>2.7202396045626518</v>
      </c>
      <c r="Q111" s="138">
        <v>2.9398256874500124</v>
      </c>
      <c r="R111" s="138">
        <v>3.159411770337373</v>
      </c>
      <c r="S111" s="138">
        <v>3.3789978532247344</v>
      </c>
      <c r="T111" s="138">
        <v>3.5985839361120955</v>
      </c>
      <c r="U111" s="139">
        <v>3.8181700189994556</v>
      </c>
    </row>
    <row r="112" spans="2:45" x14ac:dyDescent="0.25">
      <c r="B112" s="6">
        <v>1</v>
      </c>
      <c r="C112" s="140">
        <v>0.4100182805659992</v>
      </c>
      <c r="D112" s="141">
        <v>0.44961734149025034</v>
      </c>
      <c r="E112" s="141">
        <v>0.48921640241450137</v>
      </c>
      <c r="F112" s="141">
        <v>0.52881546333875262</v>
      </c>
      <c r="G112" s="141">
        <v>0.56930133338112432</v>
      </c>
      <c r="H112" s="141">
        <v>0.60896219285019226</v>
      </c>
      <c r="I112" s="141">
        <v>0.6486230523192601</v>
      </c>
      <c r="J112" s="142">
        <v>0.68828391178832804</v>
      </c>
      <c r="M112" s="6">
        <v>1</v>
      </c>
      <c r="N112" s="140">
        <v>2.2816501817269281</v>
      </c>
      <c r="O112" s="141">
        <v>2.5012920806343488</v>
      </c>
      <c r="P112" s="141">
        <v>2.7209339795417686</v>
      </c>
      <c r="Q112" s="141">
        <v>2.9405758784491893</v>
      </c>
      <c r="R112" s="141">
        <v>3.1602177773566105</v>
      </c>
      <c r="S112" s="141">
        <v>3.3798596762640303</v>
      </c>
      <c r="T112" s="141">
        <v>3.599501575171451</v>
      </c>
      <c r="U112" s="142">
        <v>3.8191434740788712</v>
      </c>
    </row>
    <row r="113" spans="2:21" x14ac:dyDescent="0.25">
      <c r="B113" s="6">
        <v>2</v>
      </c>
      <c r="C113" s="140">
        <v>0.41009033705989362</v>
      </c>
      <c r="D113" s="141">
        <v>0.44969635996423113</v>
      </c>
      <c r="E113" s="141">
        <v>0.4893023828685687</v>
      </c>
      <c r="F113" s="141">
        <v>0.52890840577290621</v>
      </c>
      <c r="G113" s="141">
        <v>0.56947928781762291</v>
      </c>
      <c r="H113" s="141">
        <v>0.6091525482927187</v>
      </c>
      <c r="I113" s="141">
        <v>0.64882580876781426</v>
      </c>
      <c r="J113" s="142">
        <v>0.68849906924291004</v>
      </c>
      <c r="M113" s="6">
        <v>2</v>
      </c>
      <c r="N113" s="140">
        <v>2.2822328727586401</v>
      </c>
      <c r="O113" s="141">
        <v>2.5019305827479736</v>
      </c>
      <c r="P113" s="141">
        <v>2.7216282927373068</v>
      </c>
      <c r="Q113" s="141">
        <v>2.9413260027266399</v>
      </c>
      <c r="R113" s="141">
        <v>3.1610237127159735</v>
      </c>
      <c r="S113" s="141">
        <v>3.3807214227053066</v>
      </c>
      <c r="T113" s="141">
        <v>3.6004191326946398</v>
      </c>
      <c r="U113" s="142">
        <v>3.8201168426839729</v>
      </c>
    </row>
    <row r="114" spans="2:21" x14ac:dyDescent="0.25">
      <c r="B114" s="6">
        <v>3</v>
      </c>
      <c r="C114" s="140">
        <v>0.41016239081411388</v>
      </c>
      <c r="D114" s="141">
        <v>0.44977537543383495</v>
      </c>
      <c r="E114" s="141">
        <v>0.48938836005355607</v>
      </c>
      <c r="F114" s="141">
        <v>0.5290013446732772</v>
      </c>
      <c r="G114" s="141">
        <v>0.56965722077496173</v>
      </c>
      <c r="H114" s="141">
        <v>0.60934288075927967</v>
      </c>
      <c r="I114" s="141">
        <v>0.64902854074359762</v>
      </c>
      <c r="J114" s="142">
        <v>0.68871420072791545</v>
      </c>
      <c r="M114" s="6">
        <v>3</v>
      </c>
      <c r="N114" s="140">
        <v>2.2828155073203384</v>
      </c>
      <c r="O114" s="141">
        <v>2.5025690230193653</v>
      </c>
      <c r="P114" s="141">
        <v>2.7223225387183918</v>
      </c>
      <c r="Q114" s="141">
        <v>2.9420760544174192</v>
      </c>
      <c r="R114" s="141">
        <v>3.1618295701164456</v>
      </c>
      <c r="S114" s="141">
        <v>3.3815830858154725</v>
      </c>
      <c r="T114" s="141">
        <v>3.6013366015144994</v>
      </c>
      <c r="U114" s="142">
        <v>3.8210901172135268</v>
      </c>
    </row>
    <row r="115" spans="2:21" ht="15.75" thickBot="1" x14ac:dyDescent="0.3">
      <c r="B115" s="6">
        <v>4</v>
      </c>
      <c r="C115" s="143">
        <v>0.41023444160708178</v>
      </c>
      <c r="D115" s="144">
        <v>0.44985438765607516</v>
      </c>
      <c r="E115" s="144">
        <v>0.48947433370506854</v>
      </c>
      <c r="F115" s="144">
        <v>0.52909427975406209</v>
      </c>
      <c r="G115" s="144">
        <v>0.56983513051885859</v>
      </c>
      <c r="H115" s="144">
        <v>0.60953318839473725</v>
      </c>
      <c r="I115" s="144">
        <v>0.64923124627061579</v>
      </c>
      <c r="J115" s="145">
        <v>0.68892930414649445</v>
      </c>
      <c r="M115" s="6">
        <v>4</v>
      </c>
      <c r="N115" s="143">
        <v>2.2833980808516303</v>
      </c>
      <c r="O115" s="144">
        <v>2.5032073964542803</v>
      </c>
      <c r="P115" s="144">
        <v>2.7230167120569297</v>
      </c>
      <c r="Q115" s="144">
        <v>2.9428260276595797</v>
      </c>
      <c r="R115" s="144">
        <v>3.1626353432622287</v>
      </c>
      <c r="S115" s="144">
        <v>3.3824446588648782</v>
      </c>
      <c r="T115" s="144">
        <v>3.602253974467529</v>
      </c>
      <c r="U115" s="145">
        <v>3.8220632900701781</v>
      </c>
    </row>
    <row r="116" spans="2:21" x14ac:dyDescent="0.25">
      <c r="B116" s="6">
        <v>0</v>
      </c>
      <c r="C116" s="146">
        <v>0.5759064892172614</v>
      </c>
      <c r="D116" s="147">
        <v>0.6315333963880112</v>
      </c>
      <c r="E116" s="147">
        <v>0.68716030355876112</v>
      </c>
      <c r="F116" s="147">
        <v>0.74278721072951104</v>
      </c>
      <c r="G116" s="147">
        <v>0.79961301531606999</v>
      </c>
      <c r="H116" s="147">
        <v>0.85532346934506454</v>
      </c>
      <c r="I116" s="147">
        <v>0.91103392337405886</v>
      </c>
      <c r="J116" s="148">
        <v>0.9667443774030533</v>
      </c>
      <c r="M116" s="6">
        <v>0</v>
      </c>
      <c r="N116" s="146">
        <v>3.2047645887946428</v>
      </c>
      <c r="O116" s="147">
        <v>3.5132696980612326</v>
      </c>
      <c r="P116" s="147">
        <v>3.8217748073278219</v>
      </c>
      <c r="Q116" s="147">
        <v>4.1302799165944117</v>
      </c>
      <c r="R116" s="147">
        <v>4.4387850258610015</v>
      </c>
      <c r="S116" s="147">
        <v>4.7472901351275905</v>
      </c>
      <c r="T116" s="147">
        <v>5.0557952443941803</v>
      </c>
      <c r="U116" s="148">
        <v>5.3643003536607701</v>
      </c>
    </row>
    <row r="117" spans="2:21" x14ac:dyDescent="0.25">
      <c r="B117" s="6">
        <v>1</v>
      </c>
      <c r="C117" s="140">
        <v>0.57597853342316108</v>
      </c>
      <c r="D117" s="141">
        <v>0.63161240138675145</v>
      </c>
      <c r="E117" s="141">
        <v>0.68724626935034183</v>
      </c>
      <c r="F117" s="141">
        <v>0.74288013731393243</v>
      </c>
      <c r="G117" s="141">
        <v>0.79979087343446909</v>
      </c>
      <c r="H117" s="141">
        <v>0.85551372175742868</v>
      </c>
      <c r="I117" s="141">
        <v>0.91123657008038794</v>
      </c>
      <c r="J117" s="142">
        <v>0.96695941840334743</v>
      </c>
      <c r="M117" s="6">
        <v>1</v>
      </c>
      <c r="N117" s="140">
        <v>3.2053470265942101</v>
      </c>
      <c r="O117" s="141">
        <v>3.5139079228517014</v>
      </c>
      <c r="P117" s="141">
        <v>3.8224688191091918</v>
      </c>
      <c r="Q117" s="141">
        <v>4.131029715366684</v>
      </c>
      <c r="R117" s="141">
        <v>4.4395906116241743</v>
      </c>
      <c r="S117" s="141">
        <v>4.7481515078816656</v>
      </c>
      <c r="T117" s="141">
        <v>5.056712404139156</v>
      </c>
      <c r="U117" s="142">
        <v>5.3652733003966464</v>
      </c>
    </row>
    <row r="118" spans="2:21" x14ac:dyDescent="0.25">
      <c r="B118" s="6">
        <v>2</v>
      </c>
      <c r="C118" s="140">
        <v>0.5760505740033377</v>
      </c>
      <c r="D118" s="141">
        <v>0.6316914024094572</v>
      </c>
      <c r="E118" s="141">
        <v>0.68733223081557682</v>
      </c>
      <c r="F118" s="141">
        <v>0.74297305922169643</v>
      </c>
      <c r="G118" s="141">
        <v>0.79996870314312196</v>
      </c>
      <c r="H118" s="141">
        <v>0.85570394378027337</v>
      </c>
      <c r="I118" s="141">
        <v>0.91143918441742466</v>
      </c>
      <c r="J118" s="142">
        <v>0.96717442505457596</v>
      </c>
      <c r="M118" s="6">
        <v>2</v>
      </c>
      <c r="N118" s="140">
        <v>3.205929389698063</v>
      </c>
      <c r="O118" s="141">
        <v>3.514546065840336</v>
      </c>
      <c r="P118" s="141">
        <v>3.8231627419826091</v>
      </c>
      <c r="Q118" s="141">
        <v>4.1317794181248821</v>
      </c>
      <c r="R118" s="141">
        <v>4.4403960942671556</v>
      </c>
      <c r="S118" s="141">
        <v>4.7490127704094292</v>
      </c>
      <c r="T118" s="141">
        <v>5.0576294465517027</v>
      </c>
      <c r="U118" s="142">
        <v>5.3662461226939753</v>
      </c>
    </row>
    <row r="119" spans="2:21" x14ac:dyDescent="0.25">
      <c r="B119" s="6">
        <v>3</v>
      </c>
      <c r="C119" s="140">
        <v>0.57612261073639881</v>
      </c>
      <c r="D119" s="141">
        <v>0.63177039921334555</v>
      </c>
      <c r="E119" s="141">
        <v>0.68741818769029228</v>
      </c>
      <c r="F119" s="141">
        <v>0.74306597616723891</v>
      </c>
      <c r="G119" s="141">
        <v>0.80014650271236543</v>
      </c>
      <c r="H119" s="141">
        <v>0.85589413356340138</v>
      </c>
      <c r="I119" s="141">
        <v>0.91164176441443723</v>
      </c>
      <c r="J119" s="142">
        <v>0.96738939526547318</v>
      </c>
      <c r="M119" s="6">
        <v>3</v>
      </c>
      <c r="N119" s="140">
        <v>3.2065116735570118</v>
      </c>
      <c r="O119" s="141">
        <v>3.5151841220451594</v>
      </c>
      <c r="P119" s="141">
        <v>3.823856570533307</v>
      </c>
      <c r="Q119" s="141">
        <v>4.1325290190214545</v>
      </c>
      <c r="R119" s="141">
        <v>4.4412014675096021</v>
      </c>
      <c r="S119" s="141">
        <v>4.7498739159977497</v>
      </c>
      <c r="T119" s="141">
        <v>5.0585463644858981</v>
      </c>
      <c r="U119" s="142">
        <v>5.3672188129740457</v>
      </c>
    </row>
    <row r="120" spans="2:21" ht="15.75" thickBot="1" x14ac:dyDescent="0.3">
      <c r="B120" s="6">
        <v>4</v>
      </c>
      <c r="C120" s="149">
        <v>0.57619464340100668</v>
      </c>
      <c r="D120" s="150">
        <v>0.6318493915556932</v>
      </c>
      <c r="E120" s="150">
        <v>0.68750413971037994</v>
      </c>
      <c r="F120" s="150">
        <v>0.74315888786506656</v>
      </c>
      <c r="G120" s="150">
        <v>0.80032427041388343</v>
      </c>
      <c r="H120" s="150">
        <v>0.85608428925805657</v>
      </c>
      <c r="I120" s="150">
        <v>0.91184430810222949</v>
      </c>
      <c r="J120" s="151">
        <v>0.96760432694640264</v>
      </c>
      <c r="M120" s="6">
        <v>4</v>
      </c>
      <c r="N120" s="149">
        <v>3.207093873625138</v>
      </c>
      <c r="O120" s="150">
        <v>3.5158220864877743</v>
      </c>
      <c r="P120" s="150">
        <v>3.8245502993504097</v>
      </c>
      <c r="Q120" s="150">
        <v>4.133278512213046</v>
      </c>
      <c r="R120" s="150">
        <v>4.4420067250756814</v>
      </c>
      <c r="S120" s="150">
        <v>4.7507349379383177</v>
      </c>
      <c r="T120" s="150">
        <v>5.0594631508009531</v>
      </c>
      <c r="U120" s="151">
        <v>5.3681913636635894</v>
      </c>
    </row>
    <row r="121" spans="2:21" x14ac:dyDescent="0.25">
      <c r="B121" s="6">
        <v>0</v>
      </c>
      <c r="C121" s="137">
        <v>0.74186667177588062</v>
      </c>
      <c r="D121" s="138">
        <v>0.81352837919384013</v>
      </c>
      <c r="E121" s="138">
        <v>0.88519008661179965</v>
      </c>
      <c r="F121" s="138">
        <v>0.95685179402975917</v>
      </c>
      <c r="G121" s="138">
        <v>1.0301020045207847</v>
      </c>
      <c r="H121" s="138">
        <v>1.1018744090170065</v>
      </c>
      <c r="I121" s="138">
        <v>1.1736468135132283</v>
      </c>
      <c r="J121" s="139">
        <v>1.2454192180094503</v>
      </c>
      <c r="M121" s="6">
        <v>0</v>
      </c>
      <c r="N121" s="137">
        <v>4.128459985359977</v>
      </c>
      <c r="O121" s="138">
        <v>4.5258839541935645</v>
      </c>
      <c r="P121" s="138">
        <v>4.923307923027151</v>
      </c>
      <c r="Q121" s="138">
        <v>5.3207318918607394</v>
      </c>
      <c r="R121" s="138">
        <v>5.7181558606943277</v>
      </c>
      <c r="S121" s="138">
        <v>6.1155798295279133</v>
      </c>
      <c r="T121" s="138">
        <v>6.5130037983615026</v>
      </c>
      <c r="U121" s="139">
        <v>6.91042776719509</v>
      </c>
    </row>
    <row r="122" spans="2:21" x14ac:dyDescent="0.25">
      <c r="B122" s="6">
        <v>1</v>
      </c>
      <c r="C122" s="140">
        <v>0.74193869563980053</v>
      </c>
      <c r="D122" s="141">
        <v>0.813607361885192</v>
      </c>
      <c r="E122" s="141">
        <v>0.88527602813058348</v>
      </c>
      <c r="F122" s="141">
        <v>0.95694469437597474</v>
      </c>
      <c r="G122" s="141">
        <v>1.030279703307678</v>
      </c>
      <c r="H122" s="141">
        <v>1.102064490994624</v>
      </c>
      <c r="I122" s="141">
        <v>1.1738492786815704</v>
      </c>
      <c r="J122" s="142">
        <v>1.2456340663685164</v>
      </c>
      <c r="M122" s="6">
        <v>1</v>
      </c>
      <c r="N122" s="140">
        <v>4.1290420042227058</v>
      </c>
      <c r="O122" s="141">
        <v>4.5265217201919032</v>
      </c>
      <c r="P122" s="141">
        <v>4.9240014361610998</v>
      </c>
      <c r="Q122" s="141">
        <v>5.3214811521302963</v>
      </c>
      <c r="R122" s="141">
        <v>5.7189608680994937</v>
      </c>
      <c r="S122" s="141">
        <v>6.1164405840686902</v>
      </c>
      <c r="T122" s="141">
        <v>6.5139203000378876</v>
      </c>
      <c r="U122" s="142">
        <v>6.911400016007085</v>
      </c>
    </row>
    <row r="123" spans="2:21" x14ac:dyDescent="0.25">
      <c r="B123" s="6">
        <v>2</v>
      </c>
      <c r="C123" s="140">
        <v>0.74201071477161018</v>
      </c>
      <c r="D123" s="141">
        <v>0.81368633938722468</v>
      </c>
      <c r="E123" s="141">
        <v>0.88536196400283929</v>
      </c>
      <c r="F123" s="141">
        <v>0.95703758861845367</v>
      </c>
      <c r="G123" s="141">
        <v>1.0304573650507498</v>
      </c>
      <c r="H123" s="141">
        <v>1.1022545333469693</v>
      </c>
      <c r="I123" s="141">
        <v>1.1740517016431888</v>
      </c>
      <c r="J123" s="142">
        <v>1.2458488699394084</v>
      </c>
      <c r="M123" s="6">
        <v>2</v>
      </c>
      <c r="N123" s="140">
        <v>4.1296239256783283</v>
      </c>
      <c r="O123" s="141">
        <v>4.5271593795163501</v>
      </c>
      <c r="P123" s="141">
        <v>4.9246948333543719</v>
      </c>
      <c r="Q123" s="141">
        <v>5.3222302871923945</v>
      </c>
      <c r="R123" s="141">
        <v>5.7197657410304172</v>
      </c>
      <c r="S123" s="141">
        <v>6.117301194868439</v>
      </c>
      <c r="T123" s="141">
        <v>6.5148366487064617</v>
      </c>
      <c r="U123" s="142">
        <v>6.9123721025444835</v>
      </c>
    </row>
    <row r="124" spans="2:21" x14ac:dyDescent="0.25">
      <c r="B124" s="6">
        <v>3</v>
      </c>
      <c r="C124" s="140">
        <v>0.74208272895021932</v>
      </c>
      <c r="D124" s="141">
        <v>0.81376531145748676</v>
      </c>
      <c r="E124" s="141">
        <v>0.88544789396475454</v>
      </c>
      <c r="F124" s="141">
        <v>0.95713047647202198</v>
      </c>
      <c r="G124" s="141">
        <v>1.0306349880278407</v>
      </c>
      <c r="H124" s="141">
        <v>1.1024445342318714</v>
      </c>
      <c r="I124" s="141">
        <v>1.1742540804359021</v>
      </c>
      <c r="J124" s="142">
        <v>1.2460636266399328</v>
      </c>
      <c r="M124" s="6">
        <v>3</v>
      </c>
      <c r="N124" s="140">
        <v>4.130205745195858</v>
      </c>
      <c r="O124" s="141">
        <v>4.5277969272048599</v>
      </c>
      <c r="P124" s="141">
        <v>4.9253881092138618</v>
      </c>
      <c r="Q124" s="141">
        <v>5.3229792912228628</v>
      </c>
      <c r="R124" s="141">
        <v>5.7205704732318647</v>
      </c>
      <c r="S124" s="141">
        <v>6.1181616552408666</v>
      </c>
      <c r="T124" s="141">
        <v>6.5157528372498676</v>
      </c>
      <c r="U124" s="142">
        <v>6.9133440192588695</v>
      </c>
    </row>
    <row r="125" spans="2:21" ht="15.75" thickBot="1" x14ac:dyDescent="0.3">
      <c r="B125" s="6">
        <v>4</v>
      </c>
      <c r="C125" s="143">
        <v>0.7421547379546084</v>
      </c>
      <c r="D125" s="144">
        <v>0.81384427785360425</v>
      </c>
      <c r="E125" s="144">
        <v>0.88553381775260043</v>
      </c>
      <c r="F125" s="144">
        <v>0.95722335765159627</v>
      </c>
      <c r="G125" s="144">
        <v>1.0308125705185209</v>
      </c>
      <c r="H125" s="144">
        <v>1.1026344918090105</v>
      </c>
      <c r="I125" s="144">
        <v>1.1744564130994997</v>
      </c>
      <c r="J125" s="145">
        <v>1.2462783343899888</v>
      </c>
      <c r="M125" s="6">
        <v>4</v>
      </c>
      <c r="N125" s="143">
        <v>4.1307874582485127</v>
      </c>
      <c r="O125" s="144">
        <v>4.5284343582999851</v>
      </c>
      <c r="P125" s="144">
        <v>4.9260812583514557</v>
      </c>
      <c r="Q125" s="144">
        <v>5.3237281584029272</v>
      </c>
      <c r="R125" s="144">
        <v>5.7213750584543988</v>
      </c>
      <c r="S125" s="144">
        <v>6.1190219585058703</v>
      </c>
      <c r="T125" s="144">
        <v>6.5166688585573427</v>
      </c>
      <c r="U125" s="145">
        <v>6.9143157586088133</v>
      </c>
    </row>
    <row r="126" spans="2:21" x14ac:dyDescent="0.25">
      <c r="B126" s="6">
        <v>0</v>
      </c>
      <c r="C126" s="146">
        <v>0.90782674156383014</v>
      </c>
      <c r="D126" s="147">
        <v>0.99552323833328238</v>
      </c>
      <c r="E126" s="147">
        <v>1.0832197351027346</v>
      </c>
      <c r="F126" s="147">
        <v>1.1709162318721869</v>
      </c>
      <c r="G126" s="147">
        <v>1.2605901108041671</v>
      </c>
      <c r="H126" s="147">
        <v>1.3484244042399975</v>
      </c>
      <c r="I126" s="147">
        <v>1.4362586976758278</v>
      </c>
      <c r="J126" s="148">
        <v>1.5240929911116583</v>
      </c>
      <c r="M126" s="6">
        <v>0</v>
      </c>
      <c r="N126" s="146">
        <v>5.0521530603138851</v>
      </c>
      <c r="O126" s="147">
        <v>5.5384956678490695</v>
      </c>
      <c r="P126" s="147">
        <v>6.024838275384254</v>
      </c>
      <c r="Q126" s="147">
        <v>6.5111808829194375</v>
      </c>
      <c r="R126" s="147">
        <v>6.9975234904546229</v>
      </c>
      <c r="S126" s="147">
        <v>7.4838660979898064</v>
      </c>
      <c r="T126" s="147">
        <v>7.9702087055249908</v>
      </c>
      <c r="U126" s="148">
        <v>8.4565513130601762</v>
      </c>
    </row>
    <row r="127" spans="2:21" x14ac:dyDescent="0.25">
      <c r="B127" s="6">
        <v>1</v>
      </c>
      <c r="C127" s="140">
        <v>0.9078987395570135</v>
      </c>
      <c r="D127" s="141">
        <v>0.9956021926543096</v>
      </c>
      <c r="E127" s="141">
        <v>1.0833056457516057</v>
      </c>
      <c r="F127" s="141">
        <v>1.1710090988489017</v>
      </c>
      <c r="G127" s="141">
        <v>1.2607676071680365</v>
      </c>
      <c r="H127" s="141">
        <v>1.3486142696884571</v>
      </c>
      <c r="I127" s="141">
        <v>1.4364609322088775</v>
      </c>
      <c r="J127" s="142">
        <v>1.5243075947292986</v>
      </c>
      <c r="M127" s="6">
        <v>1</v>
      </c>
      <c r="N127" s="140">
        <v>5.0527345468741363</v>
      </c>
      <c r="O127" s="141">
        <v>5.5391328509044611</v>
      </c>
      <c r="P127" s="141">
        <v>6.0255311549347859</v>
      </c>
      <c r="Q127" s="141">
        <v>6.5119294589651107</v>
      </c>
      <c r="R127" s="141">
        <v>6.9983277629954355</v>
      </c>
      <c r="S127" s="141">
        <v>7.4847260670257603</v>
      </c>
      <c r="T127" s="141">
        <v>7.971124371056086</v>
      </c>
      <c r="U127" s="142">
        <v>8.4575226750864108</v>
      </c>
    </row>
    <row r="128" spans="2:21" x14ac:dyDescent="0.25">
      <c r="B128" s="6">
        <v>2</v>
      </c>
      <c r="C128" s="140">
        <v>0.90797073171336684</v>
      </c>
      <c r="D128" s="141">
        <v>0.9956811405745617</v>
      </c>
      <c r="E128" s="141">
        <v>1.0833915494357567</v>
      </c>
      <c r="F128" s="141">
        <v>1.1711019582969513</v>
      </c>
      <c r="G128" s="141">
        <v>1.2609450578953454</v>
      </c>
      <c r="H128" s="141">
        <v>1.3488040863201083</v>
      </c>
      <c r="I128" s="141">
        <v>1.4366631147448707</v>
      </c>
      <c r="J128" s="142">
        <v>1.5245221431696336</v>
      </c>
      <c r="M128" s="6">
        <v>2</v>
      </c>
      <c r="N128" s="140">
        <v>5.0533159134161751</v>
      </c>
      <c r="O128" s="141">
        <v>5.5397699025237053</v>
      </c>
      <c r="P128" s="141">
        <v>6.0262238916312345</v>
      </c>
      <c r="Q128" s="141">
        <v>6.5126778807387637</v>
      </c>
      <c r="R128" s="141">
        <v>6.999131869846293</v>
      </c>
      <c r="S128" s="141">
        <v>7.4855858589538231</v>
      </c>
      <c r="T128" s="141">
        <v>7.972039848061355</v>
      </c>
      <c r="U128" s="142">
        <v>8.4584938371688843</v>
      </c>
    </row>
    <row r="129" spans="2:21" x14ac:dyDescent="0.25">
      <c r="B129" s="6">
        <v>3</v>
      </c>
      <c r="C129" s="140">
        <v>0.90804271781218027</v>
      </c>
      <c r="D129" s="141">
        <v>0.99576008185200438</v>
      </c>
      <c r="E129" s="141">
        <v>1.0834774458918286</v>
      </c>
      <c r="F129" s="141">
        <v>1.1711948099316527</v>
      </c>
      <c r="G129" s="141">
        <v>1.2611224612733423</v>
      </c>
      <c r="H129" s="141">
        <v>1.3489938523028435</v>
      </c>
      <c r="I129" s="141">
        <v>1.4368652433323446</v>
      </c>
      <c r="J129" s="142">
        <v>1.5247366343618458</v>
      </c>
      <c r="M129" s="6">
        <v>3</v>
      </c>
      <c r="N129" s="140">
        <v>5.053897155431847</v>
      </c>
      <c r="O129" s="141">
        <v>5.5404068177697496</v>
      </c>
      <c r="P129" s="141">
        <v>6.0269164801076514</v>
      </c>
      <c r="Q129" s="141">
        <v>6.513426142445554</v>
      </c>
      <c r="R129" s="141">
        <v>6.9999358047834557</v>
      </c>
      <c r="S129" s="141">
        <v>7.4864454671213583</v>
      </c>
      <c r="T129" s="141">
        <v>7.97295512945926</v>
      </c>
      <c r="U129" s="142">
        <v>8.4594647917971617</v>
      </c>
    </row>
    <row r="130" spans="2:21" ht="15.75" thickBot="1" x14ac:dyDescent="0.3">
      <c r="B130" s="6">
        <v>4</v>
      </c>
      <c r="C130" s="149">
        <v>0.90811469763282948</v>
      </c>
      <c r="D130" s="150">
        <v>0.99583901624469706</v>
      </c>
      <c r="E130" s="150">
        <v>1.0835633348565648</v>
      </c>
      <c r="F130" s="150">
        <v>1.1712876534684322</v>
      </c>
      <c r="G130" s="150">
        <v>1.2612998155913839</v>
      </c>
      <c r="H130" s="150">
        <v>1.3491835658068112</v>
      </c>
      <c r="I130" s="150">
        <v>1.4370673160222387</v>
      </c>
      <c r="J130" s="151">
        <v>1.5249510662376662</v>
      </c>
      <c r="M130" s="6">
        <v>4</v>
      </c>
      <c r="N130" s="149">
        <v>5.0544782684181104</v>
      </c>
      <c r="O130" s="150">
        <v>5.5410435917111425</v>
      </c>
      <c r="P130" s="150">
        <v>6.0276089150041727</v>
      </c>
      <c r="Q130" s="150">
        <v>6.5141742382972048</v>
      </c>
      <c r="R130" s="150">
        <v>7.0007395615902359</v>
      </c>
      <c r="S130" s="150">
        <v>7.4873048848832671</v>
      </c>
      <c r="T130" s="150">
        <v>7.9738702081762991</v>
      </c>
      <c r="U130" s="151">
        <v>8.4604355314693294</v>
      </c>
    </row>
  </sheetData>
  <mergeCells count="32">
    <mergeCell ref="B3:J3"/>
    <mergeCell ref="M3:U3"/>
    <mergeCell ref="M15:U15"/>
    <mergeCell ref="W3:AE3"/>
    <mergeCell ref="W15:AE15"/>
    <mergeCell ref="AO58:AR58"/>
    <mergeCell ref="AI58:AM58"/>
    <mergeCell ref="AD58:AG58"/>
    <mergeCell ref="X58:AB58"/>
    <mergeCell ref="S58:V58"/>
    <mergeCell ref="AH4:AI4"/>
    <mergeCell ref="H58:K58"/>
    <mergeCell ref="B58:F58"/>
    <mergeCell ref="AH11:AI11"/>
    <mergeCell ref="AH10:AI10"/>
    <mergeCell ref="B30:H30"/>
    <mergeCell ref="M30:S30"/>
    <mergeCell ref="X30:AD30"/>
    <mergeCell ref="M58:Q58"/>
    <mergeCell ref="AH9:AI9"/>
    <mergeCell ref="AH8:AI8"/>
    <mergeCell ref="AH7:AI7"/>
    <mergeCell ref="AH6:AI6"/>
    <mergeCell ref="AH5:AI5"/>
    <mergeCell ref="Z84:AE84"/>
    <mergeCell ref="AH84:AL84"/>
    <mergeCell ref="AO84:AS84"/>
    <mergeCell ref="B109:J109"/>
    <mergeCell ref="M109:U109"/>
    <mergeCell ref="B84:G84"/>
    <mergeCell ref="J84:O84"/>
    <mergeCell ref="R84:W8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325C-56F6-4EF6-8641-61A858253323}">
  <dimension ref="B2:BI130"/>
  <sheetViews>
    <sheetView workbookViewId="0">
      <selection activeCell="S85" sqref="S85"/>
    </sheetView>
  </sheetViews>
  <sheetFormatPr defaultRowHeight="15" x14ac:dyDescent="0.25"/>
  <sheetData>
    <row r="2" spans="2:36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</row>
    <row r="3" spans="2:36" x14ac:dyDescent="0.25">
      <c r="B3" s="161" t="s">
        <v>25</v>
      </c>
      <c r="C3" s="161"/>
      <c r="D3" s="161"/>
      <c r="E3" s="161"/>
      <c r="F3" s="161"/>
      <c r="G3" s="161"/>
      <c r="H3" s="161"/>
      <c r="I3" s="161"/>
      <c r="J3" s="161"/>
      <c r="M3" s="161" t="s">
        <v>38</v>
      </c>
      <c r="N3" s="161"/>
      <c r="O3" s="161"/>
      <c r="P3" s="161"/>
      <c r="Q3" s="161"/>
      <c r="R3" s="161"/>
      <c r="S3" s="161"/>
      <c r="T3" s="161"/>
      <c r="U3" s="161"/>
      <c r="W3" s="161" t="s">
        <v>40</v>
      </c>
      <c r="X3" s="161"/>
      <c r="Y3" s="161"/>
      <c r="Z3" s="161"/>
      <c r="AA3" s="161"/>
      <c r="AB3" s="161"/>
      <c r="AC3" s="161"/>
      <c r="AD3" s="161"/>
      <c r="AE3" s="161"/>
    </row>
    <row r="4" spans="2:36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H4" s="161" t="s">
        <v>51</v>
      </c>
      <c r="AI4" s="161"/>
      <c r="AJ4" s="2">
        <v>2</v>
      </c>
    </row>
    <row r="5" spans="2:36" x14ac:dyDescent="0.25">
      <c r="B5" s="6">
        <v>0</v>
      </c>
      <c r="C5" s="18">
        <f t="shared" ref="C5:J24" si="0">$C$2+(C$4*$G$2)+($B5*$E$2)</f>
        <v>0.1</v>
      </c>
      <c r="D5" s="19">
        <f t="shared" si="0"/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M5" s="6">
        <v>0</v>
      </c>
      <c r="N5" s="2">
        <f>$N$2+(N$4*$R$2)+($M5*$P$2)</f>
        <v>0.2</v>
      </c>
      <c r="O5" s="2">
        <f t="shared" ref="O5:U12" si="1">$N$2+(O$4*$R$2)+($M5*$P$2)</f>
        <v>0.20200000000000001</v>
      </c>
      <c r="P5" s="2">
        <f t="shared" si="1"/>
        <v>0.20400000000000001</v>
      </c>
      <c r="Q5" s="2">
        <f t="shared" si="1"/>
        <v>0.20600000000000002</v>
      </c>
      <c r="R5" s="2">
        <f t="shared" si="1"/>
        <v>0.20800000000000002</v>
      </c>
      <c r="S5" s="2">
        <f t="shared" si="1"/>
        <v>0.21000000000000002</v>
      </c>
      <c r="T5" s="2">
        <f t="shared" si="1"/>
        <v>0.21200000000000002</v>
      </c>
      <c r="U5" s="2">
        <f t="shared" si="1"/>
        <v>0.21400000000000002</v>
      </c>
      <c r="W5" s="6">
        <v>0</v>
      </c>
      <c r="X5" s="2">
        <f>$X$2+(X$4*$AB$2)+($W5*$Z$2)</f>
        <v>0.4</v>
      </c>
      <c r="Y5" s="2">
        <f t="shared" ref="Y5:AE12" si="2">$X$2+(Y$4*$AB$2)+($W5*$Z$2)</f>
        <v>0.40400000000000003</v>
      </c>
      <c r="Z5" s="2">
        <f t="shared" si="2"/>
        <v>0.40800000000000003</v>
      </c>
      <c r="AA5" s="2">
        <f t="shared" si="2"/>
        <v>0.41200000000000003</v>
      </c>
      <c r="AB5" s="2">
        <f t="shared" si="2"/>
        <v>0.41600000000000004</v>
      </c>
      <c r="AC5" s="2">
        <f t="shared" si="2"/>
        <v>0.42000000000000004</v>
      </c>
      <c r="AD5" s="2">
        <f t="shared" si="2"/>
        <v>0.42400000000000004</v>
      </c>
      <c r="AE5" s="2">
        <f t="shared" si="2"/>
        <v>0.42800000000000005</v>
      </c>
      <c r="AH5" s="161" t="s">
        <v>52</v>
      </c>
      <c r="AI5" s="161"/>
      <c r="AJ5" s="2">
        <v>2</v>
      </c>
    </row>
    <row r="6" spans="2:36" x14ac:dyDescent="0.25">
      <c r="B6" s="6">
        <v>1</v>
      </c>
      <c r="C6" s="21">
        <f t="shared" si="0"/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M6" s="6">
        <v>1</v>
      </c>
      <c r="N6" s="2">
        <f t="shared" ref="N6:N12" si="3">$N$2+(N$4*$R$2)+($M6*$P$2)</f>
        <v>0.22</v>
      </c>
      <c r="O6" s="2">
        <f t="shared" si="1"/>
        <v>0.222</v>
      </c>
      <c r="P6" s="2">
        <f t="shared" si="1"/>
        <v>0.224</v>
      </c>
      <c r="Q6" s="2">
        <f t="shared" si="1"/>
        <v>0.22600000000000001</v>
      </c>
      <c r="R6" s="2">
        <f t="shared" si="1"/>
        <v>0.22800000000000001</v>
      </c>
      <c r="S6" s="2">
        <f t="shared" si="1"/>
        <v>0.23</v>
      </c>
      <c r="T6" s="2">
        <f t="shared" si="1"/>
        <v>0.23200000000000001</v>
      </c>
      <c r="U6" s="2">
        <f t="shared" si="1"/>
        <v>0.23400000000000001</v>
      </c>
      <c r="W6" s="6">
        <v>1</v>
      </c>
      <c r="X6" s="2">
        <f t="shared" ref="X6:X12" si="4">$X$2+(X$4*$AB$2)+($W6*$Z$2)</f>
        <v>0.44</v>
      </c>
      <c r="Y6" s="2">
        <f t="shared" si="2"/>
        <v>0.44400000000000001</v>
      </c>
      <c r="Z6" s="2">
        <f t="shared" si="2"/>
        <v>0.44800000000000001</v>
      </c>
      <c r="AA6" s="2">
        <f t="shared" si="2"/>
        <v>0.45200000000000001</v>
      </c>
      <c r="AB6" s="2">
        <f t="shared" si="2"/>
        <v>0.45600000000000002</v>
      </c>
      <c r="AC6" s="2">
        <f t="shared" si="2"/>
        <v>0.46</v>
      </c>
      <c r="AD6" s="2">
        <f t="shared" si="2"/>
        <v>0.46400000000000002</v>
      </c>
      <c r="AE6" s="2">
        <f t="shared" si="2"/>
        <v>0.46800000000000003</v>
      </c>
      <c r="AH6" s="161" t="s">
        <v>53</v>
      </c>
      <c r="AI6" s="161"/>
      <c r="AJ6" s="2">
        <v>5</v>
      </c>
    </row>
    <row r="7" spans="2:36" x14ac:dyDescent="0.25">
      <c r="B7" s="6">
        <v>2</v>
      </c>
      <c r="C7" s="21">
        <f t="shared" si="0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M7" s="6">
        <v>2</v>
      </c>
      <c r="N7" s="2">
        <f t="shared" si="3"/>
        <v>0.24000000000000002</v>
      </c>
      <c r="O7" s="2">
        <f t="shared" si="1"/>
        <v>0.24200000000000002</v>
      </c>
      <c r="P7" s="2">
        <f t="shared" si="1"/>
        <v>0.24400000000000002</v>
      </c>
      <c r="Q7" s="2">
        <f t="shared" si="1"/>
        <v>0.24600000000000002</v>
      </c>
      <c r="R7" s="2">
        <f t="shared" si="1"/>
        <v>0.24800000000000003</v>
      </c>
      <c r="S7" s="2">
        <f t="shared" si="1"/>
        <v>0.25</v>
      </c>
      <c r="T7" s="2">
        <f t="shared" si="1"/>
        <v>0.252</v>
      </c>
      <c r="U7" s="2">
        <f t="shared" si="1"/>
        <v>0.254</v>
      </c>
      <c r="W7" s="6">
        <v>2</v>
      </c>
      <c r="X7" s="2">
        <f t="shared" si="4"/>
        <v>0.48000000000000004</v>
      </c>
      <c r="Y7" s="2">
        <f t="shared" si="2"/>
        <v>0.48400000000000004</v>
      </c>
      <c r="Z7" s="2">
        <f t="shared" si="2"/>
        <v>0.48800000000000004</v>
      </c>
      <c r="AA7" s="2">
        <f t="shared" si="2"/>
        <v>0.49200000000000005</v>
      </c>
      <c r="AB7" s="2">
        <f t="shared" si="2"/>
        <v>0.49600000000000005</v>
      </c>
      <c r="AC7" s="2">
        <f t="shared" si="2"/>
        <v>0.5</v>
      </c>
      <c r="AD7" s="2">
        <f t="shared" si="2"/>
        <v>0.504</v>
      </c>
      <c r="AE7" s="2">
        <f t="shared" si="2"/>
        <v>0.50800000000000001</v>
      </c>
      <c r="AH7" s="161" t="s">
        <v>54</v>
      </c>
      <c r="AI7" s="161"/>
      <c r="AJ7" s="2">
        <v>8</v>
      </c>
    </row>
    <row r="8" spans="2:36" x14ac:dyDescent="0.25">
      <c r="B8" s="6">
        <v>3</v>
      </c>
      <c r="C8" s="21">
        <f t="shared" si="0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2">
        <f t="shared" si="0"/>
        <v>0.13700000000000001</v>
      </c>
      <c r="M8" s="6">
        <v>3</v>
      </c>
      <c r="N8" s="2">
        <f t="shared" si="3"/>
        <v>0.26</v>
      </c>
      <c r="O8" s="2">
        <f t="shared" si="1"/>
        <v>0.26200000000000001</v>
      </c>
      <c r="P8" s="2">
        <f t="shared" si="1"/>
        <v>0.26400000000000001</v>
      </c>
      <c r="Q8" s="2">
        <f t="shared" si="1"/>
        <v>0.26600000000000001</v>
      </c>
      <c r="R8" s="2">
        <f t="shared" si="1"/>
        <v>0.26800000000000002</v>
      </c>
      <c r="S8" s="2">
        <f t="shared" si="1"/>
        <v>0.27</v>
      </c>
      <c r="T8" s="2">
        <f t="shared" si="1"/>
        <v>0.27200000000000002</v>
      </c>
      <c r="U8" s="2">
        <f t="shared" si="1"/>
        <v>0.27400000000000002</v>
      </c>
      <c r="W8" s="6">
        <v>3</v>
      </c>
      <c r="X8" s="2">
        <f t="shared" si="4"/>
        <v>0.52</v>
      </c>
      <c r="Y8" s="2">
        <f t="shared" si="2"/>
        <v>0.52400000000000002</v>
      </c>
      <c r="Z8" s="2">
        <f t="shared" si="2"/>
        <v>0.52800000000000002</v>
      </c>
      <c r="AA8" s="2">
        <f t="shared" si="2"/>
        <v>0.53200000000000003</v>
      </c>
      <c r="AB8" s="2">
        <f t="shared" si="2"/>
        <v>0.53600000000000003</v>
      </c>
      <c r="AC8" s="2">
        <f t="shared" si="2"/>
        <v>0.54</v>
      </c>
      <c r="AD8" s="2">
        <f t="shared" si="2"/>
        <v>0.54400000000000004</v>
      </c>
      <c r="AE8" s="2">
        <f t="shared" si="2"/>
        <v>0.54800000000000004</v>
      </c>
      <c r="AH8" s="161" t="s">
        <v>55</v>
      </c>
      <c r="AI8" s="161"/>
      <c r="AJ8" s="2">
        <v>2</v>
      </c>
    </row>
    <row r="9" spans="2:36" ht="15.75" thickBot="1" x14ac:dyDescent="0.3">
      <c r="B9" s="6">
        <v>4</v>
      </c>
      <c r="C9" s="91">
        <f t="shared" si="0"/>
        <v>0.14000000000000001</v>
      </c>
      <c r="D9" s="17">
        <f t="shared" si="0"/>
        <v>0.14100000000000001</v>
      </c>
      <c r="E9" s="17">
        <f t="shared" si="0"/>
        <v>0.14200000000000002</v>
      </c>
      <c r="F9" s="17">
        <f t="shared" si="0"/>
        <v>0.14300000000000002</v>
      </c>
      <c r="G9" s="17">
        <f t="shared" si="0"/>
        <v>0.14400000000000002</v>
      </c>
      <c r="H9" s="17">
        <f t="shared" si="0"/>
        <v>0.14500000000000002</v>
      </c>
      <c r="I9" s="17">
        <f t="shared" si="0"/>
        <v>0.14600000000000002</v>
      </c>
      <c r="J9" s="92">
        <f t="shared" si="0"/>
        <v>0.14700000000000002</v>
      </c>
      <c r="M9" s="6">
        <v>4</v>
      </c>
      <c r="N9" s="2">
        <f t="shared" si="3"/>
        <v>0.28000000000000003</v>
      </c>
      <c r="O9" s="2">
        <f t="shared" si="1"/>
        <v>0.28200000000000003</v>
      </c>
      <c r="P9" s="2">
        <f t="shared" si="1"/>
        <v>0.28400000000000003</v>
      </c>
      <c r="Q9" s="2">
        <f t="shared" si="1"/>
        <v>0.28600000000000003</v>
      </c>
      <c r="R9" s="2">
        <f t="shared" si="1"/>
        <v>0.28800000000000003</v>
      </c>
      <c r="S9" s="2">
        <f t="shared" si="1"/>
        <v>0.29000000000000004</v>
      </c>
      <c r="T9" s="2">
        <f t="shared" si="1"/>
        <v>0.29200000000000004</v>
      </c>
      <c r="U9" s="2">
        <f t="shared" si="1"/>
        <v>0.29400000000000004</v>
      </c>
      <c r="W9" s="6">
        <v>4</v>
      </c>
      <c r="X9" s="2">
        <f t="shared" si="4"/>
        <v>0.56000000000000005</v>
      </c>
      <c r="Y9" s="2">
        <f t="shared" si="2"/>
        <v>0.56400000000000006</v>
      </c>
      <c r="Z9" s="2">
        <f t="shared" si="2"/>
        <v>0.56800000000000006</v>
      </c>
      <c r="AA9" s="2">
        <f t="shared" si="2"/>
        <v>0.57200000000000006</v>
      </c>
      <c r="AB9" s="2">
        <f t="shared" si="2"/>
        <v>0.57600000000000007</v>
      </c>
      <c r="AC9" s="2">
        <f t="shared" si="2"/>
        <v>0.58000000000000007</v>
      </c>
      <c r="AD9" s="2">
        <f t="shared" si="2"/>
        <v>0.58400000000000007</v>
      </c>
      <c r="AE9" s="2">
        <f t="shared" si="2"/>
        <v>0.58800000000000008</v>
      </c>
      <c r="AH9" s="161" t="s">
        <v>56</v>
      </c>
      <c r="AI9" s="161"/>
      <c r="AJ9" s="2">
        <f>AJ7/AJ8</f>
        <v>4</v>
      </c>
    </row>
    <row r="10" spans="2:36" x14ac:dyDescent="0.25">
      <c r="B10" s="6">
        <v>5</v>
      </c>
      <c r="C10" s="25">
        <f t="shared" si="0"/>
        <v>0.15000000000000002</v>
      </c>
      <c r="D10" s="10">
        <f t="shared" si="0"/>
        <v>0.15100000000000002</v>
      </c>
      <c r="E10" s="10">
        <f t="shared" si="0"/>
        <v>0.15200000000000002</v>
      </c>
      <c r="F10" s="10">
        <f t="shared" si="0"/>
        <v>0.15300000000000002</v>
      </c>
      <c r="G10" s="10">
        <f t="shared" si="0"/>
        <v>0.15400000000000003</v>
      </c>
      <c r="H10" s="10">
        <f t="shared" si="0"/>
        <v>0.15500000000000003</v>
      </c>
      <c r="I10" s="10">
        <f t="shared" si="0"/>
        <v>0.15600000000000003</v>
      </c>
      <c r="J10" s="26">
        <f t="shared" si="0"/>
        <v>0.15700000000000003</v>
      </c>
      <c r="M10" s="6">
        <v>5</v>
      </c>
      <c r="N10" s="2">
        <f t="shared" si="3"/>
        <v>0.30000000000000004</v>
      </c>
      <c r="O10" s="2">
        <f t="shared" si="1"/>
        <v>0.30200000000000005</v>
      </c>
      <c r="P10" s="2">
        <f t="shared" si="1"/>
        <v>0.30400000000000005</v>
      </c>
      <c r="Q10" s="2">
        <f t="shared" si="1"/>
        <v>0.30600000000000005</v>
      </c>
      <c r="R10" s="2">
        <f t="shared" si="1"/>
        <v>0.30800000000000005</v>
      </c>
      <c r="S10" s="2">
        <f t="shared" si="1"/>
        <v>0.31000000000000005</v>
      </c>
      <c r="T10" s="2">
        <f t="shared" si="1"/>
        <v>0.31200000000000006</v>
      </c>
      <c r="U10" s="2">
        <f t="shared" si="1"/>
        <v>0.31400000000000006</v>
      </c>
      <c r="W10" s="6">
        <v>5</v>
      </c>
      <c r="X10" s="2">
        <f t="shared" si="4"/>
        <v>0.60000000000000009</v>
      </c>
      <c r="Y10" s="2">
        <f t="shared" si="2"/>
        <v>0.60400000000000009</v>
      </c>
      <c r="Z10" s="2">
        <f t="shared" si="2"/>
        <v>0.6080000000000001</v>
      </c>
      <c r="AA10" s="2">
        <f t="shared" si="2"/>
        <v>0.6120000000000001</v>
      </c>
      <c r="AB10" s="2">
        <f t="shared" si="2"/>
        <v>0.6160000000000001</v>
      </c>
      <c r="AC10" s="2">
        <f t="shared" si="2"/>
        <v>0.62000000000000011</v>
      </c>
      <c r="AD10" s="2">
        <f t="shared" si="2"/>
        <v>0.62400000000000011</v>
      </c>
      <c r="AE10" s="2">
        <f t="shared" si="2"/>
        <v>0.62800000000000011</v>
      </c>
      <c r="AH10" s="161" t="s">
        <v>36</v>
      </c>
      <c r="AI10" s="161"/>
      <c r="AJ10" s="86">
        <v>9.9999999999999995E-7</v>
      </c>
    </row>
    <row r="11" spans="2:36" x14ac:dyDescent="0.25">
      <c r="B11" s="6">
        <v>6</v>
      </c>
      <c r="C11" s="21">
        <f t="shared" si="0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M11" s="6">
        <v>6</v>
      </c>
      <c r="N11" s="2">
        <f t="shared" si="3"/>
        <v>0.32</v>
      </c>
      <c r="O11" s="2">
        <f t="shared" si="1"/>
        <v>0.32200000000000001</v>
      </c>
      <c r="P11" s="2">
        <f t="shared" si="1"/>
        <v>0.32400000000000001</v>
      </c>
      <c r="Q11" s="2">
        <f t="shared" si="1"/>
        <v>0.32600000000000001</v>
      </c>
      <c r="R11" s="2">
        <f t="shared" si="1"/>
        <v>0.32800000000000001</v>
      </c>
      <c r="S11" s="2">
        <f t="shared" si="1"/>
        <v>0.33</v>
      </c>
      <c r="T11" s="2">
        <f t="shared" si="1"/>
        <v>0.33200000000000002</v>
      </c>
      <c r="U11" s="2">
        <f t="shared" si="1"/>
        <v>0.33400000000000002</v>
      </c>
      <c r="W11" s="6">
        <v>6</v>
      </c>
      <c r="X11" s="2">
        <f t="shared" si="4"/>
        <v>0.64</v>
      </c>
      <c r="Y11" s="2">
        <f t="shared" si="2"/>
        <v>0.64400000000000002</v>
      </c>
      <c r="Z11" s="2">
        <f t="shared" si="2"/>
        <v>0.64800000000000002</v>
      </c>
      <c r="AA11" s="2">
        <f t="shared" si="2"/>
        <v>0.65200000000000002</v>
      </c>
      <c r="AB11" s="2">
        <f t="shared" si="2"/>
        <v>0.65600000000000003</v>
      </c>
      <c r="AC11" s="2">
        <f t="shared" si="2"/>
        <v>0.66</v>
      </c>
      <c r="AD11" s="2">
        <f t="shared" si="2"/>
        <v>0.66400000000000003</v>
      </c>
      <c r="AE11" s="2">
        <f t="shared" si="2"/>
        <v>0.66800000000000004</v>
      </c>
      <c r="AH11" s="161" t="s">
        <v>35</v>
      </c>
      <c r="AI11" s="161"/>
      <c r="AJ11" s="2">
        <f>1/SQRT(AJ9)</f>
        <v>0.5</v>
      </c>
    </row>
    <row r="12" spans="2:36" x14ac:dyDescent="0.25">
      <c r="B12" s="6">
        <v>7</v>
      </c>
      <c r="C12" s="21">
        <f t="shared" si="0"/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2">
        <f t="shared" si="0"/>
        <v>0.17700000000000002</v>
      </c>
      <c r="M12" s="6">
        <v>7</v>
      </c>
      <c r="N12" s="2">
        <f t="shared" si="3"/>
        <v>0.34</v>
      </c>
      <c r="O12" s="2">
        <f t="shared" si="1"/>
        <v>0.34200000000000003</v>
      </c>
      <c r="P12" s="2">
        <f t="shared" si="1"/>
        <v>0.34400000000000003</v>
      </c>
      <c r="Q12" s="2">
        <f t="shared" si="1"/>
        <v>0.34600000000000003</v>
      </c>
      <c r="R12" s="2">
        <f t="shared" si="1"/>
        <v>0.34800000000000003</v>
      </c>
      <c r="S12" s="2">
        <f t="shared" si="1"/>
        <v>0.35000000000000003</v>
      </c>
      <c r="T12" s="2">
        <f t="shared" si="1"/>
        <v>0.35200000000000004</v>
      </c>
      <c r="U12" s="2">
        <f t="shared" si="1"/>
        <v>0.35400000000000004</v>
      </c>
      <c r="W12" s="6">
        <v>7</v>
      </c>
      <c r="X12" s="2">
        <f t="shared" si="4"/>
        <v>0.68</v>
      </c>
      <c r="Y12" s="2">
        <f t="shared" si="2"/>
        <v>0.68400000000000005</v>
      </c>
      <c r="Z12" s="2">
        <f t="shared" si="2"/>
        <v>0.68800000000000006</v>
      </c>
      <c r="AA12" s="2">
        <f t="shared" si="2"/>
        <v>0.69200000000000006</v>
      </c>
      <c r="AB12" s="2">
        <f t="shared" si="2"/>
        <v>0.69600000000000006</v>
      </c>
      <c r="AC12" s="2">
        <f t="shared" si="2"/>
        <v>0.70000000000000007</v>
      </c>
      <c r="AD12" s="2">
        <f t="shared" si="2"/>
        <v>0.70400000000000007</v>
      </c>
      <c r="AE12" s="2">
        <f t="shared" si="2"/>
        <v>0.70800000000000007</v>
      </c>
    </row>
    <row r="13" spans="2:36" x14ac:dyDescent="0.25">
      <c r="B13" s="6">
        <v>8</v>
      </c>
      <c r="C13" s="21">
        <f t="shared" si="0"/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2">
        <f t="shared" si="0"/>
        <v>0.187</v>
      </c>
    </row>
    <row r="14" spans="2:36" ht="15.75" thickBot="1" x14ac:dyDescent="0.3">
      <c r="B14" s="6">
        <v>9</v>
      </c>
      <c r="C14" s="27">
        <f t="shared" si="0"/>
        <v>0.19</v>
      </c>
      <c r="D14" s="28">
        <f t="shared" si="0"/>
        <v>0.191</v>
      </c>
      <c r="E14" s="28">
        <f t="shared" si="0"/>
        <v>0.192</v>
      </c>
      <c r="F14" s="28">
        <f t="shared" si="0"/>
        <v>0.193</v>
      </c>
      <c r="G14" s="28">
        <f t="shared" si="0"/>
        <v>0.19400000000000001</v>
      </c>
      <c r="H14" s="28">
        <f t="shared" si="0"/>
        <v>0.19500000000000001</v>
      </c>
      <c r="I14" s="28">
        <f t="shared" si="0"/>
        <v>0.19600000000000001</v>
      </c>
      <c r="J14" s="29">
        <f t="shared" si="0"/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</row>
    <row r="15" spans="2:36" x14ac:dyDescent="0.25">
      <c r="B15" s="6">
        <v>10</v>
      </c>
      <c r="C15" s="18">
        <f t="shared" si="0"/>
        <v>0.2</v>
      </c>
      <c r="D15" s="19">
        <f t="shared" si="0"/>
        <v>0.20100000000000001</v>
      </c>
      <c r="E15" s="19">
        <f t="shared" si="0"/>
        <v>0.20200000000000001</v>
      </c>
      <c r="F15" s="19">
        <f t="shared" si="0"/>
        <v>0.20300000000000001</v>
      </c>
      <c r="G15" s="19">
        <f t="shared" si="0"/>
        <v>0.20400000000000001</v>
      </c>
      <c r="H15" s="19">
        <f t="shared" si="0"/>
        <v>0.20500000000000002</v>
      </c>
      <c r="I15" s="19">
        <f t="shared" si="0"/>
        <v>0.20600000000000002</v>
      </c>
      <c r="J15" s="20">
        <f t="shared" si="0"/>
        <v>0.20700000000000002</v>
      </c>
      <c r="M15" s="161" t="s">
        <v>39</v>
      </c>
      <c r="N15" s="161"/>
      <c r="O15" s="161"/>
      <c r="P15" s="161"/>
      <c r="Q15" s="161"/>
      <c r="R15" s="161"/>
      <c r="S15" s="161"/>
      <c r="T15" s="161"/>
      <c r="U15" s="161"/>
      <c r="W15" s="161" t="s">
        <v>41</v>
      </c>
      <c r="X15" s="161"/>
      <c r="Y15" s="161"/>
      <c r="Z15" s="161"/>
      <c r="AA15" s="161"/>
      <c r="AB15" s="161"/>
      <c r="AC15" s="161"/>
      <c r="AD15" s="161"/>
      <c r="AE15" s="161"/>
    </row>
    <row r="16" spans="2:36" x14ac:dyDescent="0.25">
      <c r="B16" s="6">
        <v>11</v>
      </c>
      <c r="C16" s="21">
        <f t="shared" si="0"/>
        <v>0.21000000000000002</v>
      </c>
      <c r="D16" s="2">
        <f t="shared" si="0"/>
        <v>0.21100000000000002</v>
      </c>
      <c r="E16" s="2">
        <f t="shared" si="0"/>
        <v>0.21200000000000002</v>
      </c>
      <c r="F16" s="2">
        <f t="shared" si="0"/>
        <v>0.21300000000000002</v>
      </c>
      <c r="G16" s="2">
        <f t="shared" si="0"/>
        <v>0.21400000000000002</v>
      </c>
      <c r="H16" s="2">
        <f t="shared" si="0"/>
        <v>0.21500000000000002</v>
      </c>
      <c r="I16" s="2">
        <f t="shared" si="0"/>
        <v>0.21600000000000003</v>
      </c>
      <c r="J16" s="22">
        <f t="shared" si="0"/>
        <v>0.21700000000000003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</row>
    <row r="17" spans="2:32" x14ac:dyDescent="0.25">
      <c r="B17" s="6">
        <v>12</v>
      </c>
      <c r="C17" s="21">
        <f t="shared" si="0"/>
        <v>0.22</v>
      </c>
      <c r="D17" s="2">
        <f t="shared" si="0"/>
        <v>0.221</v>
      </c>
      <c r="E17" s="2">
        <f t="shared" si="0"/>
        <v>0.222</v>
      </c>
      <c r="F17" s="2">
        <f t="shared" si="0"/>
        <v>0.223</v>
      </c>
      <c r="G17" s="2">
        <f t="shared" si="0"/>
        <v>0.224</v>
      </c>
      <c r="H17" s="2">
        <f t="shared" si="0"/>
        <v>0.22500000000000001</v>
      </c>
      <c r="I17" s="2">
        <f t="shared" si="0"/>
        <v>0.22600000000000001</v>
      </c>
      <c r="J17" s="22">
        <f t="shared" si="0"/>
        <v>0.22700000000000001</v>
      </c>
      <c r="M17" s="6">
        <v>0</v>
      </c>
      <c r="N17" s="2">
        <f>$N$14+(N$16*$R$14)+($M17*$P$14)</f>
        <v>0.3</v>
      </c>
      <c r="O17" s="2">
        <f t="shared" ref="O17:U24" si="5">$N$14+(O$16*$R$14)+($M17*$P$14)</f>
        <v>0.30299999999999999</v>
      </c>
      <c r="P17" s="2">
        <f t="shared" si="5"/>
        <v>0.30599999999999999</v>
      </c>
      <c r="Q17" s="2">
        <f t="shared" si="5"/>
        <v>0.309</v>
      </c>
      <c r="R17" s="2">
        <f t="shared" si="5"/>
        <v>0.312</v>
      </c>
      <c r="S17" s="2">
        <f t="shared" si="5"/>
        <v>0.315</v>
      </c>
      <c r="T17" s="2">
        <f t="shared" si="5"/>
        <v>0.318</v>
      </c>
      <c r="U17" s="2">
        <f t="shared" si="5"/>
        <v>0.32100000000000001</v>
      </c>
      <c r="W17" s="6">
        <v>0</v>
      </c>
      <c r="X17" s="2">
        <f>$X$14+(X$16*$AB$14)+($W17*$Z$14)</f>
        <v>0.5</v>
      </c>
      <c r="Y17" s="2">
        <f t="shared" ref="Y17:AE24" si="6">$X$14+(Y$16*$AB$14)+($W17*$Z$14)</f>
        <v>0.505</v>
      </c>
      <c r="Z17" s="2">
        <f t="shared" si="6"/>
        <v>0.51</v>
      </c>
      <c r="AA17" s="2">
        <f t="shared" si="6"/>
        <v>0.51500000000000001</v>
      </c>
      <c r="AB17" s="2">
        <f t="shared" si="6"/>
        <v>0.52</v>
      </c>
      <c r="AC17" s="2">
        <f t="shared" si="6"/>
        <v>0.52500000000000002</v>
      </c>
      <c r="AD17" s="2">
        <f t="shared" si="6"/>
        <v>0.53</v>
      </c>
      <c r="AE17" s="2">
        <f t="shared" si="6"/>
        <v>0.53500000000000003</v>
      </c>
    </row>
    <row r="18" spans="2:32" x14ac:dyDescent="0.25">
      <c r="B18" s="6">
        <v>13</v>
      </c>
      <c r="C18" s="21">
        <f t="shared" si="0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  <c r="M18" s="6">
        <v>1</v>
      </c>
      <c r="N18" s="2">
        <f t="shared" ref="N18:N24" si="7">$N$14+(N$16*$R$14)+($M18*$P$14)</f>
        <v>0.32999999999999996</v>
      </c>
      <c r="O18" s="2">
        <f t="shared" si="5"/>
        <v>0.33299999999999996</v>
      </c>
      <c r="P18" s="2">
        <f t="shared" si="5"/>
        <v>0.33599999999999997</v>
      </c>
      <c r="Q18" s="2">
        <f t="shared" si="5"/>
        <v>0.33899999999999997</v>
      </c>
      <c r="R18" s="2">
        <f t="shared" si="5"/>
        <v>0.34199999999999997</v>
      </c>
      <c r="S18" s="2">
        <f t="shared" si="5"/>
        <v>0.34499999999999997</v>
      </c>
      <c r="T18" s="2">
        <f t="shared" si="5"/>
        <v>0.34799999999999998</v>
      </c>
      <c r="U18" s="2">
        <f t="shared" si="5"/>
        <v>0.35099999999999998</v>
      </c>
      <c r="W18" s="6">
        <v>1</v>
      </c>
      <c r="X18" s="2">
        <f t="shared" ref="X18:X24" si="8">$X$14+(X$16*$AB$14)+($W18*$Z$14)</f>
        <v>0.55000000000000004</v>
      </c>
      <c r="Y18" s="2">
        <f t="shared" si="6"/>
        <v>0.55500000000000005</v>
      </c>
      <c r="Z18" s="2">
        <f t="shared" si="6"/>
        <v>0.56000000000000005</v>
      </c>
      <c r="AA18" s="2">
        <f t="shared" si="6"/>
        <v>0.56500000000000006</v>
      </c>
      <c r="AB18" s="2">
        <f t="shared" si="6"/>
        <v>0.57000000000000006</v>
      </c>
      <c r="AC18" s="2">
        <f t="shared" si="6"/>
        <v>0.57500000000000007</v>
      </c>
      <c r="AD18" s="2">
        <f t="shared" si="6"/>
        <v>0.58000000000000007</v>
      </c>
      <c r="AE18" s="2">
        <f t="shared" si="6"/>
        <v>0.58500000000000008</v>
      </c>
    </row>
    <row r="19" spans="2:32" ht="15.75" thickBot="1" x14ac:dyDescent="0.3">
      <c r="B19" s="6">
        <v>14</v>
      </c>
      <c r="C19" s="23">
        <f t="shared" si="0"/>
        <v>0.24000000000000002</v>
      </c>
      <c r="D19" s="15">
        <f t="shared" si="0"/>
        <v>0.24100000000000002</v>
      </c>
      <c r="E19" s="15">
        <f t="shared" si="0"/>
        <v>0.24200000000000002</v>
      </c>
      <c r="F19" s="15">
        <f t="shared" si="0"/>
        <v>0.24300000000000002</v>
      </c>
      <c r="G19" s="15">
        <f t="shared" si="0"/>
        <v>0.24400000000000002</v>
      </c>
      <c r="H19" s="15">
        <f t="shared" si="0"/>
        <v>0.24500000000000002</v>
      </c>
      <c r="I19" s="15">
        <f t="shared" si="0"/>
        <v>0.24600000000000002</v>
      </c>
      <c r="J19" s="24">
        <f t="shared" si="0"/>
        <v>0.24700000000000003</v>
      </c>
      <c r="M19" s="6">
        <v>2</v>
      </c>
      <c r="N19" s="2">
        <f t="shared" si="7"/>
        <v>0.36</v>
      </c>
      <c r="O19" s="2">
        <f t="shared" si="5"/>
        <v>0.36299999999999999</v>
      </c>
      <c r="P19" s="2">
        <f t="shared" si="5"/>
        <v>0.36599999999999999</v>
      </c>
      <c r="Q19" s="2">
        <f t="shared" si="5"/>
        <v>0.36899999999999999</v>
      </c>
      <c r="R19" s="2">
        <f t="shared" si="5"/>
        <v>0.372</v>
      </c>
      <c r="S19" s="2">
        <f t="shared" si="5"/>
        <v>0.375</v>
      </c>
      <c r="T19" s="2">
        <f t="shared" si="5"/>
        <v>0.378</v>
      </c>
      <c r="U19" s="2">
        <f t="shared" si="5"/>
        <v>0.38100000000000001</v>
      </c>
      <c r="W19" s="6">
        <v>2</v>
      </c>
      <c r="X19" s="2">
        <f t="shared" si="8"/>
        <v>0.6</v>
      </c>
      <c r="Y19" s="2">
        <f t="shared" si="6"/>
        <v>0.60499999999999998</v>
      </c>
      <c r="Z19" s="2">
        <f t="shared" si="6"/>
        <v>0.61</v>
      </c>
      <c r="AA19" s="2">
        <f t="shared" si="6"/>
        <v>0.61499999999999999</v>
      </c>
      <c r="AB19" s="2">
        <f t="shared" si="6"/>
        <v>0.62</v>
      </c>
      <c r="AC19" s="2">
        <f t="shared" si="6"/>
        <v>0.625</v>
      </c>
      <c r="AD19" s="2">
        <f t="shared" si="6"/>
        <v>0.63</v>
      </c>
      <c r="AE19" s="2">
        <f t="shared" si="6"/>
        <v>0.63500000000000001</v>
      </c>
    </row>
    <row r="20" spans="2:32" x14ac:dyDescent="0.25">
      <c r="B20" s="6">
        <v>15</v>
      </c>
      <c r="C20" s="25">
        <f t="shared" si="0"/>
        <v>0.25</v>
      </c>
      <c r="D20" s="10">
        <f t="shared" si="0"/>
        <v>0.251</v>
      </c>
      <c r="E20" s="10">
        <f t="shared" si="0"/>
        <v>0.252</v>
      </c>
      <c r="F20" s="10">
        <f t="shared" si="0"/>
        <v>0.253</v>
      </c>
      <c r="G20" s="10">
        <f t="shared" si="0"/>
        <v>0.254</v>
      </c>
      <c r="H20" s="10">
        <f t="shared" si="0"/>
        <v>0.255</v>
      </c>
      <c r="I20" s="10">
        <f t="shared" si="0"/>
        <v>0.25600000000000001</v>
      </c>
      <c r="J20" s="26">
        <f t="shared" si="0"/>
        <v>0.25700000000000001</v>
      </c>
      <c r="M20" s="6">
        <v>3</v>
      </c>
      <c r="N20" s="2">
        <f t="shared" si="7"/>
        <v>0.39</v>
      </c>
      <c r="O20" s="2">
        <f t="shared" si="5"/>
        <v>0.39300000000000002</v>
      </c>
      <c r="P20" s="2">
        <f t="shared" si="5"/>
        <v>0.39600000000000002</v>
      </c>
      <c r="Q20" s="2">
        <f t="shared" si="5"/>
        <v>0.39900000000000002</v>
      </c>
      <c r="R20" s="2">
        <f t="shared" si="5"/>
        <v>0.40200000000000002</v>
      </c>
      <c r="S20" s="2">
        <f t="shared" si="5"/>
        <v>0.40500000000000003</v>
      </c>
      <c r="T20" s="2">
        <f t="shared" si="5"/>
        <v>0.40800000000000003</v>
      </c>
      <c r="U20" s="2">
        <f t="shared" si="5"/>
        <v>0.41100000000000003</v>
      </c>
      <c r="W20" s="6">
        <v>3</v>
      </c>
      <c r="X20" s="2">
        <f t="shared" si="8"/>
        <v>0.65</v>
      </c>
      <c r="Y20" s="2">
        <f t="shared" si="6"/>
        <v>0.65500000000000003</v>
      </c>
      <c r="Z20" s="2">
        <f t="shared" si="6"/>
        <v>0.66</v>
      </c>
      <c r="AA20" s="2">
        <f t="shared" si="6"/>
        <v>0.66500000000000004</v>
      </c>
      <c r="AB20" s="2">
        <f t="shared" si="6"/>
        <v>0.67</v>
      </c>
      <c r="AC20" s="2">
        <f t="shared" si="6"/>
        <v>0.67500000000000004</v>
      </c>
      <c r="AD20" s="2">
        <f t="shared" si="6"/>
        <v>0.68</v>
      </c>
      <c r="AE20" s="2">
        <f t="shared" si="6"/>
        <v>0.68500000000000005</v>
      </c>
    </row>
    <row r="21" spans="2:32" x14ac:dyDescent="0.25">
      <c r="B21" s="6">
        <v>16</v>
      </c>
      <c r="C21" s="21">
        <f t="shared" si="0"/>
        <v>0.26</v>
      </c>
      <c r="D21" s="2">
        <f t="shared" si="0"/>
        <v>0.26100000000000001</v>
      </c>
      <c r="E21" s="2">
        <f t="shared" si="0"/>
        <v>0.26200000000000001</v>
      </c>
      <c r="F21" s="2">
        <f t="shared" si="0"/>
        <v>0.26300000000000001</v>
      </c>
      <c r="G21" s="2">
        <f t="shared" si="0"/>
        <v>0.26400000000000001</v>
      </c>
      <c r="H21" s="2">
        <f t="shared" si="0"/>
        <v>0.26500000000000001</v>
      </c>
      <c r="I21" s="2">
        <f t="shared" si="0"/>
        <v>0.26600000000000001</v>
      </c>
      <c r="J21" s="22">
        <f t="shared" si="0"/>
        <v>0.26700000000000002</v>
      </c>
      <c r="M21" s="6">
        <v>4</v>
      </c>
      <c r="N21" s="2">
        <f t="shared" si="7"/>
        <v>0.42</v>
      </c>
      <c r="O21" s="2">
        <f t="shared" si="5"/>
        <v>0.42299999999999999</v>
      </c>
      <c r="P21" s="2">
        <f t="shared" si="5"/>
        <v>0.42599999999999999</v>
      </c>
      <c r="Q21" s="2">
        <f t="shared" si="5"/>
        <v>0.42899999999999999</v>
      </c>
      <c r="R21" s="2">
        <f t="shared" si="5"/>
        <v>0.432</v>
      </c>
      <c r="S21" s="2">
        <f t="shared" si="5"/>
        <v>0.435</v>
      </c>
      <c r="T21" s="2">
        <f t="shared" si="5"/>
        <v>0.438</v>
      </c>
      <c r="U21" s="2">
        <f t="shared" si="5"/>
        <v>0.441</v>
      </c>
      <c r="W21" s="6">
        <v>4</v>
      </c>
      <c r="X21" s="2">
        <f t="shared" si="8"/>
        <v>0.7</v>
      </c>
      <c r="Y21" s="2">
        <f t="shared" si="6"/>
        <v>0.70500000000000007</v>
      </c>
      <c r="Z21" s="2">
        <f t="shared" si="6"/>
        <v>0.71</v>
      </c>
      <c r="AA21" s="2">
        <f t="shared" si="6"/>
        <v>0.71500000000000008</v>
      </c>
      <c r="AB21" s="2">
        <f t="shared" si="6"/>
        <v>0.72</v>
      </c>
      <c r="AC21" s="2">
        <f t="shared" si="6"/>
        <v>0.72500000000000009</v>
      </c>
      <c r="AD21" s="2">
        <f t="shared" si="6"/>
        <v>0.73</v>
      </c>
      <c r="AE21" s="2">
        <f t="shared" si="6"/>
        <v>0.7350000000000001</v>
      </c>
    </row>
    <row r="22" spans="2:32" x14ac:dyDescent="0.25">
      <c r="B22" s="6">
        <v>17</v>
      </c>
      <c r="C22" s="21">
        <f t="shared" si="0"/>
        <v>0.27</v>
      </c>
      <c r="D22" s="2">
        <f t="shared" si="0"/>
        <v>0.27100000000000002</v>
      </c>
      <c r="E22" s="2">
        <f t="shared" si="0"/>
        <v>0.27200000000000002</v>
      </c>
      <c r="F22" s="2">
        <f t="shared" si="0"/>
        <v>0.27300000000000002</v>
      </c>
      <c r="G22" s="2">
        <f t="shared" si="0"/>
        <v>0.27400000000000002</v>
      </c>
      <c r="H22" s="2">
        <f t="shared" si="0"/>
        <v>0.27500000000000002</v>
      </c>
      <c r="I22" s="2">
        <f t="shared" si="0"/>
        <v>0.27600000000000002</v>
      </c>
      <c r="J22" s="22">
        <f t="shared" si="0"/>
        <v>0.27700000000000002</v>
      </c>
      <c r="M22" s="6">
        <v>5</v>
      </c>
      <c r="N22" s="2">
        <f t="shared" si="7"/>
        <v>0.44999999999999996</v>
      </c>
      <c r="O22" s="2">
        <f t="shared" si="5"/>
        <v>0.45299999999999996</v>
      </c>
      <c r="P22" s="2">
        <f t="shared" si="5"/>
        <v>0.45599999999999996</v>
      </c>
      <c r="Q22" s="2">
        <f t="shared" si="5"/>
        <v>0.45899999999999996</v>
      </c>
      <c r="R22" s="2">
        <f t="shared" si="5"/>
        <v>0.46199999999999997</v>
      </c>
      <c r="S22" s="2">
        <f t="shared" si="5"/>
        <v>0.46499999999999997</v>
      </c>
      <c r="T22" s="2">
        <f t="shared" si="5"/>
        <v>0.46799999999999997</v>
      </c>
      <c r="U22" s="2">
        <f t="shared" si="5"/>
        <v>0.47099999999999997</v>
      </c>
      <c r="W22" s="6">
        <v>5</v>
      </c>
      <c r="X22" s="2">
        <f t="shared" si="8"/>
        <v>0.75</v>
      </c>
      <c r="Y22" s="2">
        <f t="shared" si="6"/>
        <v>0.755</v>
      </c>
      <c r="Z22" s="2">
        <f t="shared" si="6"/>
        <v>0.76</v>
      </c>
      <c r="AA22" s="2">
        <f t="shared" si="6"/>
        <v>0.76500000000000001</v>
      </c>
      <c r="AB22" s="2">
        <f t="shared" si="6"/>
        <v>0.77</v>
      </c>
      <c r="AC22" s="2">
        <f t="shared" si="6"/>
        <v>0.77500000000000002</v>
      </c>
      <c r="AD22" s="2">
        <f t="shared" si="6"/>
        <v>0.78</v>
      </c>
      <c r="AE22" s="2">
        <f t="shared" si="6"/>
        <v>0.78500000000000003</v>
      </c>
    </row>
    <row r="23" spans="2:32" x14ac:dyDescent="0.25">
      <c r="B23" s="6">
        <v>18</v>
      </c>
      <c r="C23" s="21">
        <f t="shared" si="0"/>
        <v>0.28000000000000003</v>
      </c>
      <c r="D23" s="2">
        <f t="shared" si="0"/>
        <v>0.28100000000000003</v>
      </c>
      <c r="E23" s="2">
        <f t="shared" si="0"/>
        <v>0.28200000000000003</v>
      </c>
      <c r="F23" s="2">
        <f t="shared" si="0"/>
        <v>0.28300000000000003</v>
      </c>
      <c r="G23" s="2">
        <f t="shared" si="0"/>
        <v>0.28400000000000003</v>
      </c>
      <c r="H23" s="2">
        <f t="shared" si="0"/>
        <v>0.28500000000000003</v>
      </c>
      <c r="I23" s="2">
        <f t="shared" si="0"/>
        <v>0.28600000000000003</v>
      </c>
      <c r="J23" s="22">
        <f t="shared" si="0"/>
        <v>0.28700000000000003</v>
      </c>
      <c r="M23" s="6">
        <v>6</v>
      </c>
      <c r="N23" s="2">
        <f t="shared" si="7"/>
        <v>0.48</v>
      </c>
      <c r="O23" s="2">
        <f t="shared" si="5"/>
        <v>0.48299999999999998</v>
      </c>
      <c r="P23" s="2">
        <f t="shared" si="5"/>
        <v>0.48599999999999999</v>
      </c>
      <c r="Q23" s="2">
        <f t="shared" si="5"/>
        <v>0.48899999999999999</v>
      </c>
      <c r="R23" s="2">
        <f t="shared" si="5"/>
        <v>0.49199999999999999</v>
      </c>
      <c r="S23" s="2">
        <f t="shared" si="5"/>
        <v>0.495</v>
      </c>
      <c r="T23" s="2">
        <f t="shared" si="5"/>
        <v>0.498</v>
      </c>
      <c r="U23" s="2">
        <f t="shared" si="5"/>
        <v>0.501</v>
      </c>
      <c r="W23" s="6">
        <v>6</v>
      </c>
      <c r="X23" s="2">
        <f t="shared" si="8"/>
        <v>0.8</v>
      </c>
      <c r="Y23" s="2">
        <f t="shared" si="6"/>
        <v>0.80500000000000005</v>
      </c>
      <c r="Z23" s="2">
        <f t="shared" si="6"/>
        <v>0.81</v>
      </c>
      <c r="AA23" s="2">
        <f t="shared" si="6"/>
        <v>0.81500000000000006</v>
      </c>
      <c r="AB23" s="2">
        <f t="shared" si="6"/>
        <v>0.82000000000000006</v>
      </c>
      <c r="AC23" s="2">
        <f t="shared" si="6"/>
        <v>0.82500000000000007</v>
      </c>
      <c r="AD23" s="2">
        <f t="shared" si="6"/>
        <v>0.83000000000000007</v>
      </c>
      <c r="AE23" s="2">
        <f t="shared" si="6"/>
        <v>0.83500000000000008</v>
      </c>
    </row>
    <row r="24" spans="2:32" ht="15.75" thickBot="1" x14ac:dyDescent="0.3">
      <c r="B24" s="6">
        <v>19</v>
      </c>
      <c r="C24" s="27">
        <f t="shared" si="0"/>
        <v>0.29000000000000004</v>
      </c>
      <c r="D24" s="28">
        <f t="shared" si="0"/>
        <v>0.29100000000000004</v>
      </c>
      <c r="E24" s="28">
        <f t="shared" si="0"/>
        <v>0.29200000000000004</v>
      </c>
      <c r="F24" s="28">
        <f t="shared" si="0"/>
        <v>0.29300000000000004</v>
      </c>
      <c r="G24" s="28">
        <f t="shared" si="0"/>
        <v>0.29400000000000004</v>
      </c>
      <c r="H24" s="28">
        <f t="shared" si="0"/>
        <v>0.29500000000000004</v>
      </c>
      <c r="I24" s="28">
        <f t="shared" si="0"/>
        <v>0.29600000000000004</v>
      </c>
      <c r="J24" s="29">
        <f t="shared" si="0"/>
        <v>0.29700000000000004</v>
      </c>
      <c r="M24" s="6">
        <v>7</v>
      </c>
      <c r="N24" s="2">
        <f t="shared" si="7"/>
        <v>0.51</v>
      </c>
      <c r="O24" s="2">
        <f t="shared" si="5"/>
        <v>0.51300000000000001</v>
      </c>
      <c r="P24" s="2">
        <f t="shared" si="5"/>
        <v>0.51600000000000001</v>
      </c>
      <c r="Q24" s="2">
        <f t="shared" si="5"/>
        <v>0.51900000000000002</v>
      </c>
      <c r="R24" s="2">
        <f t="shared" si="5"/>
        <v>0.52200000000000002</v>
      </c>
      <c r="S24" s="2">
        <f t="shared" si="5"/>
        <v>0.52500000000000002</v>
      </c>
      <c r="T24" s="2">
        <f t="shared" si="5"/>
        <v>0.52800000000000002</v>
      </c>
      <c r="U24" s="2">
        <f t="shared" si="5"/>
        <v>0.53100000000000003</v>
      </c>
      <c r="W24" s="6">
        <v>7</v>
      </c>
      <c r="X24" s="2">
        <f t="shared" si="8"/>
        <v>0.85000000000000009</v>
      </c>
      <c r="Y24" s="2">
        <f t="shared" si="6"/>
        <v>0.85499999999999998</v>
      </c>
      <c r="Z24" s="2">
        <f t="shared" si="6"/>
        <v>0.8600000000000001</v>
      </c>
      <c r="AA24" s="2">
        <f t="shared" si="6"/>
        <v>0.86499999999999999</v>
      </c>
      <c r="AB24" s="2">
        <f t="shared" si="6"/>
        <v>0.87000000000000011</v>
      </c>
      <c r="AC24" s="2">
        <f t="shared" si="6"/>
        <v>0.875</v>
      </c>
      <c r="AD24" s="2">
        <f t="shared" si="6"/>
        <v>0.88000000000000012</v>
      </c>
      <c r="AE24" s="2">
        <f t="shared" si="6"/>
        <v>0.88500000000000001</v>
      </c>
    </row>
    <row r="30" spans="2:32" x14ac:dyDescent="0.25">
      <c r="B30" s="166" t="s">
        <v>42</v>
      </c>
      <c r="C30" s="167"/>
      <c r="D30" s="167"/>
      <c r="E30" s="167"/>
      <c r="F30" s="167"/>
      <c r="G30" s="167"/>
      <c r="H30" s="173"/>
      <c r="I30" s="5" t="s">
        <v>4</v>
      </c>
      <c r="J30" s="4" t="s">
        <v>32</v>
      </c>
      <c r="M30" s="166" t="s">
        <v>43</v>
      </c>
      <c r="N30" s="167"/>
      <c r="O30" s="167"/>
      <c r="P30" s="167"/>
      <c r="Q30" s="167"/>
      <c r="R30" s="167"/>
      <c r="S30" s="173"/>
      <c r="T30" s="5" t="s">
        <v>4</v>
      </c>
      <c r="U30" s="4" t="s">
        <v>32</v>
      </c>
      <c r="X30" s="166" t="s">
        <v>44</v>
      </c>
      <c r="Y30" s="167"/>
      <c r="Z30" s="167"/>
      <c r="AA30" s="167"/>
      <c r="AB30" s="167"/>
      <c r="AC30" s="167"/>
      <c r="AD30" s="173"/>
      <c r="AE30" s="5" t="s">
        <v>4</v>
      </c>
      <c r="AF30" s="4" t="s">
        <v>32</v>
      </c>
    </row>
    <row r="31" spans="2:32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32" x14ac:dyDescent="0.25">
      <c r="B32" s="6">
        <v>0</v>
      </c>
      <c r="C32" s="18" cm="1">
        <f t="array" ref="C32:J36">MMULT(C5:J9,TRANSPOSE(N5:U12))</f>
        <v>0.17148000000000005</v>
      </c>
      <c r="D32" s="19">
        <v>0.18804000000000004</v>
      </c>
      <c r="E32" s="19">
        <v>0.20460000000000003</v>
      </c>
      <c r="F32" s="19">
        <v>0.22116000000000005</v>
      </c>
      <c r="G32" s="19">
        <v>0.23772000000000004</v>
      </c>
      <c r="H32" s="19">
        <v>0.25428000000000006</v>
      </c>
      <c r="I32" s="19">
        <v>0.27084000000000003</v>
      </c>
      <c r="J32" s="20">
        <v>0.28740000000000004</v>
      </c>
      <c r="M32" s="6">
        <v>0</v>
      </c>
      <c r="N32" s="18" cm="1">
        <f t="array" ref="N32:U36">MMULT(C5:J9,TRANSPOSE(N17:U24))</f>
        <v>0.25722</v>
      </c>
      <c r="O32" s="19">
        <v>0.28205999999999998</v>
      </c>
      <c r="P32" s="19">
        <v>0.30690000000000001</v>
      </c>
      <c r="Q32" s="19">
        <v>0.33174000000000009</v>
      </c>
      <c r="R32" s="19">
        <v>0.35658000000000001</v>
      </c>
      <c r="S32" s="19">
        <v>0.38141999999999998</v>
      </c>
      <c r="T32" s="19">
        <v>0.40626000000000001</v>
      </c>
      <c r="U32" s="20">
        <v>0.43110000000000004</v>
      </c>
      <c r="X32" s="6">
        <v>0</v>
      </c>
      <c r="Y32" s="18" cm="1">
        <f t="array" ref="Y32:AF36">MMULT(C5:J9,TRANSPOSE(X5:AE12))</f>
        <v>0.3429600000000001</v>
      </c>
      <c r="Z32" s="19">
        <v>0.37608000000000008</v>
      </c>
      <c r="AA32" s="19">
        <v>0.40920000000000006</v>
      </c>
      <c r="AB32" s="19">
        <v>0.4423200000000001</v>
      </c>
      <c r="AC32" s="19">
        <v>0.47544000000000008</v>
      </c>
      <c r="AD32" s="19">
        <v>0.50856000000000012</v>
      </c>
      <c r="AE32" s="19">
        <v>0.54168000000000005</v>
      </c>
      <c r="AF32" s="20">
        <v>0.57480000000000009</v>
      </c>
    </row>
    <row r="33" spans="2:32" x14ac:dyDescent="0.25">
      <c r="B33" s="6">
        <v>1</v>
      </c>
      <c r="C33" s="21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2">
        <v>0.31516000000000005</v>
      </c>
      <c r="M33" s="6">
        <v>1</v>
      </c>
      <c r="N33" s="21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2">
        <v>0.47274000000000005</v>
      </c>
      <c r="X33" s="6">
        <v>1</v>
      </c>
      <c r="Y33" s="21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2">
        <v>0.6303200000000001</v>
      </c>
    </row>
    <row r="34" spans="2:32" x14ac:dyDescent="0.25">
      <c r="B34" s="6">
        <v>2</v>
      </c>
      <c r="C34" s="21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2">
        <v>0.34292000000000006</v>
      </c>
      <c r="M34" s="6">
        <v>2</v>
      </c>
      <c r="N34" s="21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2">
        <v>0.51437999999999995</v>
      </c>
      <c r="X34" s="6">
        <v>2</v>
      </c>
      <c r="Y34" s="21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2">
        <v>0.68584000000000012</v>
      </c>
    </row>
    <row r="35" spans="2:32" x14ac:dyDescent="0.25">
      <c r="B35" s="6">
        <v>3</v>
      </c>
      <c r="C35" s="21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2">
        <v>0.37068000000000006</v>
      </c>
      <c r="M35" s="6">
        <v>3</v>
      </c>
      <c r="N35" s="21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2">
        <v>0.55602000000000007</v>
      </c>
      <c r="X35" s="6">
        <v>3</v>
      </c>
      <c r="Y35" s="21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2">
        <v>0.74136000000000013</v>
      </c>
    </row>
    <row r="36" spans="2:32" ht="15.75" thickBot="1" x14ac:dyDescent="0.3">
      <c r="B36" s="6">
        <v>4</v>
      </c>
      <c r="C36" s="91">
        <v>0.23772000000000004</v>
      </c>
      <c r="D36" s="17">
        <v>0.26068000000000002</v>
      </c>
      <c r="E36" s="17">
        <v>0.28364</v>
      </c>
      <c r="F36" s="17">
        <v>0.30660000000000009</v>
      </c>
      <c r="G36" s="17">
        <v>0.32956000000000008</v>
      </c>
      <c r="H36" s="17">
        <v>0.35252000000000011</v>
      </c>
      <c r="I36" s="17">
        <v>0.37548000000000004</v>
      </c>
      <c r="J36" s="92">
        <v>0.39844000000000007</v>
      </c>
      <c r="M36" s="6">
        <v>4</v>
      </c>
      <c r="N36" s="91">
        <v>0.35658000000000001</v>
      </c>
      <c r="O36" s="17">
        <v>0.39101999999999998</v>
      </c>
      <c r="P36" s="17">
        <v>0.42546000000000006</v>
      </c>
      <c r="Q36" s="17">
        <v>0.45990000000000009</v>
      </c>
      <c r="R36" s="17">
        <v>0.49434000000000006</v>
      </c>
      <c r="S36" s="17">
        <v>0.52878000000000003</v>
      </c>
      <c r="T36" s="17">
        <v>0.56322000000000005</v>
      </c>
      <c r="U36" s="92">
        <v>0.59766000000000008</v>
      </c>
      <c r="X36" s="6">
        <v>4</v>
      </c>
      <c r="Y36" s="91">
        <v>0.47544000000000008</v>
      </c>
      <c r="Z36" s="17">
        <v>0.52136000000000005</v>
      </c>
      <c r="AA36" s="17">
        <v>0.56728000000000001</v>
      </c>
      <c r="AB36" s="17">
        <v>0.61320000000000019</v>
      </c>
      <c r="AC36" s="17">
        <v>0.65912000000000015</v>
      </c>
      <c r="AD36" s="17">
        <v>0.70504000000000022</v>
      </c>
      <c r="AE36" s="17">
        <v>0.75096000000000007</v>
      </c>
      <c r="AF36" s="92">
        <v>0.79688000000000014</v>
      </c>
    </row>
    <row r="37" spans="2:32" x14ac:dyDescent="0.25">
      <c r="B37" s="6">
        <v>0</v>
      </c>
      <c r="C37" s="25" cm="1">
        <f t="array" ref="C37:J41">MMULT(C10:J14,TRANSPOSE(N5:U12))</f>
        <v>0.25428000000000006</v>
      </c>
      <c r="D37" s="10">
        <v>0.27884000000000003</v>
      </c>
      <c r="E37" s="10">
        <v>0.30340000000000006</v>
      </c>
      <c r="F37" s="10">
        <v>0.32796000000000008</v>
      </c>
      <c r="G37" s="10">
        <v>0.35252000000000011</v>
      </c>
      <c r="H37" s="10">
        <v>0.37708000000000014</v>
      </c>
      <c r="I37" s="10">
        <v>0.40164000000000011</v>
      </c>
      <c r="J37" s="26">
        <v>0.42620000000000013</v>
      </c>
      <c r="M37" s="6">
        <v>0</v>
      </c>
      <c r="N37" s="25" cm="1">
        <f t="array" ref="N37:U41">MMULT(C10:J14,TRANSPOSE(N17:U24))</f>
        <v>0.38142000000000009</v>
      </c>
      <c r="O37" s="10">
        <v>0.41826000000000002</v>
      </c>
      <c r="P37" s="10">
        <v>0.45510000000000006</v>
      </c>
      <c r="Q37" s="10">
        <v>0.49194000000000015</v>
      </c>
      <c r="R37" s="10">
        <v>0.52878000000000003</v>
      </c>
      <c r="S37" s="10">
        <v>0.56562000000000001</v>
      </c>
      <c r="T37" s="10">
        <v>0.60246</v>
      </c>
      <c r="U37" s="26">
        <v>0.6393000000000002</v>
      </c>
      <c r="X37" s="6">
        <v>0</v>
      </c>
      <c r="Y37" s="25" cm="1">
        <f t="array" ref="Y37:AF41">MMULT(C10:J14,TRANSPOSE(X5:AE12))</f>
        <v>0.50856000000000012</v>
      </c>
      <c r="Z37" s="10">
        <v>0.55768000000000006</v>
      </c>
      <c r="AA37" s="10">
        <v>0.60680000000000012</v>
      </c>
      <c r="AB37" s="10">
        <v>0.65592000000000017</v>
      </c>
      <c r="AC37" s="10">
        <v>0.70504000000000022</v>
      </c>
      <c r="AD37" s="10">
        <v>0.75416000000000027</v>
      </c>
      <c r="AE37" s="10">
        <v>0.80328000000000022</v>
      </c>
      <c r="AF37" s="26">
        <v>0.85240000000000027</v>
      </c>
    </row>
    <row r="38" spans="2:32" x14ac:dyDescent="0.25">
      <c r="B38" s="6">
        <v>1</v>
      </c>
      <c r="C38" s="21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2">
        <v>0.45396000000000003</v>
      </c>
      <c r="M38" s="6">
        <v>1</v>
      </c>
      <c r="N38" s="21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2">
        <v>0.68093999999999999</v>
      </c>
      <c r="X38" s="6">
        <v>1</v>
      </c>
      <c r="Y38" s="21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2">
        <v>0.90792000000000006</v>
      </c>
    </row>
    <row r="39" spans="2:32" x14ac:dyDescent="0.25">
      <c r="B39" s="6">
        <v>2</v>
      </c>
      <c r="C39" s="21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2">
        <v>0.48172000000000015</v>
      </c>
      <c r="M39" s="6">
        <v>2</v>
      </c>
      <c r="N39" s="21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2">
        <v>0.72258000000000011</v>
      </c>
      <c r="X39" s="6">
        <v>2</v>
      </c>
      <c r="Y39" s="21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2">
        <v>0.9634400000000003</v>
      </c>
    </row>
    <row r="40" spans="2:32" x14ac:dyDescent="0.25">
      <c r="B40" s="6">
        <v>3</v>
      </c>
      <c r="C40" s="21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2">
        <v>0.50947999999999993</v>
      </c>
      <c r="M40" s="6">
        <v>3</v>
      </c>
      <c r="N40" s="21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2">
        <v>0.76422000000000001</v>
      </c>
      <c r="X40" s="6">
        <v>3</v>
      </c>
      <c r="Y40" s="21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2">
        <v>1.0189599999999999</v>
      </c>
    </row>
    <row r="41" spans="2:32" ht="15.75" thickBot="1" x14ac:dyDescent="0.3">
      <c r="B41" s="6">
        <v>4</v>
      </c>
      <c r="C41" s="27">
        <v>0.32052000000000008</v>
      </c>
      <c r="D41" s="28">
        <v>0.35148000000000001</v>
      </c>
      <c r="E41" s="28">
        <v>0.38244000000000006</v>
      </c>
      <c r="F41" s="28">
        <v>0.41340000000000005</v>
      </c>
      <c r="G41" s="28">
        <v>0.44436000000000003</v>
      </c>
      <c r="H41" s="28">
        <v>0.47532000000000013</v>
      </c>
      <c r="I41" s="28">
        <v>0.50628000000000006</v>
      </c>
      <c r="J41" s="29">
        <v>0.53724000000000005</v>
      </c>
      <c r="M41" s="6">
        <v>4</v>
      </c>
      <c r="N41" s="27">
        <v>0.48077999999999999</v>
      </c>
      <c r="O41" s="28">
        <v>0.52722000000000002</v>
      </c>
      <c r="P41" s="28">
        <v>0.57365999999999995</v>
      </c>
      <c r="Q41" s="28">
        <v>0.62009999999999998</v>
      </c>
      <c r="R41" s="28">
        <v>0.66653999999999991</v>
      </c>
      <c r="S41" s="28">
        <v>0.71297999999999995</v>
      </c>
      <c r="T41" s="28">
        <v>0.75942000000000009</v>
      </c>
      <c r="U41" s="29">
        <v>0.80586000000000013</v>
      </c>
      <c r="X41" s="6">
        <v>4</v>
      </c>
      <c r="Y41" s="27">
        <v>0.64104000000000017</v>
      </c>
      <c r="Z41" s="28">
        <v>0.70296000000000003</v>
      </c>
      <c r="AA41" s="28">
        <v>0.76488000000000012</v>
      </c>
      <c r="AB41" s="28">
        <v>0.82680000000000009</v>
      </c>
      <c r="AC41" s="28">
        <v>0.88872000000000007</v>
      </c>
      <c r="AD41" s="28">
        <v>0.95064000000000026</v>
      </c>
      <c r="AE41" s="28">
        <v>1.0125600000000001</v>
      </c>
      <c r="AF41" s="29">
        <v>1.0744800000000001</v>
      </c>
    </row>
    <row r="42" spans="2:32" x14ac:dyDescent="0.25">
      <c r="B42" s="6">
        <v>0</v>
      </c>
      <c r="C42" s="18" cm="1">
        <f t="array" ref="C42:J46">MMULT(C15:J19,TRANSPOSE(N5:U12))</f>
        <v>0.33708000000000005</v>
      </c>
      <c r="D42" s="19">
        <v>0.36964000000000008</v>
      </c>
      <c r="E42" s="19">
        <v>0.40220000000000006</v>
      </c>
      <c r="F42" s="19">
        <v>0.43476000000000004</v>
      </c>
      <c r="G42" s="19">
        <v>0.46732000000000012</v>
      </c>
      <c r="H42" s="19">
        <v>0.49988000000000005</v>
      </c>
      <c r="I42" s="19">
        <v>0.53244000000000002</v>
      </c>
      <c r="J42" s="20">
        <v>0.56500000000000017</v>
      </c>
      <c r="M42" s="6">
        <v>0</v>
      </c>
      <c r="N42" s="18" cm="1">
        <f t="array" ref="N42:U46">MMULT(C15:J19,TRANSPOSE(N17:U24))</f>
        <v>0.50562000000000007</v>
      </c>
      <c r="O42" s="19">
        <v>0.55445999999999995</v>
      </c>
      <c r="P42" s="19">
        <v>0.60330000000000006</v>
      </c>
      <c r="Q42" s="19">
        <v>0.65214000000000016</v>
      </c>
      <c r="R42" s="19">
        <v>0.70097999999999994</v>
      </c>
      <c r="S42" s="19">
        <v>0.74982000000000015</v>
      </c>
      <c r="T42" s="19">
        <v>0.79866000000000004</v>
      </c>
      <c r="U42" s="20">
        <v>0.84750000000000003</v>
      </c>
      <c r="X42" s="6">
        <v>0</v>
      </c>
      <c r="Y42" s="18" cm="1">
        <f t="array" ref="Y42:AF46">MMULT(C15:J19,TRANSPOSE(X5:AE12))</f>
        <v>0.67416000000000009</v>
      </c>
      <c r="Z42" s="19">
        <v>0.73928000000000016</v>
      </c>
      <c r="AA42" s="19">
        <v>0.80440000000000011</v>
      </c>
      <c r="AB42" s="19">
        <v>0.86952000000000007</v>
      </c>
      <c r="AC42" s="19">
        <v>0.93464000000000025</v>
      </c>
      <c r="AD42" s="19">
        <v>0.99976000000000009</v>
      </c>
      <c r="AE42" s="19">
        <v>1.06488</v>
      </c>
      <c r="AF42" s="20">
        <v>1.1300000000000003</v>
      </c>
    </row>
    <row r="43" spans="2:32" x14ac:dyDescent="0.25">
      <c r="B43" s="6">
        <v>1</v>
      </c>
      <c r="C43" s="21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2">
        <v>0.59276000000000006</v>
      </c>
      <c r="M43" s="6">
        <v>1</v>
      </c>
      <c r="N43" s="21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2">
        <v>0.88914000000000026</v>
      </c>
      <c r="X43" s="6">
        <v>1</v>
      </c>
      <c r="Y43" s="21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2">
        <v>1.1855200000000001</v>
      </c>
    </row>
    <row r="44" spans="2:32" x14ac:dyDescent="0.25">
      <c r="B44" s="6">
        <v>2</v>
      </c>
      <c r="C44" s="21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2">
        <v>0.62052000000000007</v>
      </c>
      <c r="M44" s="6">
        <v>2</v>
      </c>
      <c r="N44" s="21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2">
        <v>0.93078000000000005</v>
      </c>
      <c r="X44" s="6">
        <v>2</v>
      </c>
      <c r="Y44" s="21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2">
        <v>1.2410400000000001</v>
      </c>
    </row>
    <row r="45" spans="2:32" x14ac:dyDescent="0.25">
      <c r="B45" s="6">
        <v>3</v>
      </c>
      <c r="C45" s="21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2">
        <v>0.64828000000000008</v>
      </c>
      <c r="M45" s="6">
        <v>3</v>
      </c>
      <c r="N45" s="21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2">
        <v>0.97242000000000017</v>
      </c>
      <c r="X45" s="6">
        <v>3</v>
      </c>
      <c r="Y45" s="21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2">
        <v>1.2965600000000002</v>
      </c>
    </row>
    <row r="46" spans="2:32" ht="15.75" thickBot="1" x14ac:dyDescent="0.3">
      <c r="B46" s="6">
        <v>4</v>
      </c>
      <c r="C46" s="23">
        <v>0.40332000000000007</v>
      </c>
      <c r="D46" s="15">
        <v>0.44228000000000006</v>
      </c>
      <c r="E46" s="15">
        <v>0.48124000000000011</v>
      </c>
      <c r="F46" s="15">
        <v>0.52020000000000022</v>
      </c>
      <c r="G46" s="15">
        <v>0.5591600000000001</v>
      </c>
      <c r="H46" s="15">
        <v>0.5981200000000001</v>
      </c>
      <c r="I46" s="15">
        <v>0.63708000000000009</v>
      </c>
      <c r="J46" s="24">
        <v>0.67604000000000009</v>
      </c>
      <c r="M46" s="6">
        <v>4</v>
      </c>
      <c r="N46" s="23">
        <v>0.60497999999999996</v>
      </c>
      <c r="O46" s="15">
        <v>0.66342000000000001</v>
      </c>
      <c r="P46" s="15">
        <v>0.72186000000000006</v>
      </c>
      <c r="Q46" s="15">
        <v>0.78030000000000022</v>
      </c>
      <c r="R46" s="15">
        <v>0.83874000000000004</v>
      </c>
      <c r="S46" s="15">
        <v>0.89718000000000009</v>
      </c>
      <c r="T46" s="15">
        <v>0.95562000000000014</v>
      </c>
      <c r="U46" s="24">
        <v>1.0140600000000002</v>
      </c>
      <c r="X46" s="6">
        <v>4</v>
      </c>
      <c r="Y46" s="23">
        <v>0.80664000000000013</v>
      </c>
      <c r="Z46" s="15">
        <v>0.88456000000000012</v>
      </c>
      <c r="AA46" s="15">
        <v>0.96248000000000022</v>
      </c>
      <c r="AB46" s="15">
        <v>1.0404000000000004</v>
      </c>
      <c r="AC46" s="15">
        <v>1.1183200000000002</v>
      </c>
      <c r="AD46" s="15">
        <v>1.1962400000000002</v>
      </c>
      <c r="AE46" s="15">
        <v>1.2741600000000002</v>
      </c>
      <c r="AF46" s="24">
        <v>1.3520800000000002</v>
      </c>
    </row>
    <row r="47" spans="2:32" x14ac:dyDescent="0.25">
      <c r="B47" s="6">
        <v>0</v>
      </c>
      <c r="C47" s="25" cm="1">
        <f t="array" ref="C47:J51">MMULT(C20:J24,TRANSPOSE(N5:U12))</f>
        <v>0.41987999999999998</v>
      </c>
      <c r="D47" s="10">
        <v>0.46044000000000002</v>
      </c>
      <c r="E47" s="10">
        <v>0.50100000000000011</v>
      </c>
      <c r="F47" s="10">
        <v>0.54156000000000004</v>
      </c>
      <c r="G47" s="10">
        <v>0.58212000000000008</v>
      </c>
      <c r="H47" s="10">
        <v>0.62268000000000012</v>
      </c>
      <c r="I47" s="10">
        <v>0.66323999999999994</v>
      </c>
      <c r="J47" s="26">
        <v>0.70379999999999998</v>
      </c>
      <c r="M47" s="6">
        <v>0</v>
      </c>
      <c r="N47" s="25" cm="1">
        <f t="array" ref="N47:U51">MMULT(C20:J24,TRANSPOSE(N17:U24))</f>
        <v>0.62982000000000005</v>
      </c>
      <c r="O47" s="10">
        <v>0.69065999999999994</v>
      </c>
      <c r="P47" s="10">
        <v>0.75149999999999995</v>
      </c>
      <c r="Q47" s="10">
        <v>0.81234000000000006</v>
      </c>
      <c r="R47" s="10">
        <v>0.87318000000000007</v>
      </c>
      <c r="S47" s="10">
        <v>0.93401999999999996</v>
      </c>
      <c r="T47" s="10">
        <v>0.99485999999999986</v>
      </c>
      <c r="U47" s="26">
        <v>1.0557000000000003</v>
      </c>
      <c r="X47" s="6">
        <v>0</v>
      </c>
      <c r="Y47" s="25" cm="1">
        <f t="array" ref="Y47:AF51">MMULT(C20:J24,TRANSPOSE(X5:AE12))</f>
        <v>0.83975999999999995</v>
      </c>
      <c r="Z47" s="10">
        <v>0.92088000000000003</v>
      </c>
      <c r="AA47" s="10">
        <v>1.0020000000000002</v>
      </c>
      <c r="AB47" s="10">
        <v>1.0831200000000001</v>
      </c>
      <c r="AC47" s="10">
        <v>1.1642400000000002</v>
      </c>
      <c r="AD47" s="10">
        <v>1.2453600000000002</v>
      </c>
      <c r="AE47" s="10">
        <v>1.3264799999999999</v>
      </c>
      <c r="AF47" s="26">
        <v>1.4076</v>
      </c>
    </row>
    <row r="48" spans="2:32" x14ac:dyDescent="0.25">
      <c r="B48" s="6">
        <v>1</v>
      </c>
      <c r="C48" s="21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2">
        <v>0.7315600000000001</v>
      </c>
      <c r="M48" s="6">
        <v>1</v>
      </c>
      <c r="N48" s="21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2">
        <v>1.09734</v>
      </c>
      <c r="X48" s="6">
        <v>1</v>
      </c>
      <c r="Y48" s="21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2">
        <v>1.4631200000000002</v>
      </c>
    </row>
    <row r="49" spans="2:44" x14ac:dyDescent="0.25">
      <c r="B49" s="6">
        <v>2</v>
      </c>
      <c r="C49" s="21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2">
        <v>0.75932000000000011</v>
      </c>
      <c r="M49" s="6">
        <v>2</v>
      </c>
      <c r="N49" s="21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2">
        <v>1.1389800000000001</v>
      </c>
      <c r="X49" s="6">
        <v>2</v>
      </c>
      <c r="Y49" s="21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2">
        <v>1.5186400000000002</v>
      </c>
    </row>
    <row r="50" spans="2:44" x14ac:dyDescent="0.25">
      <c r="B50" s="6">
        <v>3</v>
      </c>
      <c r="C50" s="21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2">
        <v>0.78708000000000022</v>
      </c>
      <c r="M50" s="6">
        <v>3</v>
      </c>
      <c r="N50" s="21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2">
        <v>1.1806200000000002</v>
      </c>
      <c r="X50" s="6">
        <v>3</v>
      </c>
      <c r="Y50" s="21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2">
        <v>1.5741600000000004</v>
      </c>
    </row>
    <row r="51" spans="2:44" ht="15.75" thickBot="1" x14ac:dyDescent="0.3">
      <c r="B51" s="6">
        <v>4</v>
      </c>
      <c r="C51" s="27">
        <v>0.48612000000000011</v>
      </c>
      <c r="D51" s="28">
        <v>0.53308000000000011</v>
      </c>
      <c r="E51" s="28">
        <v>0.58004000000000011</v>
      </c>
      <c r="F51" s="28">
        <v>0.62700000000000011</v>
      </c>
      <c r="G51" s="28">
        <v>0.67396000000000023</v>
      </c>
      <c r="H51" s="28">
        <v>0.72092000000000023</v>
      </c>
      <c r="I51" s="28">
        <v>0.76788000000000012</v>
      </c>
      <c r="J51" s="29">
        <v>0.81484000000000034</v>
      </c>
      <c r="M51" s="6">
        <v>4</v>
      </c>
      <c r="N51" s="27">
        <v>0.72918000000000005</v>
      </c>
      <c r="O51" s="28">
        <v>0.79962</v>
      </c>
      <c r="P51" s="28">
        <v>0.87006000000000006</v>
      </c>
      <c r="Q51" s="28">
        <v>0.94050000000000011</v>
      </c>
      <c r="R51" s="28">
        <v>1.0109400000000002</v>
      </c>
      <c r="S51" s="28">
        <v>1.08138</v>
      </c>
      <c r="T51" s="28">
        <v>1.1518200000000001</v>
      </c>
      <c r="U51" s="29">
        <v>1.2222600000000003</v>
      </c>
      <c r="X51" s="6">
        <v>4</v>
      </c>
      <c r="Y51" s="27">
        <v>0.97224000000000022</v>
      </c>
      <c r="Z51" s="28">
        <v>1.0661600000000002</v>
      </c>
      <c r="AA51" s="28">
        <v>1.1600800000000002</v>
      </c>
      <c r="AB51" s="28">
        <v>1.2540000000000002</v>
      </c>
      <c r="AC51" s="28">
        <v>1.3479200000000005</v>
      </c>
      <c r="AD51" s="28">
        <v>1.4418400000000005</v>
      </c>
      <c r="AE51" s="28">
        <v>1.5357600000000002</v>
      </c>
      <c r="AF51" s="29">
        <v>1.6296800000000007</v>
      </c>
    </row>
    <row r="57" spans="2:44" ht="15.75" thickBot="1" x14ac:dyDescent="0.3"/>
    <row r="58" spans="2:44" ht="15.75" thickBot="1" x14ac:dyDescent="0.3">
      <c r="B58" s="170" t="s">
        <v>47</v>
      </c>
      <c r="C58" s="171"/>
      <c r="D58" s="171"/>
      <c r="E58" s="171"/>
      <c r="F58" s="172"/>
      <c r="H58" s="170" t="s">
        <v>48</v>
      </c>
      <c r="I58" s="171"/>
      <c r="J58" s="171"/>
      <c r="K58" s="172"/>
      <c r="M58" s="170" t="s">
        <v>45</v>
      </c>
      <c r="N58" s="171"/>
      <c r="O58" s="171"/>
      <c r="P58" s="171"/>
      <c r="Q58" s="172"/>
      <c r="S58" s="170" t="s">
        <v>46</v>
      </c>
      <c r="T58" s="171"/>
      <c r="U58" s="171"/>
      <c r="V58" s="172"/>
      <c r="X58" s="170" t="s">
        <v>49</v>
      </c>
      <c r="Y58" s="171"/>
      <c r="Z58" s="171"/>
      <c r="AA58" s="171"/>
      <c r="AB58" s="172"/>
      <c r="AD58" s="170" t="s">
        <v>50</v>
      </c>
      <c r="AE58" s="171"/>
      <c r="AF58" s="171"/>
      <c r="AG58" s="172"/>
      <c r="AI58" s="174"/>
      <c r="AJ58" s="174"/>
      <c r="AK58" s="174"/>
      <c r="AL58" s="174"/>
      <c r="AM58" s="174"/>
      <c r="AO58" s="174"/>
      <c r="AP58" s="174"/>
      <c r="AQ58" s="174"/>
      <c r="AR58" s="174"/>
    </row>
    <row r="59" spans="2:44" x14ac:dyDescent="0.25">
      <c r="B59" s="81">
        <v>0</v>
      </c>
      <c r="C59" s="67" cm="1">
        <f t="array" ref="C59:F78">C32:F51</f>
        <v>0.17148000000000005</v>
      </c>
      <c r="D59" s="8">
        <v>0.18804000000000004</v>
      </c>
      <c r="E59" s="8">
        <v>0.20460000000000003</v>
      </c>
      <c r="F59" s="8">
        <v>0.22116000000000005</v>
      </c>
      <c r="H59" s="67" cm="1">
        <f t="array" ref="H59:K78">G32:J51</f>
        <v>0.23772000000000004</v>
      </c>
      <c r="I59" s="8">
        <v>0.25428000000000006</v>
      </c>
      <c r="J59" s="8">
        <v>0.27084000000000003</v>
      </c>
      <c r="K59" s="8">
        <v>0.28740000000000004</v>
      </c>
      <c r="M59" s="81">
        <v>0</v>
      </c>
      <c r="N59" s="18" cm="1">
        <f t="array" ref="N59:Q78">N32:Q51</f>
        <v>0.25722</v>
      </c>
      <c r="O59" s="19">
        <v>0.28205999999999998</v>
      </c>
      <c r="P59" s="19">
        <v>0.30690000000000001</v>
      </c>
      <c r="Q59" s="19">
        <v>0.33174000000000009</v>
      </c>
      <c r="S59" s="18" cm="1">
        <f t="array" ref="S59:V78">R32:U51</f>
        <v>0.35658000000000001</v>
      </c>
      <c r="T59" s="19">
        <v>0.38141999999999998</v>
      </c>
      <c r="U59" s="19">
        <v>0.40626000000000001</v>
      </c>
      <c r="V59" s="19">
        <v>0.43110000000000004</v>
      </c>
      <c r="X59" s="81">
        <v>0</v>
      </c>
      <c r="Y59" s="18" cm="1">
        <f t="array" ref="Y59:AB78">Y32:AB51</f>
        <v>0.3429600000000001</v>
      </c>
      <c r="Z59" s="19">
        <v>0.37608000000000008</v>
      </c>
      <c r="AA59" s="19">
        <v>0.40920000000000006</v>
      </c>
      <c r="AB59" s="19">
        <v>0.4423200000000001</v>
      </c>
      <c r="AD59" s="18" cm="1">
        <f t="array" ref="AD59:AG78">AC32:AF51</f>
        <v>0.47544000000000008</v>
      </c>
      <c r="AE59" s="19">
        <v>0.50856000000000012</v>
      </c>
      <c r="AF59" s="19">
        <v>0.54168000000000005</v>
      </c>
      <c r="AG59" s="19">
        <v>0.57480000000000009</v>
      </c>
    </row>
    <row r="60" spans="2:44" x14ac:dyDescent="0.25">
      <c r="B60" s="6">
        <v>1</v>
      </c>
      <c r="C60" s="21">
        <v>0.18804000000000004</v>
      </c>
      <c r="D60" s="2">
        <v>0.20620000000000002</v>
      </c>
      <c r="E60" s="2">
        <v>0.22436</v>
      </c>
      <c r="F60" s="2">
        <v>0.24251999999999999</v>
      </c>
      <c r="H60" s="21">
        <v>0.26068000000000002</v>
      </c>
      <c r="I60" s="2">
        <v>0.27884000000000003</v>
      </c>
      <c r="J60" s="2">
        <v>0.29700000000000004</v>
      </c>
      <c r="K60" s="2">
        <v>0.31516000000000005</v>
      </c>
      <c r="M60" s="6">
        <v>1</v>
      </c>
      <c r="N60" s="21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1">
        <v>0.39101999999999998</v>
      </c>
      <c r="T60" s="2">
        <v>0.41826000000000002</v>
      </c>
      <c r="U60" s="2">
        <v>0.44550000000000001</v>
      </c>
      <c r="V60" s="2">
        <v>0.47274000000000005</v>
      </c>
      <c r="X60" s="6">
        <v>1</v>
      </c>
      <c r="Y60" s="21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1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44" x14ac:dyDescent="0.25">
      <c r="B61" s="6">
        <v>2</v>
      </c>
      <c r="C61" s="21">
        <v>0.20460000000000003</v>
      </c>
      <c r="D61" s="2">
        <v>0.22436</v>
      </c>
      <c r="E61" s="2">
        <v>0.24412000000000003</v>
      </c>
      <c r="F61" s="2">
        <v>0.26388</v>
      </c>
      <c r="H61" s="21">
        <v>0.28364</v>
      </c>
      <c r="I61" s="2">
        <v>0.30340000000000006</v>
      </c>
      <c r="J61" s="2">
        <v>0.32316000000000006</v>
      </c>
      <c r="K61" s="2">
        <v>0.34292000000000006</v>
      </c>
      <c r="M61" s="6">
        <v>2</v>
      </c>
      <c r="N61" s="21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1">
        <v>0.42546000000000006</v>
      </c>
      <c r="T61" s="2">
        <v>0.4551</v>
      </c>
      <c r="U61" s="2">
        <v>0.48474000000000006</v>
      </c>
      <c r="V61" s="2">
        <v>0.51437999999999995</v>
      </c>
      <c r="X61" s="6">
        <v>2</v>
      </c>
      <c r="Y61" s="21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1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44" x14ac:dyDescent="0.25">
      <c r="B62" s="6">
        <v>3</v>
      </c>
      <c r="C62" s="21">
        <v>0.22116000000000005</v>
      </c>
      <c r="D62" s="2">
        <v>0.24251999999999999</v>
      </c>
      <c r="E62" s="2">
        <v>0.26388</v>
      </c>
      <c r="F62" s="2">
        <v>0.28524000000000005</v>
      </c>
      <c r="H62" s="21">
        <v>0.30660000000000009</v>
      </c>
      <c r="I62" s="2">
        <v>0.32796000000000008</v>
      </c>
      <c r="J62" s="2">
        <v>0.34932000000000007</v>
      </c>
      <c r="K62" s="2">
        <v>0.37068000000000006</v>
      </c>
      <c r="M62" s="6">
        <v>3</v>
      </c>
      <c r="N62" s="21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1">
        <v>0.45990000000000003</v>
      </c>
      <c r="T62" s="2">
        <v>0.49193999999999999</v>
      </c>
      <c r="U62" s="2">
        <v>0.52398</v>
      </c>
      <c r="V62" s="2">
        <v>0.55602000000000007</v>
      </c>
      <c r="X62" s="6">
        <v>3</v>
      </c>
      <c r="Y62" s="21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1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44" ht="15.75" thickBot="1" x14ac:dyDescent="0.3">
      <c r="B63" s="6">
        <v>4</v>
      </c>
      <c r="C63" s="91">
        <v>0.23772000000000004</v>
      </c>
      <c r="D63" s="17">
        <v>0.26068000000000002</v>
      </c>
      <c r="E63" s="17">
        <v>0.28364</v>
      </c>
      <c r="F63" s="17">
        <v>0.30660000000000009</v>
      </c>
      <c r="H63" s="91">
        <v>0.32956000000000008</v>
      </c>
      <c r="I63" s="17">
        <v>0.35252000000000011</v>
      </c>
      <c r="J63" s="17">
        <v>0.37548000000000004</v>
      </c>
      <c r="K63" s="17">
        <v>0.39844000000000007</v>
      </c>
      <c r="M63" s="6">
        <v>4</v>
      </c>
      <c r="N63" s="91">
        <v>0.35658000000000001</v>
      </c>
      <c r="O63" s="17">
        <v>0.39101999999999998</v>
      </c>
      <c r="P63" s="17">
        <v>0.42546000000000006</v>
      </c>
      <c r="Q63" s="17">
        <v>0.45990000000000009</v>
      </c>
      <c r="S63" s="91">
        <v>0.49434000000000006</v>
      </c>
      <c r="T63" s="17">
        <v>0.52878000000000003</v>
      </c>
      <c r="U63" s="17">
        <v>0.56322000000000005</v>
      </c>
      <c r="V63" s="17">
        <v>0.59766000000000008</v>
      </c>
      <c r="X63" s="6">
        <v>4</v>
      </c>
      <c r="Y63" s="91">
        <v>0.47544000000000008</v>
      </c>
      <c r="Z63" s="17">
        <v>0.52136000000000005</v>
      </c>
      <c r="AA63" s="17">
        <v>0.56728000000000001</v>
      </c>
      <c r="AB63" s="17">
        <v>0.61320000000000019</v>
      </c>
      <c r="AD63" s="91">
        <v>0.65912000000000015</v>
      </c>
      <c r="AE63" s="17">
        <v>0.70504000000000022</v>
      </c>
      <c r="AF63" s="17">
        <v>0.75096000000000007</v>
      </c>
      <c r="AG63" s="17">
        <v>0.79688000000000014</v>
      </c>
    </row>
    <row r="64" spans="2:44" x14ac:dyDescent="0.25">
      <c r="B64" s="6">
        <v>0</v>
      </c>
      <c r="C64" s="25">
        <v>0.25428000000000006</v>
      </c>
      <c r="D64" s="10">
        <v>0.27884000000000003</v>
      </c>
      <c r="E64" s="10">
        <v>0.30340000000000006</v>
      </c>
      <c r="F64" s="10">
        <v>0.32796000000000008</v>
      </c>
      <c r="H64" s="25">
        <v>0.35252000000000011</v>
      </c>
      <c r="I64" s="10">
        <v>0.37708000000000014</v>
      </c>
      <c r="J64" s="10">
        <v>0.40164000000000011</v>
      </c>
      <c r="K64" s="10">
        <v>0.42620000000000013</v>
      </c>
      <c r="M64" s="6">
        <v>0</v>
      </c>
      <c r="N64" s="25">
        <v>0.38142000000000009</v>
      </c>
      <c r="O64" s="10">
        <v>0.41826000000000002</v>
      </c>
      <c r="P64" s="10">
        <v>0.45510000000000006</v>
      </c>
      <c r="Q64" s="10">
        <v>0.49194000000000015</v>
      </c>
      <c r="S64" s="25">
        <v>0.52878000000000003</v>
      </c>
      <c r="T64" s="10">
        <v>0.56562000000000001</v>
      </c>
      <c r="U64" s="10">
        <v>0.60246</v>
      </c>
      <c r="V64" s="10">
        <v>0.6393000000000002</v>
      </c>
      <c r="X64" s="6">
        <v>0</v>
      </c>
      <c r="Y64" s="25">
        <v>0.50856000000000012</v>
      </c>
      <c r="Z64" s="10">
        <v>0.55768000000000006</v>
      </c>
      <c r="AA64" s="10">
        <v>0.60680000000000012</v>
      </c>
      <c r="AB64" s="10">
        <v>0.65592000000000017</v>
      </c>
      <c r="AD64" s="25">
        <v>0.70504000000000022</v>
      </c>
      <c r="AE64" s="10">
        <v>0.75416000000000027</v>
      </c>
      <c r="AF64" s="10">
        <v>0.80328000000000022</v>
      </c>
      <c r="AG64" s="10">
        <v>0.85240000000000027</v>
      </c>
    </row>
    <row r="65" spans="2:33" x14ac:dyDescent="0.25">
      <c r="B65" s="6">
        <v>1</v>
      </c>
      <c r="C65" s="21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1">
        <v>0.37548000000000004</v>
      </c>
      <c r="I65" s="2">
        <v>0.40164000000000011</v>
      </c>
      <c r="J65" s="2">
        <v>0.42780000000000001</v>
      </c>
      <c r="K65" s="2">
        <v>0.45396000000000003</v>
      </c>
      <c r="M65" s="6">
        <v>1</v>
      </c>
      <c r="N65" s="21">
        <v>0.40626000000000001</v>
      </c>
      <c r="O65" s="2">
        <v>0.4454999999999999</v>
      </c>
      <c r="P65" s="2">
        <v>0.48474000000000006</v>
      </c>
      <c r="Q65" s="2">
        <v>0.52398000000000011</v>
      </c>
      <c r="S65" s="21">
        <v>0.56322000000000005</v>
      </c>
      <c r="T65" s="2">
        <v>0.60245999999999988</v>
      </c>
      <c r="U65" s="2">
        <v>0.64170000000000005</v>
      </c>
      <c r="V65" s="2">
        <v>0.68093999999999999</v>
      </c>
      <c r="X65" s="6">
        <v>1</v>
      </c>
      <c r="Y65" s="21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1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6">
        <v>2</v>
      </c>
      <c r="C66" s="21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1">
        <v>0.39844000000000007</v>
      </c>
      <c r="I66" s="2">
        <v>0.42620000000000013</v>
      </c>
      <c r="J66" s="2">
        <v>0.45396000000000003</v>
      </c>
      <c r="K66" s="2">
        <v>0.48172000000000015</v>
      </c>
      <c r="M66" s="6">
        <v>2</v>
      </c>
      <c r="N66" s="21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1">
        <v>0.59766000000000008</v>
      </c>
      <c r="T66" s="2">
        <v>0.63929999999999998</v>
      </c>
      <c r="U66" s="2">
        <v>0.68093999999999999</v>
      </c>
      <c r="V66" s="2">
        <v>0.72258000000000011</v>
      </c>
      <c r="X66" s="6">
        <v>2</v>
      </c>
      <c r="Y66" s="21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1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6">
        <v>3</v>
      </c>
      <c r="C67" s="21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1">
        <v>0.42140000000000005</v>
      </c>
      <c r="I67" s="2">
        <v>0.45076000000000005</v>
      </c>
      <c r="J67" s="2">
        <v>0.48011999999999999</v>
      </c>
      <c r="K67" s="2">
        <v>0.50947999999999993</v>
      </c>
      <c r="M67" s="6">
        <v>3</v>
      </c>
      <c r="N67" s="21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1">
        <v>0.6321</v>
      </c>
      <c r="T67" s="2">
        <v>0.67613999999999996</v>
      </c>
      <c r="U67" s="2">
        <v>0.72017999999999993</v>
      </c>
      <c r="V67" s="2">
        <v>0.76422000000000001</v>
      </c>
      <c r="X67" s="6">
        <v>3</v>
      </c>
      <c r="Y67" s="21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1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6">
        <v>4</v>
      </c>
      <c r="C68" s="27">
        <v>0.32052000000000008</v>
      </c>
      <c r="D68" s="28">
        <v>0.35148000000000001</v>
      </c>
      <c r="E68" s="28">
        <v>0.38244000000000006</v>
      </c>
      <c r="F68" s="28">
        <v>0.41340000000000005</v>
      </c>
      <c r="H68" s="27">
        <v>0.44436000000000003</v>
      </c>
      <c r="I68" s="28">
        <v>0.47532000000000013</v>
      </c>
      <c r="J68" s="28">
        <v>0.50628000000000006</v>
      </c>
      <c r="K68" s="28">
        <v>0.53724000000000005</v>
      </c>
      <c r="M68" s="6">
        <v>4</v>
      </c>
      <c r="N68" s="27">
        <v>0.48077999999999999</v>
      </c>
      <c r="O68" s="28">
        <v>0.52722000000000002</v>
      </c>
      <c r="P68" s="28">
        <v>0.57365999999999995</v>
      </c>
      <c r="Q68" s="28">
        <v>0.62009999999999998</v>
      </c>
      <c r="S68" s="27">
        <v>0.66653999999999991</v>
      </c>
      <c r="T68" s="28">
        <v>0.71297999999999995</v>
      </c>
      <c r="U68" s="28">
        <v>0.75942000000000009</v>
      </c>
      <c r="V68" s="28">
        <v>0.80586000000000013</v>
      </c>
      <c r="X68" s="6">
        <v>4</v>
      </c>
      <c r="Y68" s="27">
        <v>0.64104000000000017</v>
      </c>
      <c r="Z68" s="28">
        <v>0.70296000000000003</v>
      </c>
      <c r="AA68" s="28">
        <v>0.76488000000000012</v>
      </c>
      <c r="AB68" s="28">
        <v>0.82680000000000009</v>
      </c>
      <c r="AD68" s="27">
        <v>0.88872000000000007</v>
      </c>
      <c r="AE68" s="28">
        <v>0.95064000000000026</v>
      </c>
      <c r="AF68" s="28">
        <v>1.0125600000000001</v>
      </c>
      <c r="AG68" s="28">
        <v>1.0744800000000001</v>
      </c>
    </row>
    <row r="69" spans="2:33" x14ac:dyDescent="0.25">
      <c r="B69" s="6">
        <v>0</v>
      </c>
      <c r="C69" s="18">
        <v>0.33708000000000005</v>
      </c>
      <c r="D69" s="19">
        <v>0.36964000000000008</v>
      </c>
      <c r="E69" s="19">
        <v>0.40220000000000006</v>
      </c>
      <c r="F69" s="19">
        <v>0.43476000000000004</v>
      </c>
      <c r="H69" s="18">
        <v>0.46732000000000012</v>
      </c>
      <c r="I69" s="19">
        <v>0.49988000000000005</v>
      </c>
      <c r="J69" s="19">
        <v>0.53244000000000002</v>
      </c>
      <c r="K69" s="19">
        <v>0.56500000000000017</v>
      </c>
      <c r="M69" s="6">
        <v>0</v>
      </c>
      <c r="N69" s="18">
        <v>0.50562000000000007</v>
      </c>
      <c r="O69" s="19">
        <v>0.55445999999999995</v>
      </c>
      <c r="P69" s="19">
        <v>0.60330000000000006</v>
      </c>
      <c r="Q69" s="19">
        <v>0.65214000000000016</v>
      </c>
      <c r="S69" s="18">
        <v>0.70097999999999994</v>
      </c>
      <c r="T69" s="19">
        <v>0.74982000000000015</v>
      </c>
      <c r="U69" s="19">
        <v>0.79866000000000004</v>
      </c>
      <c r="V69" s="19">
        <v>0.84750000000000003</v>
      </c>
      <c r="X69" s="6">
        <v>0</v>
      </c>
      <c r="Y69" s="18">
        <v>0.67416000000000009</v>
      </c>
      <c r="Z69" s="19">
        <v>0.73928000000000016</v>
      </c>
      <c r="AA69" s="19">
        <v>0.80440000000000011</v>
      </c>
      <c r="AB69" s="19">
        <v>0.86952000000000007</v>
      </c>
      <c r="AD69" s="18">
        <v>0.93464000000000025</v>
      </c>
      <c r="AE69" s="19">
        <v>0.99976000000000009</v>
      </c>
      <c r="AF69" s="19">
        <v>1.06488</v>
      </c>
      <c r="AG69" s="19">
        <v>1.1300000000000003</v>
      </c>
    </row>
    <row r="70" spans="2:33" x14ac:dyDescent="0.25">
      <c r="B70" s="6">
        <v>1</v>
      </c>
      <c r="C70" s="21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1">
        <v>0.4902800000000001</v>
      </c>
      <c r="I70" s="2">
        <v>0.52444000000000013</v>
      </c>
      <c r="J70" s="2">
        <v>0.55859999999999999</v>
      </c>
      <c r="K70" s="2">
        <v>0.59276000000000006</v>
      </c>
      <c r="M70" s="6">
        <v>1</v>
      </c>
      <c r="N70" s="21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1">
        <v>0.73542000000000007</v>
      </c>
      <c r="T70" s="2">
        <v>0.78666000000000003</v>
      </c>
      <c r="U70" s="2">
        <v>0.83790000000000009</v>
      </c>
      <c r="V70" s="2">
        <v>0.88914000000000026</v>
      </c>
      <c r="X70" s="6">
        <v>1</v>
      </c>
      <c r="Y70" s="21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1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6">
        <v>2</v>
      </c>
      <c r="C71" s="21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1">
        <v>0.51324000000000003</v>
      </c>
      <c r="I71" s="2">
        <v>0.54900000000000015</v>
      </c>
      <c r="J71" s="2">
        <v>0.58476000000000006</v>
      </c>
      <c r="K71" s="2">
        <v>0.62052000000000007</v>
      </c>
      <c r="M71" s="6">
        <v>2</v>
      </c>
      <c r="N71" s="21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1">
        <v>0.76985999999999999</v>
      </c>
      <c r="T71" s="2">
        <v>0.8234999999999999</v>
      </c>
      <c r="U71" s="2">
        <v>0.87714000000000003</v>
      </c>
      <c r="V71" s="2">
        <v>0.93078000000000005</v>
      </c>
      <c r="X71" s="6">
        <v>2</v>
      </c>
      <c r="Y71" s="21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1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6">
        <v>3</v>
      </c>
      <c r="C72" s="21">
        <v>0.38676000000000005</v>
      </c>
      <c r="D72" s="2">
        <v>0.42412</v>
      </c>
      <c r="E72" s="2">
        <v>0.46148000000000011</v>
      </c>
      <c r="F72" s="2">
        <v>0.49884000000000006</v>
      </c>
      <c r="H72" s="21">
        <v>0.53620000000000023</v>
      </c>
      <c r="I72" s="2">
        <v>0.57356000000000018</v>
      </c>
      <c r="J72" s="2">
        <v>0.61092000000000013</v>
      </c>
      <c r="K72" s="2">
        <v>0.64828000000000008</v>
      </c>
      <c r="M72" s="6">
        <v>3</v>
      </c>
      <c r="N72" s="21">
        <v>0.5801400000000001</v>
      </c>
      <c r="O72" s="2">
        <v>0.63617999999999997</v>
      </c>
      <c r="P72" s="2">
        <v>0.69221999999999995</v>
      </c>
      <c r="Q72" s="2">
        <v>0.74826000000000015</v>
      </c>
      <c r="S72" s="21">
        <v>0.80430000000000001</v>
      </c>
      <c r="T72" s="2">
        <v>0.86033999999999999</v>
      </c>
      <c r="U72" s="2">
        <v>0.91637999999999997</v>
      </c>
      <c r="V72" s="2">
        <v>0.97242000000000017</v>
      </c>
      <c r="X72" s="6">
        <v>3</v>
      </c>
      <c r="Y72" s="21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1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6">
        <v>4</v>
      </c>
      <c r="C73" s="23">
        <v>0.40332000000000007</v>
      </c>
      <c r="D73" s="15">
        <v>0.44228000000000006</v>
      </c>
      <c r="E73" s="15">
        <v>0.48124000000000011</v>
      </c>
      <c r="F73" s="15">
        <v>0.52020000000000022</v>
      </c>
      <c r="H73" s="23">
        <v>0.5591600000000001</v>
      </c>
      <c r="I73" s="15">
        <v>0.5981200000000001</v>
      </c>
      <c r="J73" s="15">
        <v>0.63708000000000009</v>
      </c>
      <c r="K73" s="15">
        <v>0.67604000000000009</v>
      </c>
      <c r="M73" s="6">
        <v>4</v>
      </c>
      <c r="N73" s="23">
        <v>0.60497999999999996</v>
      </c>
      <c r="O73" s="15">
        <v>0.66342000000000001</v>
      </c>
      <c r="P73" s="15">
        <v>0.72186000000000006</v>
      </c>
      <c r="Q73" s="15">
        <v>0.78030000000000022</v>
      </c>
      <c r="S73" s="23">
        <v>0.83874000000000004</v>
      </c>
      <c r="T73" s="15">
        <v>0.89718000000000009</v>
      </c>
      <c r="U73" s="15">
        <v>0.95562000000000014</v>
      </c>
      <c r="V73" s="15">
        <v>1.0140600000000002</v>
      </c>
      <c r="X73" s="6">
        <v>4</v>
      </c>
      <c r="Y73" s="23">
        <v>0.80664000000000013</v>
      </c>
      <c r="Z73" s="15">
        <v>0.88456000000000012</v>
      </c>
      <c r="AA73" s="15">
        <v>0.96248000000000022</v>
      </c>
      <c r="AB73" s="15">
        <v>1.0404000000000004</v>
      </c>
      <c r="AD73" s="23">
        <v>1.1183200000000002</v>
      </c>
      <c r="AE73" s="15">
        <v>1.1962400000000002</v>
      </c>
      <c r="AF73" s="15">
        <v>1.2741600000000002</v>
      </c>
      <c r="AG73" s="15">
        <v>1.3520800000000002</v>
      </c>
    </row>
    <row r="74" spans="2:33" x14ac:dyDescent="0.25">
      <c r="B74" s="6">
        <v>0</v>
      </c>
      <c r="C74" s="25">
        <v>0.41987999999999998</v>
      </c>
      <c r="D74" s="10">
        <v>0.46044000000000002</v>
      </c>
      <c r="E74" s="10">
        <v>0.50100000000000011</v>
      </c>
      <c r="F74" s="10">
        <v>0.54156000000000004</v>
      </c>
      <c r="H74" s="25">
        <v>0.58212000000000008</v>
      </c>
      <c r="I74" s="10">
        <v>0.62268000000000012</v>
      </c>
      <c r="J74" s="10">
        <v>0.66323999999999994</v>
      </c>
      <c r="K74" s="10">
        <v>0.70379999999999998</v>
      </c>
      <c r="M74" s="6">
        <v>0</v>
      </c>
      <c r="N74" s="25">
        <v>0.62982000000000005</v>
      </c>
      <c r="O74" s="10">
        <v>0.69065999999999994</v>
      </c>
      <c r="P74" s="10">
        <v>0.75149999999999995</v>
      </c>
      <c r="Q74" s="10">
        <v>0.81234000000000006</v>
      </c>
      <c r="S74" s="25">
        <v>0.87318000000000007</v>
      </c>
      <c r="T74" s="10">
        <v>0.93401999999999996</v>
      </c>
      <c r="U74" s="10">
        <v>0.99485999999999986</v>
      </c>
      <c r="V74" s="10">
        <v>1.0557000000000003</v>
      </c>
      <c r="X74" s="6">
        <v>0</v>
      </c>
      <c r="Y74" s="25">
        <v>0.83975999999999995</v>
      </c>
      <c r="Z74" s="10">
        <v>0.92088000000000003</v>
      </c>
      <c r="AA74" s="10">
        <v>1.0020000000000002</v>
      </c>
      <c r="AB74" s="10">
        <v>1.0831200000000001</v>
      </c>
      <c r="AD74" s="25">
        <v>1.1642400000000002</v>
      </c>
      <c r="AE74" s="10">
        <v>1.2453600000000002</v>
      </c>
      <c r="AF74" s="10">
        <v>1.3264799999999999</v>
      </c>
      <c r="AG74" s="10">
        <v>1.4076</v>
      </c>
    </row>
    <row r="75" spans="2:33" x14ac:dyDescent="0.25">
      <c r="B75" s="6">
        <v>1</v>
      </c>
      <c r="C75" s="21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1">
        <v>0.60508000000000006</v>
      </c>
      <c r="I75" s="2">
        <v>0.64724000000000004</v>
      </c>
      <c r="J75" s="2">
        <v>0.68940000000000012</v>
      </c>
      <c r="K75" s="2">
        <v>0.7315600000000001</v>
      </c>
      <c r="M75" s="6">
        <v>1</v>
      </c>
      <c r="N75" s="21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1">
        <v>0.90762000000000009</v>
      </c>
      <c r="T75" s="2">
        <v>0.97085999999999995</v>
      </c>
      <c r="U75" s="2">
        <v>1.0341</v>
      </c>
      <c r="V75" s="2">
        <v>1.09734</v>
      </c>
      <c r="X75" s="6">
        <v>1</v>
      </c>
      <c r="Y75" s="21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1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6">
        <v>2</v>
      </c>
      <c r="C76" s="21">
        <v>0.45300000000000007</v>
      </c>
      <c r="D76" s="2">
        <v>0.49676000000000009</v>
      </c>
      <c r="E76" s="2">
        <v>0.54052</v>
      </c>
      <c r="F76" s="2">
        <v>0.58428000000000013</v>
      </c>
      <c r="H76" s="21">
        <v>0.62804000000000004</v>
      </c>
      <c r="I76" s="2">
        <v>0.67180000000000017</v>
      </c>
      <c r="J76" s="2">
        <v>0.71556000000000008</v>
      </c>
      <c r="K76" s="2">
        <v>0.75932000000000011</v>
      </c>
      <c r="M76" s="6">
        <v>2</v>
      </c>
      <c r="N76" s="21">
        <v>0.6795000000000001</v>
      </c>
      <c r="O76" s="2">
        <v>0.74513999999999991</v>
      </c>
      <c r="P76" s="2">
        <v>0.81077999999999995</v>
      </c>
      <c r="Q76" s="2">
        <v>0.87642000000000009</v>
      </c>
      <c r="S76" s="21">
        <v>0.94206000000000012</v>
      </c>
      <c r="T76" s="2">
        <v>1.0076999999999998</v>
      </c>
      <c r="U76" s="2">
        <v>1.07334</v>
      </c>
      <c r="V76" s="2">
        <v>1.1389800000000001</v>
      </c>
      <c r="X76" s="6">
        <v>2</v>
      </c>
      <c r="Y76" s="21">
        <v>0.90600000000000014</v>
      </c>
      <c r="Z76" s="2">
        <v>0.99352000000000018</v>
      </c>
      <c r="AA76" s="2">
        <v>1.08104</v>
      </c>
      <c r="AB76" s="2">
        <v>1.1685600000000003</v>
      </c>
      <c r="AD76" s="21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6">
        <v>3</v>
      </c>
      <c r="C77" s="21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1">
        <v>0.65100000000000013</v>
      </c>
      <c r="I77" s="2">
        <v>0.6963600000000002</v>
      </c>
      <c r="J77" s="2">
        <v>0.74172000000000005</v>
      </c>
      <c r="K77" s="2">
        <v>0.78708000000000022</v>
      </c>
      <c r="M77" s="6">
        <v>3</v>
      </c>
      <c r="N77" s="21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1">
        <v>0.97650000000000015</v>
      </c>
      <c r="T77" s="2">
        <v>1.04454</v>
      </c>
      <c r="U77" s="2">
        <v>1.1125800000000001</v>
      </c>
      <c r="V77" s="2">
        <v>1.1806200000000002</v>
      </c>
      <c r="X77" s="6">
        <v>3</v>
      </c>
      <c r="Y77" s="21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1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6">
        <v>4</v>
      </c>
      <c r="C78" s="27">
        <v>0.48612000000000011</v>
      </c>
      <c r="D78" s="28">
        <v>0.53308000000000011</v>
      </c>
      <c r="E78" s="28">
        <v>0.58004000000000011</v>
      </c>
      <c r="F78" s="28">
        <v>0.62700000000000011</v>
      </c>
      <c r="H78" s="27">
        <v>0.67396000000000023</v>
      </c>
      <c r="I78" s="28">
        <v>0.72092000000000023</v>
      </c>
      <c r="J78" s="28">
        <v>0.76788000000000012</v>
      </c>
      <c r="K78" s="28">
        <v>0.81484000000000034</v>
      </c>
      <c r="M78" s="6">
        <v>4</v>
      </c>
      <c r="N78" s="27">
        <v>0.72918000000000005</v>
      </c>
      <c r="O78" s="28">
        <v>0.79962</v>
      </c>
      <c r="P78" s="28">
        <v>0.87006000000000006</v>
      </c>
      <c r="Q78" s="28">
        <v>0.94050000000000011</v>
      </c>
      <c r="S78" s="27">
        <v>1.0109400000000002</v>
      </c>
      <c r="T78" s="28">
        <v>1.08138</v>
      </c>
      <c r="U78" s="28">
        <v>1.1518200000000001</v>
      </c>
      <c r="V78" s="28">
        <v>1.2222600000000003</v>
      </c>
      <c r="X78" s="6">
        <v>4</v>
      </c>
      <c r="Y78" s="27">
        <v>0.97224000000000022</v>
      </c>
      <c r="Z78" s="28">
        <v>1.0661600000000002</v>
      </c>
      <c r="AA78" s="28">
        <v>1.1600800000000002</v>
      </c>
      <c r="AB78" s="28">
        <v>1.2540000000000002</v>
      </c>
      <c r="AD78" s="27">
        <v>1.3479200000000005</v>
      </c>
      <c r="AE78" s="28">
        <v>1.4418400000000005</v>
      </c>
      <c r="AF78" s="28">
        <v>1.5357600000000002</v>
      </c>
      <c r="AG78" s="28">
        <v>1.6296800000000007</v>
      </c>
    </row>
    <row r="83" spans="2:61" ht="15.75" thickBot="1" x14ac:dyDescent="0.3">
      <c r="R83" s="166" t="s">
        <v>75</v>
      </c>
      <c r="S83" s="167"/>
      <c r="T83" s="167"/>
      <c r="U83" s="167"/>
      <c r="V83" s="167"/>
      <c r="W83" s="167"/>
      <c r="X83" s="95"/>
      <c r="Z83" s="166" t="s">
        <v>76</v>
      </c>
      <c r="AA83" s="167"/>
      <c r="AB83" s="167"/>
      <c r="AC83" s="167"/>
      <c r="AD83" s="167"/>
      <c r="AE83" s="167"/>
      <c r="AF83" s="95"/>
      <c r="AH83" s="166" t="s">
        <v>77</v>
      </c>
      <c r="AI83" s="167"/>
      <c r="AJ83" s="167"/>
      <c r="AK83" s="167"/>
      <c r="AL83" s="167"/>
      <c r="AM83" s="167"/>
      <c r="AN83" s="95"/>
      <c r="AP83" s="166" t="s">
        <v>78</v>
      </c>
      <c r="AQ83" s="167"/>
      <c r="AR83" s="167"/>
      <c r="AS83" s="167"/>
      <c r="AT83" s="167"/>
      <c r="AU83" s="167"/>
      <c r="AV83" s="95"/>
      <c r="AX83" s="166" t="s">
        <v>79</v>
      </c>
      <c r="AY83" s="167"/>
      <c r="AZ83" s="167"/>
      <c r="BA83" s="167"/>
      <c r="BB83" s="167"/>
      <c r="BC83" s="95"/>
      <c r="BE83" s="166" t="s">
        <v>80</v>
      </c>
      <c r="BF83" s="167"/>
      <c r="BG83" s="167"/>
      <c r="BH83" s="167"/>
      <c r="BI83" s="167"/>
    </row>
    <row r="84" spans="2:61" ht="15.75" thickBot="1" x14ac:dyDescent="0.3">
      <c r="B84" s="166" t="s">
        <v>57</v>
      </c>
      <c r="C84" s="167"/>
      <c r="D84" s="167"/>
      <c r="E84" s="167"/>
      <c r="F84" s="167"/>
      <c r="G84" s="167"/>
      <c r="H84" s="95"/>
      <c r="J84" s="166" t="s">
        <v>58</v>
      </c>
      <c r="K84" s="167"/>
      <c r="L84" s="167"/>
      <c r="M84" s="167"/>
      <c r="N84" s="167"/>
      <c r="O84" s="167"/>
      <c r="P84" s="95"/>
      <c r="R84" s="7"/>
      <c r="S84" s="132">
        <v>0</v>
      </c>
      <c r="T84" s="134">
        <v>1</v>
      </c>
      <c r="U84" s="135">
        <v>2</v>
      </c>
      <c r="V84" s="132">
        <v>3</v>
      </c>
      <c r="W84" s="135">
        <v>4</v>
      </c>
      <c r="X84" s="95"/>
      <c r="Z84" s="7"/>
      <c r="AA84" s="132">
        <v>0</v>
      </c>
      <c r="AB84" s="134">
        <v>1</v>
      </c>
      <c r="AC84" s="135">
        <v>2</v>
      </c>
      <c r="AD84" s="132">
        <v>3</v>
      </c>
      <c r="AE84" s="135">
        <v>4</v>
      </c>
      <c r="AH84" s="81">
        <v>0</v>
      </c>
      <c r="AI84" s="18" cm="1">
        <f t="array" ref="AI84">EXP(S85)/SUM(EXP($S85:$W85))</f>
        <v>1</v>
      </c>
      <c r="AJ84" s="19" cm="1">
        <f t="array" ref="AJ84">EXP(T85)/SUM(EXP($S85:$W85))</f>
        <v>0</v>
      </c>
      <c r="AK84" s="19" cm="1">
        <f t="array" ref="AK84">EXP(U85)/SUM(EXP($S85:$W85))</f>
        <v>0</v>
      </c>
      <c r="AL84" s="19" cm="1">
        <f t="array" ref="AL84">EXP(V85)/SUM(EXP($S85:$W85))</f>
        <v>0</v>
      </c>
      <c r="AM84" s="20" cm="1">
        <f t="array" ref="AM84">EXP(W85)/SUM(EXP($S85:$W85))</f>
        <v>0</v>
      </c>
      <c r="AP84" s="81">
        <v>0</v>
      </c>
      <c r="AQ84" s="18" cm="1">
        <f t="array" ref="AQ84">EXP(AA85)/SUM(EXP($AA85:$AE85))</f>
        <v>1</v>
      </c>
      <c r="AR84" s="19" cm="1">
        <f t="array" ref="AR84">EXP(AB85)/SUM(EXP($AA85:$AE85))</f>
        <v>0</v>
      </c>
      <c r="AS84" s="19" cm="1">
        <f t="array" ref="AS84">EXP(AC85)/SUM(EXP($AA85:$AE85))</f>
        <v>0</v>
      </c>
      <c r="AT84" s="19" cm="1">
        <f t="array" ref="AT84">EXP(AD85)/SUM(EXP($AA85:$AE85))</f>
        <v>0</v>
      </c>
      <c r="AU84" s="20" cm="1">
        <f t="array" ref="AU84">EXP(AE85)/SUM(EXP($AA85:$AE85))</f>
        <v>0</v>
      </c>
      <c r="AX84" s="81">
        <v>0</v>
      </c>
      <c r="AY84" s="18" cm="1">
        <f t="array" ref="AY84:BB88">MMULT(AI84:AM88,Y59:AB63)</f>
        <v>0.3429600000000001</v>
      </c>
      <c r="AZ84" s="19">
        <v>0.37608000000000008</v>
      </c>
      <c r="BA84" s="19">
        <v>0.40920000000000006</v>
      </c>
      <c r="BB84" s="19">
        <v>0.4423200000000001</v>
      </c>
      <c r="BE84" s="81">
        <v>0</v>
      </c>
      <c r="BF84" s="18" cm="1">
        <f t="array" ref="BF84:BI88">MMULT(AQ84:AU88,AD59:AG63)</f>
        <v>0.47544000000000008</v>
      </c>
      <c r="BG84" s="19">
        <v>0.50856000000000012</v>
      </c>
      <c r="BH84" s="19">
        <v>0.54168000000000005</v>
      </c>
      <c r="BI84" s="19">
        <v>0.57480000000000009</v>
      </c>
    </row>
    <row r="85" spans="2:61" x14ac:dyDescent="0.25">
      <c r="B85" s="81">
        <v>0</v>
      </c>
      <c r="C85" s="18" cm="1">
        <f t="array" ref="C85:G89">MMULT(C59:F63,TRANSPOSE(N59:Q63))*$AJ$11</f>
        <v>0.11665300320000005</v>
      </c>
      <c r="D85" s="19">
        <v>0.12791904480000005</v>
      </c>
      <c r="E85" s="19">
        <v>0.13918508640000005</v>
      </c>
      <c r="F85" s="19">
        <v>0.15045112800000002</v>
      </c>
      <c r="G85" s="20">
        <v>0.16171716960000004</v>
      </c>
      <c r="J85" s="81">
        <v>0</v>
      </c>
      <c r="K85" s="18" cm="1">
        <f t="array" ref="K85:O89">MMULT(H59:K63,TRANSPOSE(S59:V63))*$AJ$11</f>
        <v>0.20784163680000006</v>
      </c>
      <c r="L85" s="19">
        <v>0.22791656160000004</v>
      </c>
      <c r="M85" s="19">
        <v>0.24799148640000002</v>
      </c>
      <c r="N85" s="19">
        <v>0.26806641120000008</v>
      </c>
      <c r="O85" s="20">
        <v>0.28814133600000008</v>
      </c>
      <c r="R85" s="133">
        <v>0</v>
      </c>
      <c r="S85" s="18">
        <f>IF($R85&gt;=S$84,0,-1000000000)+C85</f>
        <v>0.11665300320000005</v>
      </c>
      <c r="T85" s="19">
        <f t="shared" ref="T85:W85" si="9">IF($R85&gt;=T$84,0,-1000000000)+D85</f>
        <v>-999999999.87208092</v>
      </c>
      <c r="U85" s="19">
        <f t="shared" si="9"/>
        <v>-999999999.86081493</v>
      </c>
      <c r="V85" s="19">
        <f t="shared" si="9"/>
        <v>-999999999.84954882</v>
      </c>
      <c r="W85" s="20">
        <f t="shared" si="9"/>
        <v>-999999999.83828282</v>
      </c>
      <c r="Z85" s="133">
        <v>0</v>
      </c>
      <c r="AA85" s="18">
        <f>IF($Z85&gt;=AA$84,0,-1000000000)+K85</f>
        <v>0.20784163680000006</v>
      </c>
      <c r="AB85" s="19">
        <f t="shared" ref="AB85:AE85" si="10">IF($Z85&gt;=AB$84,0,-1000000000)+L85</f>
        <v>-999999999.7720834</v>
      </c>
      <c r="AC85" s="19">
        <f t="shared" si="10"/>
        <v>-999999999.75200856</v>
      </c>
      <c r="AD85" s="19">
        <f t="shared" si="10"/>
        <v>-999999999.73193359</v>
      </c>
      <c r="AE85" s="20">
        <f t="shared" si="10"/>
        <v>-999999999.71185863</v>
      </c>
      <c r="AH85" s="6">
        <v>1</v>
      </c>
      <c r="AI85" s="21" cm="1">
        <f t="array" ref="AI85">EXP(S86)/SUM(EXP($S86:$W86))</f>
        <v>0.49691151768113584</v>
      </c>
      <c r="AJ85" s="2" cm="1">
        <f t="array" ref="AJ85">EXP(T86)/SUM(EXP($S86:$W86))</f>
        <v>0.50308848231886416</v>
      </c>
      <c r="AK85" s="2" cm="1">
        <f t="array" ref="AK85">EXP(U86)/SUM(EXP($S86:$W86))</f>
        <v>0</v>
      </c>
      <c r="AL85" s="2" cm="1">
        <f t="array" ref="AL85">EXP(V86)/SUM(EXP($S86:$W86))</f>
        <v>0</v>
      </c>
      <c r="AM85" s="22" cm="1">
        <f t="array" ref="AM85">EXP(W86)/SUM(EXP($S86:$W86))</f>
        <v>0</v>
      </c>
      <c r="AP85" s="6">
        <v>1</v>
      </c>
      <c r="AQ85" s="21" cm="1">
        <f t="array" ref="AQ85">EXP(AA86)/SUM(EXP($AA86:$AE86))</f>
        <v>0.49449674384371572</v>
      </c>
      <c r="AR85" s="2" cm="1">
        <f t="array" ref="AR85">EXP(AB86)/SUM(EXP($AA86:$AE86))</f>
        <v>0.50550325615628422</v>
      </c>
      <c r="AS85" s="2" cm="1">
        <f t="array" ref="AS85">EXP(AC86)/SUM(EXP($AA86:$AE86))</f>
        <v>0</v>
      </c>
      <c r="AT85" s="2" cm="1">
        <f t="array" ref="AT85">EXP(AD86)/SUM(EXP($AA86:$AE86))</f>
        <v>0</v>
      </c>
      <c r="AU85" s="22" cm="1">
        <f t="array" ref="AU85">EXP(AE86)/SUM(EXP($AA86:$AE86))</f>
        <v>0</v>
      </c>
      <c r="AX85" s="6">
        <v>1</v>
      </c>
      <c r="AY85" s="21">
        <v>0.35962229053440087</v>
      </c>
      <c r="AZ85" s="2">
        <v>0.39435217367782122</v>
      </c>
      <c r="BA85" s="2">
        <v>0.42908205682124156</v>
      </c>
      <c r="BB85" s="2">
        <v>0.46381193996466191</v>
      </c>
      <c r="BE85" s="6">
        <v>1</v>
      </c>
      <c r="BF85" s="21">
        <v>0.49865270952269658</v>
      </c>
      <c r="BG85" s="2">
        <v>0.53339031994239672</v>
      </c>
      <c r="BH85" s="2">
        <v>0.56812793036209674</v>
      </c>
      <c r="BI85" s="2">
        <v>0.60286554078179688</v>
      </c>
    </row>
    <row r="86" spans="2:61" x14ac:dyDescent="0.25">
      <c r="B86" s="6">
        <v>1</v>
      </c>
      <c r="C86" s="21">
        <v>0.12791904480000002</v>
      </c>
      <c r="D86" s="2">
        <v>0.14027313120000001</v>
      </c>
      <c r="E86" s="2">
        <v>0.1526272176</v>
      </c>
      <c r="F86" s="2">
        <v>0.164981304</v>
      </c>
      <c r="G86" s="22">
        <v>0.17733539040000001</v>
      </c>
      <c r="J86" s="6">
        <v>1</v>
      </c>
      <c r="K86" s="21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2">
        <v>0.31597221600000003</v>
      </c>
      <c r="R86" s="6">
        <v>1</v>
      </c>
      <c r="S86" s="21">
        <f t="shared" ref="S86:S104" si="11">IF($R86&gt;=S$84,0,-1000000000)+C86</f>
        <v>0.12791904480000002</v>
      </c>
      <c r="T86" s="2">
        <f t="shared" ref="T86:T104" si="12">IF($R86&gt;=T$84,0,-1000000000)+D86</f>
        <v>0.14027313120000001</v>
      </c>
      <c r="U86" s="2">
        <f t="shared" ref="U86:U104" si="13">IF($R86&gt;=U$84,0,-1000000000)+E86</f>
        <v>-999999999.84737277</v>
      </c>
      <c r="V86" s="2">
        <f t="shared" ref="V86:V104" si="14">IF($R86&gt;=V$84,0,-1000000000)+F86</f>
        <v>-999999999.83501875</v>
      </c>
      <c r="W86" s="22">
        <f t="shared" ref="W86:W104" si="15">IF($R86&gt;=W$84,0,-1000000000)+G86</f>
        <v>-999999999.82266462</v>
      </c>
      <c r="Z86" s="6">
        <v>1</v>
      </c>
      <c r="AA86" s="21">
        <f t="shared" ref="AA86:AA104" si="16">IF($Z86&gt;=AA$84,0,-1000000000)+K86</f>
        <v>0.22791656160000004</v>
      </c>
      <c r="AB86" s="2">
        <f t="shared" ref="AB86:AB104" si="17">IF($Z86&gt;=AB$84,0,-1000000000)+L86</f>
        <v>0.24993047520000006</v>
      </c>
      <c r="AC86" s="2">
        <f t="shared" ref="AC86:AC104" si="18">IF($Z86&gt;=AC$84,0,-1000000000)+M86</f>
        <v>-999999999.7280556</v>
      </c>
      <c r="AD86" s="2">
        <f t="shared" ref="AD86:AD104" si="19">IF($Z86&gt;=AD$84,0,-1000000000)+N86</f>
        <v>-999999999.70604169</v>
      </c>
      <c r="AE86" s="22">
        <f t="shared" ref="AE86:AE104" si="20">IF($Z86&gt;=AE$84,0,-1000000000)+O86</f>
        <v>-999999999.68402779</v>
      </c>
      <c r="AH86" s="6">
        <v>2</v>
      </c>
      <c r="AI86" s="21" cm="1">
        <f t="array" ref="AI86">EXP(S87)/SUM(EXP($S87:$W87))</f>
        <v>0.32886279579471239</v>
      </c>
      <c r="AJ86" s="2" cm="1">
        <f t="array" ref="AJ86">EXP(T87)/SUM(EXP($S87:$W87))</f>
        <v>0.33331325747452861</v>
      </c>
      <c r="AK86" s="2" cm="1">
        <f t="array" ref="AK86">EXP(U87)/SUM(EXP($S87:$W87))</f>
        <v>0.33782394673075905</v>
      </c>
      <c r="AL86" s="2" cm="1">
        <f t="array" ref="AL86">EXP(V87)/SUM(EXP($S87:$W87))</f>
        <v>0</v>
      </c>
      <c r="AM86" s="22" cm="1">
        <f t="array" ref="AM86">EXP(W87)/SUM(EXP($S87:$W87))</f>
        <v>0</v>
      </c>
      <c r="AP86" s="6">
        <v>2</v>
      </c>
      <c r="AQ86" s="21" cm="1">
        <f t="array" ref="AQ86">EXP(AA87)/SUM(EXP($AA87:$AE87))</f>
        <v>0.32538166588424233</v>
      </c>
      <c r="AR86" s="2" cm="1">
        <f t="array" ref="AR86">EXP(AB87)/SUM(EXP($AA87:$AE87))</f>
        <v>0.33326959341671525</v>
      </c>
      <c r="AS86" s="2" cm="1">
        <f t="array" ref="AS86">EXP(AC87)/SUM(EXP($AA87:$AE87))</f>
        <v>0.34134874069904247</v>
      </c>
      <c r="AT86" s="2" cm="1">
        <f t="array" ref="AT86">EXP(AD87)/SUM(EXP($AA87:$AE87))</f>
        <v>0</v>
      </c>
      <c r="AU86" s="22" cm="1">
        <f t="array" ref="AU86">EXP(AE87)/SUM(EXP($AA87:$AE87))</f>
        <v>0</v>
      </c>
      <c r="AX86" s="6">
        <v>2</v>
      </c>
      <c r="AY86" s="21">
        <v>0.37637679331900198</v>
      </c>
      <c r="AZ86" s="2">
        <v>0.41272546900199725</v>
      </c>
      <c r="BA86" s="2">
        <v>0.44907414468499263</v>
      </c>
      <c r="BB86" s="2">
        <v>0.48542282036798801</v>
      </c>
      <c r="BE86" s="6">
        <v>2</v>
      </c>
      <c r="BF86" s="21">
        <v>0.52209320807549564</v>
      </c>
      <c r="BG86" s="2">
        <v>0.5584643027149031</v>
      </c>
      <c r="BH86" s="2">
        <v>0.59483539735431046</v>
      </c>
      <c r="BI86" s="2">
        <v>0.63120649199371781</v>
      </c>
    </row>
    <row r="87" spans="2:61" x14ac:dyDescent="0.25">
      <c r="B87" s="6">
        <v>2</v>
      </c>
      <c r="C87" s="21">
        <v>0.13918508640000002</v>
      </c>
      <c r="D87" s="2">
        <v>0.15262721760000003</v>
      </c>
      <c r="E87" s="2">
        <v>0.16606934880000002</v>
      </c>
      <c r="F87" s="2">
        <v>0.17951148</v>
      </c>
      <c r="G87" s="22">
        <v>0.19295361120000004</v>
      </c>
      <c r="J87" s="6">
        <v>2</v>
      </c>
      <c r="K87" s="21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2">
        <v>0.34380309600000014</v>
      </c>
      <c r="R87" s="6">
        <v>2</v>
      </c>
      <c r="S87" s="21">
        <f t="shared" si="11"/>
        <v>0.13918508640000002</v>
      </c>
      <c r="T87" s="2">
        <f t="shared" si="12"/>
        <v>0.15262721760000003</v>
      </c>
      <c r="U87" s="2">
        <f t="shared" si="13"/>
        <v>0.16606934880000002</v>
      </c>
      <c r="V87" s="2">
        <f t="shared" si="14"/>
        <v>-999999999.82048857</v>
      </c>
      <c r="W87" s="22">
        <f t="shared" si="15"/>
        <v>-999999999.80704641</v>
      </c>
      <c r="Z87" s="6">
        <v>2</v>
      </c>
      <c r="AA87" s="21">
        <f t="shared" si="16"/>
        <v>0.24799148640000004</v>
      </c>
      <c r="AB87" s="2">
        <f t="shared" si="17"/>
        <v>0.27194438880000005</v>
      </c>
      <c r="AC87" s="2">
        <f t="shared" si="18"/>
        <v>0.29589729120000002</v>
      </c>
      <c r="AD87" s="2">
        <f t="shared" si="19"/>
        <v>-999999999.68014979</v>
      </c>
      <c r="AE87" s="22">
        <f t="shared" si="20"/>
        <v>-999999999.65619695</v>
      </c>
      <c r="AH87" s="6">
        <v>3</v>
      </c>
      <c r="AI87" s="21" cm="1">
        <f t="array" ref="AI87">EXP(S88)/SUM(EXP($S88:$W88))</f>
        <v>0.24457786000489029</v>
      </c>
      <c r="AJ87" s="2" cm="1">
        <f t="array" ref="AJ87">EXP(T88)/SUM(EXP($S88:$W88))</f>
        <v>0.2481575632349603</v>
      </c>
      <c r="AK87" s="2" cm="1">
        <f t="array" ref="AK87">EXP(U88)/SUM(EXP($S88:$W88))</f>
        <v>0.25178965990413854</v>
      </c>
      <c r="AL87" s="2" cm="1">
        <f t="array" ref="AL87">EXP(V88)/SUM(EXP($S88:$W88))</f>
        <v>0.25547491685601076</v>
      </c>
      <c r="AM87" s="22" cm="1">
        <f t="array" ref="AM87">EXP(W88)/SUM(EXP($S88:$W88))</f>
        <v>0</v>
      </c>
      <c r="AP87" s="6">
        <v>3</v>
      </c>
      <c r="AQ87" s="21" cm="1">
        <f t="array" ref="AQ87">EXP(AA88)/SUM(EXP($AA88:$AE88))</f>
        <v>0.24037594303394719</v>
      </c>
      <c r="AR87" s="2" cm="1">
        <f t="array" ref="AR87">EXP(AB88)/SUM(EXP($AA88:$AE88))</f>
        <v>0.24668100353478889</v>
      </c>
      <c r="AS87" s="2" cm="1">
        <f t="array" ref="AS87">EXP(AC88)/SUM(EXP($AA88:$AE88))</f>
        <v>0.25315144575984772</v>
      </c>
      <c r="AT87" s="2" cm="1">
        <f t="array" ref="AT87">EXP(AD88)/SUM(EXP($AA88:$AE88))</f>
        <v>0.25979160767141624</v>
      </c>
      <c r="AU87" s="22" cm="1">
        <f t="array" ref="AU87">EXP(AE88)/SUM(EXP($AA88:$AE88))</f>
        <v>0</v>
      </c>
      <c r="AX87" s="6">
        <v>3</v>
      </c>
      <c r="AY87" s="21">
        <v>0.39324151330520535</v>
      </c>
      <c r="AZ87" s="2">
        <v>0.43121963053276136</v>
      </c>
      <c r="BA87" s="2">
        <v>0.46919774776031731</v>
      </c>
      <c r="BB87" s="2">
        <v>0.50717586498787348</v>
      </c>
      <c r="BE87" s="6">
        <v>3</v>
      </c>
      <c r="BF87" s="21">
        <v>0.54580591233371634</v>
      </c>
      <c r="BG87" s="2">
        <v>0.58382946023153637</v>
      </c>
      <c r="BH87" s="2">
        <v>0.62185300812935629</v>
      </c>
      <c r="BI87" s="2">
        <v>0.6598765560271761</v>
      </c>
    </row>
    <row r="88" spans="2:61" ht="15.75" thickBot="1" x14ac:dyDescent="0.3">
      <c r="B88" s="6">
        <v>3</v>
      </c>
      <c r="C88" s="21">
        <v>0.15045112800000002</v>
      </c>
      <c r="D88" s="2">
        <v>0.16498130400000002</v>
      </c>
      <c r="E88" s="2">
        <v>0.17951148</v>
      </c>
      <c r="F88" s="2">
        <v>0.19404165600000001</v>
      </c>
      <c r="G88" s="22">
        <v>0.20857183200000001</v>
      </c>
      <c r="J88" s="6">
        <v>3</v>
      </c>
      <c r="K88" s="21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2">
        <v>0.37163397600000014</v>
      </c>
      <c r="R88" s="6">
        <v>3</v>
      </c>
      <c r="S88" s="21">
        <f t="shared" si="11"/>
        <v>0.15045112800000002</v>
      </c>
      <c r="T88" s="2">
        <f t="shared" si="12"/>
        <v>0.16498130400000002</v>
      </c>
      <c r="U88" s="2">
        <f t="shared" si="13"/>
        <v>0.17951148</v>
      </c>
      <c r="V88" s="2">
        <f t="shared" si="14"/>
        <v>0.19404165600000001</v>
      </c>
      <c r="W88" s="22">
        <f t="shared" si="15"/>
        <v>-999999999.79142821</v>
      </c>
      <c r="Z88" s="6">
        <v>3</v>
      </c>
      <c r="AA88" s="21">
        <f t="shared" si="16"/>
        <v>0.26806641120000008</v>
      </c>
      <c r="AB88" s="2">
        <f t="shared" si="17"/>
        <v>0.29395830240000009</v>
      </c>
      <c r="AC88" s="2">
        <f t="shared" si="18"/>
        <v>0.31985019360000011</v>
      </c>
      <c r="AD88" s="2">
        <f t="shared" si="19"/>
        <v>0.34574208480000013</v>
      </c>
      <c r="AE88" s="22">
        <f t="shared" si="20"/>
        <v>-999999999.62836599</v>
      </c>
      <c r="AH88" s="6">
        <v>4</v>
      </c>
      <c r="AI88" s="23" cm="1">
        <f t="array" ref="AI88">EXP(S89)/SUM(EXP($S89:$W89))</f>
        <v>0.19380199800324144</v>
      </c>
      <c r="AJ88" s="15" cm="1">
        <f t="array" ref="AJ88">EXP(T89)/SUM(EXP($S89:$W89))</f>
        <v>0.1968526008836386</v>
      </c>
      <c r="AK88" s="15" cm="1">
        <f t="array" ref="AK88">EXP(U89)/SUM(EXP($S89:$W89))</f>
        <v>0.19995122276296129</v>
      </c>
      <c r="AL88" s="15" cm="1">
        <f t="array" ref="AL88">EXP(V89)/SUM(EXP($S89:$W89))</f>
        <v>0.20309861949975561</v>
      </c>
      <c r="AM88" s="24" cm="1">
        <f t="array" ref="AM88">EXP(W89)/SUM(EXP($S89:$W89))</f>
        <v>0.20629555885040293</v>
      </c>
      <c r="AP88" s="6">
        <v>4</v>
      </c>
      <c r="AQ88" s="23" cm="1">
        <f t="array" ref="AQ88">EXP(AA89)/SUM(EXP($AA89:$AE89))</f>
        <v>0.18902535861273106</v>
      </c>
      <c r="AR88" s="15" cm="1">
        <f t="array" ref="AR88">EXP(AB89)/SUM(EXP($AA89:$AE89))</f>
        <v>0.19435999010236124</v>
      </c>
      <c r="AS88" s="15" cm="1">
        <f t="array" ref="AS88">EXP(AC89)/SUM(EXP($AA89:$AE89))</f>
        <v>0.19984517437146504</v>
      </c>
      <c r="AT88" s="15" cm="1">
        <f t="array" ref="AT88">EXP(AD89)/SUM(EXP($AA89:$AE89))</f>
        <v>0.20548516028698888</v>
      </c>
      <c r="AU88" s="24" cm="1">
        <f t="array" ref="AU88">EXP(AE89)/SUM(EXP($AA89:$AE89))</f>
        <v>0.21128431662645389</v>
      </c>
      <c r="AX88" s="6">
        <v>4</v>
      </c>
      <c r="AY88" s="23">
        <v>0.41023444160708178</v>
      </c>
      <c r="AZ88" s="15">
        <v>0.44985438765607516</v>
      </c>
      <c r="BA88" s="15">
        <v>0.48947433370506854</v>
      </c>
      <c r="BB88" s="15">
        <v>0.52909427975406209</v>
      </c>
      <c r="BE88" s="6">
        <v>4</v>
      </c>
      <c r="BF88" s="23">
        <v>0.56983513051885859</v>
      </c>
      <c r="BG88" s="15">
        <v>0.60953318839473725</v>
      </c>
      <c r="BH88" s="15">
        <v>0.64923124627061579</v>
      </c>
      <c r="BI88" s="15">
        <v>0.68892930414649445</v>
      </c>
    </row>
    <row r="89" spans="2:61" ht="15.75" thickBot="1" x14ac:dyDescent="0.3">
      <c r="B89" s="6">
        <v>4</v>
      </c>
      <c r="C89" s="23">
        <v>0.16171716960000004</v>
      </c>
      <c r="D89" s="15">
        <v>0.17733539040000004</v>
      </c>
      <c r="E89" s="15">
        <v>0.19295361120000004</v>
      </c>
      <c r="F89" s="15">
        <v>0.20857183200000001</v>
      </c>
      <c r="G89" s="24">
        <v>0.22419005280000004</v>
      </c>
      <c r="J89" s="6">
        <v>4</v>
      </c>
      <c r="K89" s="23">
        <v>0.28814133600000008</v>
      </c>
      <c r="L89" s="15">
        <v>0.31597221600000003</v>
      </c>
      <c r="M89" s="15">
        <v>0.34380309600000009</v>
      </c>
      <c r="N89" s="15">
        <v>0.37163397600000009</v>
      </c>
      <c r="O89" s="24">
        <v>0.39946485600000009</v>
      </c>
      <c r="R89" s="6">
        <v>4</v>
      </c>
      <c r="S89" s="23">
        <f t="shared" si="11"/>
        <v>0.16171716960000004</v>
      </c>
      <c r="T89" s="15">
        <f t="shared" si="12"/>
        <v>0.17733539040000004</v>
      </c>
      <c r="U89" s="15">
        <f t="shared" si="13"/>
        <v>0.19295361120000004</v>
      </c>
      <c r="V89" s="15">
        <f t="shared" si="14"/>
        <v>0.20857183200000001</v>
      </c>
      <c r="W89" s="24">
        <f t="shared" si="15"/>
        <v>0.22419005280000004</v>
      </c>
      <c r="Z89" s="6">
        <v>4</v>
      </c>
      <c r="AA89" s="23">
        <f t="shared" si="16"/>
        <v>0.28814133600000008</v>
      </c>
      <c r="AB89" s="15">
        <f t="shared" si="17"/>
        <v>0.31597221600000003</v>
      </c>
      <c r="AC89" s="15">
        <f t="shared" si="18"/>
        <v>0.34380309600000009</v>
      </c>
      <c r="AD89" s="15">
        <f t="shared" si="19"/>
        <v>0.37163397600000009</v>
      </c>
      <c r="AE89" s="24">
        <f t="shared" si="20"/>
        <v>0.39946485600000009</v>
      </c>
      <c r="AH89" s="6">
        <v>0</v>
      </c>
      <c r="AI89" s="25" cm="1">
        <f t="array" ref="AI89">EXP(S90)/SUM(EXP($S90:$W90))</f>
        <v>1</v>
      </c>
      <c r="AJ89" s="10" cm="1">
        <f t="array" ref="AJ89">EXP(T90)/SUM(EXP($S90:$W90))</f>
        <v>0</v>
      </c>
      <c r="AK89" s="10" cm="1">
        <f t="array" ref="AK89">EXP(U90)/SUM(EXP($S90:$W90))</f>
        <v>0</v>
      </c>
      <c r="AL89" s="10" cm="1">
        <f t="array" ref="AL89">EXP(V90)/SUM(EXP($S90:$W90))</f>
        <v>0</v>
      </c>
      <c r="AM89" s="26" cm="1">
        <f t="array" ref="AM89">EXP(W90)/SUM(EXP($S90:$W90))</f>
        <v>0</v>
      </c>
      <c r="AP89" s="6">
        <v>0</v>
      </c>
      <c r="AQ89" s="25" cm="1">
        <f t="array" ref="AQ89">EXP(AA90)/SUM(EXP($AA90:$AE90))</f>
        <v>1</v>
      </c>
      <c r="AR89" s="10" cm="1">
        <f t="array" ref="AR89">EXP(AB90)/SUM(EXP($AA90:$AE90))</f>
        <v>0</v>
      </c>
      <c r="AS89" s="10" cm="1">
        <f t="array" ref="AS89">EXP(AC90)/SUM(EXP($AA90:$AE90))</f>
        <v>0</v>
      </c>
      <c r="AT89" s="10" cm="1">
        <f t="array" ref="AT89">EXP(AD90)/SUM(EXP($AA90:$AE90))</f>
        <v>0</v>
      </c>
      <c r="AU89" s="26" cm="1">
        <f t="array" ref="AU89">EXP(AE90)/SUM(EXP($AA90:$AE90))</f>
        <v>0</v>
      </c>
      <c r="AX89" s="6">
        <v>0</v>
      </c>
      <c r="AY89" s="25" cm="1">
        <f t="array" ref="AY89:BB93">MMULT(AI89:AM93,Y64:AB68)</f>
        <v>0.50856000000000012</v>
      </c>
      <c r="AZ89" s="10">
        <v>0.55768000000000006</v>
      </c>
      <c r="BA89" s="10">
        <v>0.60680000000000012</v>
      </c>
      <c r="BB89" s="10">
        <v>0.65592000000000017</v>
      </c>
      <c r="BE89" s="6">
        <v>0</v>
      </c>
      <c r="BF89" s="25" cm="1">
        <f t="array" ref="BF89:BI93">MMULT(AQ89:AU93,AD64:AG68)</f>
        <v>0.70504000000000022</v>
      </c>
      <c r="BG89" s="10">
        <v>0.75416000000000027</v>
      </c>
      <c r="BH89" s="10">
        <v>0.80328000000000022</v>
      </c>
      <c r="BI89" s="10">
        <v>0.85240000000000027</v>
      </c>
    </row>
    <row r="90" spans="2:61" x14ac:dyDescent="0.25">
      <c r="B90" s="6">
        <v>0</v>
      </c>
      <c r="C90" s="25" cm="1">
        <f t="array" ref="C90:G94">MMULT(C64:F68,TRANSPOSE(N64:Q68))*$AJ$11</f>
        <v>0.25651453920000011</v>
      </c>
      <c r="D90" s="10">
        <v>0.27322080480000011</v>
      </c>
      <c r="E90" s="10">
        <v>0.2899270704000001</v>
      </c>
      <c r="F90" s="10">
        <v>0.30663333600000009</v>
      </c>
      <c r="G90" s="26">
        <v>0.32333960160000008</v>
      </c>
      <c r="J90" s="6">
        <v>0</v>
      </c>
      <c r="K90" s="25" cm="1">
        <f t="array" ref="K90:O94">MMULT(H64:K68,TRANSPOSE(S64:V68))*$AJ$11</f>
        <v>0.45706560480000019</v>
      </c>
      <c r="L90" s="10">
        <v>0.48683547360000012</v>
      </c>
      <c r="M90" s="10">
        <v>0.51660534240000011</v>
      </c>
      <c r="N90" s="10">
        <v>0.54637521120000021</v>
      </c>
      <c r="O90" s="26">
        <v>0.57614508000000031</v>
      </c>
      <c r="R90" s="6">
        <v>0</v>
      </c>
      <c r="S90" s="25">
        <f t="shared" si="11"/>
        <v>0.25651453920000011</v>
      </c>
      <c r="T90" s="10">
        <f t="shared" si="12"/>
        <v>-999999999.72677922</v>
      </c>
      <c r="U90" s="10">
        <f t="shared" si="13"/>
        <v>-999999999.71007288</v>
      </c>
      <c r="V90" s="10">
        <f t="shared" si="14"/>
        <v>-999999999.69336665</v>
      </c>
      <c r="W90" s="26">
        <f t="shared" si="15"/>
        <v>-999999999.67666042</v>
      </c>
      <c r="Z90" s="6">
        <v>0</v>
      </c>
      <c r="AA90" s="25">
        <f t="shared" si="16"/>
        <v>0.45706560480000019</v>
      </c>
      <c r="AB90" s="10">
        <f t="shared" si="17"/>
        <v>-999999999.51316452</v>
      </c>
      <c r="AC90" s="10">
        <f t="shared" si="18"/>
        <v>-999999999.48339462</v>
      </c>
      <c r="AD90" s="10">
        <f t="shared" si="19"/>
        <v>-999999999.45362484</v>
      </c>
      <c r="AE90" s="26">
        <f t="shared" si="20"/>
        <v>-999999999.42385495</v>
      </c>
      <c r="AH90" s="6">
        <v>1</v>
      </c>
      <c r="AI90" s="21" cm="1">
        <f t="array" ref="AI90">EXP(S91)/SUM(EXP($S91:$W91))</f>
        <v>0.49555153977848443</v>
      </c>
      <c r="AJ90" s="2" cm="1">
        <f t="array" ref="AJ90">EXP(T91)/SUM(EXP($S91:$W91))</f>
        <v>0.50444846022151557</v>
      </c>
      <c r="AK90" s="2" cm="1">
        <f t="array" ref="AK90">EXP(U91)/SUM(EXP($S91:$W91))</f>
        <v>0</v>
      </c>
      <c r="AL90" s="2" cm="1">
        <f t="array" ref="AL90">EXP(V91)/SUM(EXP($S91:$W91))</f>
        <v>0</v>
      </c>
      <c r="AM90" s="22" cm="1">
        <f t="array" ref="AM90">EXP(W91)/SUM(EXP($S91:$W91))</f>
        <v>0</v>
      </c>
      <c r="AP90" s="6">
        <v>1</v>
      </c>
      <c r="AQ90" s="21" cm="1">
        <f t="array" ref="AQ90">EXP(AA91)/SUM(EXP($AA91:$AE91))</f>
        <v>0.49207344973579115</v>
      </c>
      <c r="AR90" s="2" cm="1">
        <f t="array" ref="AR90">EXP(AB91)/SUM(EXP($AA91:$AE91))</f>
        <v>0.50792655026420885</v>
      </c>
      <c r="AS90" s="2" cm="1">
        <f t="array" ref="AS90">EXP(AC91)/SUM(EXP($AA91:$AE91))</f>
        <v>0</v>
      </c>
      <c r="AT90" s="2" cm="1">
        <f t="array" ref="AT90">EXP(AD91)/SUM(EXP($AA91:$AE91))</f>
        <v>0</v>
      </c>
      <c r="AU90" s="22" cm="1">
        <f t="array" ref="AU90">EXP(AE91)/SUM(EXP($AA91:$AE91))</f>
        <v>0</v>
      </c>
      <c r="AX90" s="6">
        <v>1</v>
      </c>
      <c r="AY90" s="21">
        <v>0.52526733300253658</v>
      </c>
      <c r="AZ90" s="2">
        <v>0.5760015680752455</v>
      </c>
      <c r="BA90" s="2">
        <v>0.62673580314795441</v>
      </c>
      <c r="BB90" s="2">
        <v>0.67747003822066332</v>
      </c>
      <c r="BE90" s="6">
        <v>1</v>
      </c>
      <c r="BF90" s="21">
        <v>0.72836398718813267</v>
      </c>
      <c r="BG90" s="2">
        <v>0.77910935214897814</v>
      </c>
      <c r="BH90" s="2">
        <v>0.82985471710982361</v>
      </c>
      <c r="BI90" s="2">
        <v>0.88060008207066898</v>
      </c>
    </row>
    <row r="91" spans="2:61" x14ac:dyDescent="0.25">
      <c r="B91" s="6">
        <v>1</v>
      </c>
      <c r="C91" s="21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2">
        <v>0.34439804640000005</v>
      </c>
      <c r="J91" s="6">
        <v>1</v>
      </c>
      <c r="K91" s="21">
        <v>0.48683547360000012</v>
      </c>
      <c r="L91" s="2">
        <v>0.5185443312000001</v>
      </c>
      <c r="M91" s="2">
        <v>0.55025318880000007</v>
      </c>
      <c r="N91" s="2">
        <v>0.58196204640000015</v>
      </c>
      <c r="O91" s="22">
        <v>0.61367090400000013</v>
      </c>
      <c r="R91" s="6">
        <v>1</v>
      </c>
      <c r="S91" s="21">
        <f t="shared" si="11"/>
        <v>0.27322080480000011</v>
      </c>
      <c r="T91" s="2">
        <f t="shared" si="12"/>
        <v>0.29101511520000006</v>
      </c>
      <c r="U91" s="2">
        <f t="shared" si="13"/>
        <v>-999999999.6911906</v>
      </c>
      <c r="V91" s="2">
        <f t="shared" si="14"/>
        <v>-999999999.67339623</v>
      </c>
      <c r="W91" s="22">
        <f t="shared" si="15"/>
        <v>-999999999.65560198</v>
      </c>
      <c r="Z91" s="6">
        <v>1</v>
      </c>
      <c r="AA91" s="21">
        <f t="shared" si="16"/>
        <v>0.48683547360000012</v>
      </c>
      <c r="AB91" s="2">
        <f t="shared" si="17"/>
        <v>0.5185443312000001</v>
      </c>
      <c r="AC91" s="2">
        <f t="shared" si="18"/>
        <v>-999999999.44974685</v>
      </c>
      <c r="AD91" s="2">
        <f t="shared" si="19"/>
        <v>-999999999.41803801</v>
      </c>
      <c r="AE91" s="22">
        <f t="shared" si="20"/>
        <v>-999999999.38632905</v>
      </c>
      <c r="AH91" s="6">
        <v>2</v>
      </c>
      <c r="AI91" s="21" cm="1">
        <f t="array" ref="AI91">EXP(S92)/SUM(EXP($S92:$W92))</f>
        <v>0.32705939512320353</v>
      </c>
      <c r="AJ91" s="2" cm="1">
        <f t="array" ref="AJ91">EXP(T92)/SUM(EXP($S92:$W92))</f>
        <v>0.33329372093780507</v>
      </c>
      <c r="AK91" s="2" cm="1">
        <f t="array" ref="AK91">EXP(U92)/SUM(EXP($S92:$W92))</f>
        <v>0.33964688393899145</v>
      </c>
      <c r="AL91" s="2" cm="1">
        <f t="array" ref="AL91">EXP(V92)/SUM(EXP($S92:$W92))</f>
        <v>0</v>
      </c>
      <c r="AM91" s="22" cm="1">
        <f t="array" ref="AM91">EXP(W92)/SUM(EXP($S92:$W92))</f>
        <v>0</v>
      </c>
      <c r="AP91" s="6">
        <v>2</v>
      </c>
      <c r="AQ91" s="21" cm="1">
        <f t="array" ref="AQ91">EXP(AA92)/SUM(EXP($AA92:$AE92))</f>
        <v>0.32218238137720923</v>
      </c>
      <c r="AR91" s="2" cm="1">
        <f t="array" ref="AR91">EXP(AB92)/SUM(EXP($AA92:$AE92))</f>
        <v>0.33320757142272422</v>
      </c>
      <c r="AS91" s="2" cm="1">
        <f t="array" ref="AS91">EXP(AC92)/SUM(EXP($AA92:$AE92))</f>
        <v>0.34461004720006644</v>
      </c>
      <c r="AT91" s="2" cm="1">
        <f t="array" ref="AT91">EXP(AD92)/SUM(EXP($AA92:$AE92))</f>
        <v>0</v>
      </c>
      <c r="AU91" s="22" cm="1">
        <f t="array" ref="AU91">EXP(AE92)/SUM(EXP($AA92:$AE92))</f>
        <v>0</v>
      </c>
      <c r="AX91" s="6">
        <v>2</v>
      </c>
      <c r="AY91" s="21">
        <v>0.54209689762957902</v>
      </c>
      <c r="AZ91" s="2">
        <v>0.59445717759378958</v>
      </c>
      <c r="BA91" s="2">
        <v>0.64681745755800002</v>
      </c>
      <c r="BB91" s="2">
        <v>0.69917773752221057</v>
      </c>
      <c r="BE91" s="6">
        <v>2</v>
      </c>
      <c r="BF91" s="21">
        <v>0.75198987841458576</v>
      </c>
      <c r="BG91" s="2">
        <v>0.80438164694521885</v>
      </c>
      <c r="BH91" s="2">
        <v>0.85677341547585195</v>
      </c>
      <c r="BI91" s="2">
        <v>0.90916518400648516</v>
      </c>
    </row>
    <row r="92" spans="2:61" x14ac:dyDescent="0.25">
      <c r="B92" s="6">
        <v>2</v>
      </c>
      <c r="C92" s="21">
        <v>0.2899270704000001</v>
      </c>
      <c r="D92" s="2">
        <v>0.30880942560000002</v>
      </c>
      <c r="E92" s="2">
        <v>0.32769178080000011</v>
      </c>
      <c r="F92" s="2">
        <v>0.34657413600000003</v>
      </c>
      <c r="G92" s="22">
        <v>0.36545649120000001</v>
      </c>
      <c r="J92" s="6">
        <v>2</v>
      </c>
      <c r="K92" s="21">
        <v>0.51660534240000022</v>
      </c>
      <c r="L92" s="2">
        <v>0.55025318880000018</v>
      </c>
      <c r="M92" s="2">
        <v>0.58390103520000014</v>
      </c>
      <c r="N92" s="2">
        <v>0.6175488816000001</v>
      </c>
      <c r="O92" s="22">
        <v>0.65119672800000017</v>
      </c>
      <c r="R92" s="6">
        <v>2</v>
      </c>
      <c r="S92" s="21">
        <f t="shared" si="11"/>
        <v>0.2899270704000001</v>
      </c>
      <c r="T92" s="2">
        <f t="shared" si="12"/>
        <v>0.30880942560000002</v>
      </c>
      <c r="U92" s="2">
        <f t="shared" si="13"/>
        <v>0.32769178080000011</v>
      </c>
      <c r="V92" s="2">
        <f t="shared" si="14"/>
        <v>-999999999.65342581</v>
      </c>
      <c r="W92" s="22">
        <f t="shared" si="15"/>
        <v>-999999999.63454354</v>
      </c>
      <c r="Z92" s="6">
        <v>2</v>
      </c>
      <c r="AA92" s="21">
        <f t="shared" si="16"/>
        <v>0.51660534240000022</v>
      </c>
      <c r="AB92" s="2">
        <f t="shared" si="17"/>
        <v>0.55025318880000018</v>
      </c>
      <c r="AC92" s="2">
        <f t="shared" si="18"/>
        <v>0.58390103520000014</v>
      </c>
      <c r="AD92" s="2">
        <f t="shared" si="19"/>
        <v>-999999999.38245118</v>
      </c>
      <c r="AE92" s="22">
        <f t="shared" si="20"/>
        <v>-999999999.34880328</v>
      </c>
      <c r="AH92" s="6">
        <v>3</v>
      </c>
      <c r="AI92" s="21" cm="1">
        <f t="array" ref="AI92">EXP(S93)/SUM(EXP($S93:$W93))</f>
        <v>0.24256169039250874</v>
      </c>
      <c r="AJ92" s="2" cm="1">
        <f t="array" ref="AJ92">EXP(T93)/SUM(EXP($S93:$W93))</f>
        <v>0.24745443681785678</v>
      </c>
      <c r="AK92" s="2" cm="1">
        <f t="array" ref="AK92">EXP(U93)/SUM(EXP($S93:$W93))</f>
        <v>0.2524458755286354</v>
      </c>
      <c r="AL92" s="2" cm="1">
        <f t="array" ref="AL92">EXP(V93)/SUM(EXP($S93:$W93))</f>
        <v>0.25753799726099913</v>
      </c>
      <c r="AM92" s="22" cm="1">
        <f t="array" ref="AM92">EXP(W93)/SUM(EXP($S93:$W93))</f>
        <v>0</v>
      </c>
      <c r="AP92" s="6">
        <v>3</v>
      </c>
      <c r="AQ92" s="21" cm="1">
        <f t="array" ref="AQ92">EXP(AA93)/SUM(EXP($AA93:$AE93))</f>
        <v>0.23681737932752894</v>
      </c>
      <c r="AR92" s="2" cm="1">
        <f t="array" ref="AR92">EXP(AB93)/SUM(EXP($AA93:$AE93))</f>
        <v>0.24539671059955989</v>
      </c>
      <c r="AS92" s="2" cm="1">
        <f t="array" ref="AS92">EXP(AC93)/SUM(EXP($AA93:$AE93))</f>
        <v>0.25428685066984824</v>
      </c>
      <c r="AT92" s="2" cm="1">
        <f t="array" ref="AT92">EXP(AD93)/SUM(EXP($AA93:$AE93))</f>
        <v>0.26349905940306295</v>
      </c>
      <c r="AU92" s="22" cm="1">
        <f t="array" ref="AU92">EXP(AE93)/SUM(EXP($AA93:$AE93))</f>
        <v>0</v>
      </c>
      <c r="AX92" s="6">
        <v>3</v>
      </c>
      <c r="AY92" s="21">
        <v>0.55906668115027713</v>
      </c>
      <c r="AZ92" s="2">
        <v>0.61306655372518315</v>
      </c>
      <c r="BA92" s="2">
        <v>0.66706642630008917</v>
      </c>
      <c r="BB92" s="2">
        <v>0.72106629887499529</v>
      </c>
      <c r="BE92" s="6">
        <v>3</v>
      </c>
      <c r="BF92" s="21">
        <v>0.7759619517396168</v>
      </c>
      <c r="BG92" s="2">
        <v>0.83002424802809183</v>
      </c>
      <c r="BH92" s="2">
        <v>0.88408654431656686</v>
      </c>
      <c r="BI92" s="2">
        <v>0.93814884060504178</v>
      </c>
    </row>
    <row r="93" spans="2:61" ht="15.75" thickBot="1" x14ac:dyDescent="0.3">
      <c r="B93" s="6">
        <v>3</v>
      </c>
      <c r="C93" s="21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2">
        <v>0.38651493599999998</v>
      </c>
      <c r="J93" s="6">
        <v>3</v>
      </c>
      <c r="K93" s="21">
        <v>0.54637521119999999</v>
      </c>
      <c r="L93" s="2">
        <v>0.58196204639999993</v>
      </c>
      <c r="M93" s="2">
        <v>0.6175488816000001</v>
      </c>
      <c r="N93" s="2">
        <v>0.65313571680000004</v>
      </c>
      <c r="O93" s="22">
        <v>0.68872255199999999</v>
      </c>
      <c r="R93" s="6">
        <v>3</v>
      </c>
      <c r="S93" s="21">
        <f t="shared" si="11"/>
        <v>0.30663333600000009</v>
      </c>
      <c r="T93" s="2">
        <f t="shared" si="12"/>
        <v>0.32660373600000003</v>
      </c>
      <c r="U93" s="2">
        <f t="shared" si="13"/>
        <v>0.34657413600000003</v>
      </c>
      <c r="V93" s="2">
        <f t="shared" si="14"/>
        <v>0.36654453599999998</v>
      </c>
      <c r="W93" s="22">
        <f t="shared" si="15"/>
        <v>-999999999.6134851</v>
      </c>
      <c r="Z93" s="6">
        <v>3</v>
      </c>
      <c r="AA93" s="21">
        <f t="shared" si="16"/>
        <v>0.54637521119999999</v>
      </c>
      <c r="AB93" s="2">
        <f t="shared" si="17"/>
        <v>0.58196204639999993</v>
      </c>
      <c r="AC93" s="2">
        <f t="shared" si="18"/>
        <v>0.6175488816000001</v>
      </c>
      <c r="AD93" s="2">
        <f t="shared" si="19"/>
        <v>0.65313571680000004</v>
      </c>
      <c r="AE93" s="22">
        <f t="shared" si="20"/>
        <v>-999999999.31127739</v>
      </c>
      <c r="AH93" s="6">
        <v>4</v>
      </c>
      <c r="AI93" s="27" cm="1">
        <f t="array" ref="AI93">EXP(S94)/SUM(EXP($S94:$W94))</f>
        <v>0.19166653428685723</v>
      </c>
      <c r="AJ93" s="28" cm="1">
        <f t="array" ref="AJ93">EXP(T94)/SUM(EXP($S94:$W94))</f>
        <v>0.19574553134880288</v>
      </c>
      <c r="AK93" s="28" cm="1">
        <f t="array" ref="AK93">EXP(U94)/SUM(EXP($S94:$W94))</f>
        <v>0.19991133655956422</v>
      </c>
      <c r="AL93" s="28" cm="1">
        <f t="array" ref="AL93">EXP(V94)/SUM(EXP($S94:$W94))</f>
        <v>0.20416579734746407</v>
      </c>
      <c r="AM93" s="29" cm="1">
        <f t="array" ref="AM93">EXP(W94)/SUM(EXP($S94:$W94))</f>
        <v>0.2085108004573116</v>
      </c>
      <c r="AP93" s="6">
        <v>4</v>
      </c>
      <c r="AQ93" s="27" cm="1">
        <f t="array" ref="AQ93">EXP(AA94)/SUM(EXP($AA94:$AE94))</f>
        <v>0.18527810387354066</v>
      </c>
      <c r="AR93" s="28" cm="1">
        <f t="array" ref="AR93">EXP(AB94)/SUM(EXP($AA94:$AE94))</f>
        <v>0.19236291775392969</v>
      </c>
      <c r="AS93" s="28" cm="1">
        <f t="array" ref="AS93">EXP(AC94)/SUM(EXP($AA94:$AE94))</f>
        <v>0.19971864647352724</v>
      </c>
      <c r="AT93" s="28" cm="1">
        <f t="array" ref="AT93">EXP(AD94)/SUM(EXP($AA94:$AE94))</f>
        <v>0.20735564949291224</v>
      </c>
      <c r="AU93" s="29" cm="1">
        <f t="array" ref="AU93">EXP(AE94)/SUM(EXP($AA94:$AE94))</f>
        <v>0.21528468240609006</v>
      </c>
      <c r="AX93" s="6">
        <v>4</v>
      </c>
      <c r="AY93" s="27">
        <v>0.57619464340100668</v>
      </c>
      <c r="AZ93" s="28">
        <v>0.6318493915556932</v>
      </c>
      <c r="BA93" s="28">
        <v>0.68750413971037994</v>
      </c>
      <c r="BB93" s="28">
        <v>0.74315888786506656</v>
      </c>
      <c r="BE93" s="6">
        <v>4</v>
      </c>
      <c r="BF93" s="27">
        <v>0.80032427041388343</v>
      </c>
      <c r="BG93" s="28">
        <v>0.85608428925805657</v>
      </c>
      <c r="BH93" s="28">
        <v>0.91184430810222949</v>
      </c>
      <c r="BI93" s="28">
        <v>0.96760432694640264</v>
      </c>
    </row>
    <row r="94" spans="2:61" ht="15.75" thickBot="1" x14ac:dyDescent="0.3">
      <c r="B94" s="6">
        <v>4</v>
      </c>
      <c r="C94" s="27">
        <v>0.32333960160000014</v>
      </c>
      <c r="D94" s="28">
        <v>0.34439804640000005</v>
      </c>
      <c r="E94" s="28">
        <v>0.36545649120000001</v>
      </c>
      <c r="F94" s="28">
        <v>0.38651493600000009</v>
      </c>
      <c r="G94" s="29">
        <v>0.40757338080000005</v>
      </c>
      <c r="J94" s="6">
        <v>4</v>
      </c>
      <c r="K94" s="27">
        <v>0.57614508000000009</v>
      </c>
      <c r="L94" s="28">
        <v>0.61367090400000002</v>
      </c>
      <c r="M94" s="28">
        <v>0.65119672800000017</v>
      </c>
      <c r="N94" s="28">
        <v>0.68872255199999999</v>
      </c>
      <c r="O94" s="29">
        <v>0.72624837600000014</v>
      </c>
      <c r="R94" s="6">
        <v>4</v>
      </c>
      <c r="S94" s="27">
        <f t="shared" si="11"/>
        <v>0.32333960160000014</v>
      </c>
      <c r="T94" s="28">
        <f t="shared" si="12"/>
        <v>0.34439804640000005</v>
      </c>
      <c r="U94" s="28">
        <f t="shared" si="13"/>
        <v>0.36545649120000001</v>
      </c>
      <c r="V94" s="28">
        <f t="shared" si="14"/>
        <v>0.38651493600000009</v>
      </c>
      <c r="W94" s="29">
        <f t="shared" si="15"/>
        <v>0.40757338080000005</v>
      </c>
      <c r="Z94" s="6">
        <v>4</v>
      </c>
      <c r="AA94" s="27">
        <f t="shared" si="16"/>
        <v>0.57614508000000009</v>
      </c>
      <c r="AB94" s="28">
        <f t="shared" si="17"/>
        <v>0.61367090400000002</v>
      </c>
      <c r="AC94" s="28">
        <f t="shared" si="18"/>
        <v>0.65119672800000017</v>
      </c>
      <c r="AD94" s="28">
        <f t="shared" si="19"/>
        <v>0.68872255199999999</v>
      </c>
      <c r="AE94" s="29">
        <f t="shared" si="20"/>
        <v>0.72624837600000014</v>
      </c>
      <c r="AH94" s="6">
        <v>0</v>
      </c>
      <c r="AI94" s="18" cm="1">
        <f t="array" ref="AI94">EXP(S95)/SUM(EXP($S95:$W95))</f>
        <v>1</v>
      </c>
      <c r="AJ94" s="19" cm="1">
        <f t="array" ref="AJ94">EXP(T95)/SUM(EXP($S95:$W95))</f>
        <v>0</v>
      </c>
      <c r="AK94" s="19" cm="1">
        <f t="array" ref="AK94">EXP(U95)/SUM(EXP($S95:$W95))</f>
        <v>0</v>
      </c>
      <c r="AL94" s="19" cm="1">
        <f t="array" ref="AL94">EXP(V95)/SUM(EXP($S95:$W95))</f>
        <v>0</v>
      </c>
      <c r="AM94" s="20" cm="1">
        <f t="array" ref="AM94">EXP(W95)/SUM(EXP($S95:$W95))</f>
        <v>0</v>
      </c>
      <c r="AP94" s="6">
        <v>0</v>
      </c>
      <c r="AQ94" s="18" cm="1">
        <f t="array" ref="AQ94">EXP(AA95)/SUM(EXP($AA95:$AE95))</f>
        <v>1</v>
      </c>
      <c r="AR94" s="19" cm="1">
        <f t="array" ref="AR94">EXP(AB95)/SUM(EXP($AA95:$AE95))</f>
        <v>0</v>
      </c>
      <c r="AS94" s="19" cm="1">
        <f t="array" ref="AS94">EXP(AC95)/SUM(EXP($AA95:$AE95))</f>
        <v>0</v>
      </c>
      <c r="AT94" s="19" cm="1">
        <f t="array" ref="AT94">EXP(AD95)/SUM(EXP($AA95:$AE95))</f>
        <v>0</v>
      </c>
      <c r="AU94" s="20" cm="1">
        <f t="array" ref="AU94">EXP(AE95)/SUM(EXP($AA95:$AE95))</f>
        <v>0</v>
      </c>
      <c r="AX94" s="6">
        <v>0</v>
      </c>
      <c r="AY94" s="18" cm="1">
        <f t="array" ref="AY94:BB98">MMULT(AI94:AM98,Y69:AB73)</f>
        <v>0.67416000000000009</v>
      </c>
      <c r="AZ94" s="19">
        <v>0.73928000000000016</v>
      </c>
      <c r="BA94" s="19">
        <v>0.80440000000000011</v>
      </c>
      <c r="BB94" s="19">
        <v>0.86952000000000007</v>
      </c>
      <c r="BE94" s="6">
        <v>0</v>
      </c>
      <c r="BF94" s="18" cm="1">
        <f t="array" ref="BF94:BI98">MMULT(AQ94:AU98,AD69:AG73)</f>
        <v>0.93464000000000025</v>
      </c>
      <c r="BG94" s="19">
        <v>0.99976000000000009</v>
      </c>
      <c r="BH94" s="19">
        <v>1.06488</v>
      </c>
      <c r="BI94" s="19">
        <v>1.1300000000000003</v>
      </c>
    </row>
    <row r="95" spans="2:61" x14ac:dyDescent="0.25">
      <c r="B95" s="6">
        <v>0</v>
      </c>
      <c r="C95" s="18" cm="1">
        <f t="array" ref="C95:G99">MMULT(C69:F73,TRANSPOSE(N69:Q73))*$AJ$11</f>
        <v>0.45077831520000011</v>
      </c>
      <c r="D95" s="19">
        <v>0.47292480480000004</v>
      </c>
      <c r="E95" s="19">
        <v>0.49507129440000008</v>
      </c>
      <c r="F95" s="19">
        <v>0.51721778400000018</v>
      </c>
      <c r="G95" s="20">
        <v>0.53936427360000017</v>
      </c>
      <c r="J95" s="6">
        <v>0</v>
      </c>
      <c r="K95" s="18" cm="1">
        <f t="array" ref="K95:O99">MMULT(H69:K73,TRANSPOSE(S69:V73))*$AJ$11</f>
        <v>0.80323901280000021</v>
      </c>
      <c r="L95" s="19">
        <v>0.84270382560000023</v>
      </c>
      <c r="M95" s="19">
        <v>0.88216863840000004</v>
      </c>
      <c r="N95" s="19">
        <v>0.92163345120000018</v>
      </c>
      <c r="O95" s="20">
        <v>0.96109826400000031</v>
      </c>
      <c r="R95" s="6">
        <v>0</v>
      </c>
      <c r="S95" s="18">
        <f t="shared" si="11"/>
        <v>0.45077831520000011</v>
      </c>
      <c r="T95" s="19">
        <f t="shared" si="12"/>
        <v>-999999999.52707517</v>
      </c>
      <c r="U95" s="19">
        <f t="shared" si="13"/>
        <v>-999999999.50492871</v>
      </c>
      <c r="V95" s="19">
        <f t="shared" si="14"/>
        <v>-999999999.48278224</v>
      </c>
      <c r="W95" s="20">
        <f t="shared" si="15"/>
        <v>-999999999.46063578</v>
      </c>
      <c r="Z95" s="6">
        <v>0</v>
      </c>
      <c r="AA95" s="18">
        <f t="shared" si="16"/>
        <v>0.80323901280000021</v>
      </c>
      <c r="AB95" s="19">
        <f t="shared" si="17"/>
        <v>-999999999.15729618</v>
      </c>
      <c r="AC95" s="19">
        <f t="shared" si="18"/>
        <v>-999999999.11783135</v>
      </c>
      <c r="AD95" s="19">
        <f t="shared" si="19"/>
        <v>-999999999.07836652</v>
      </c>
      <c r="AE95" s="20">
        <f t="shared" si="20"/>
        <v>-999999999.03890169</v>
      </c>
      <c r="AH95" s="6">
        <v>1</v>
      </c>
      <c r="AI95" s="21" cm="1">
        <f t="array" ref="AI95">EXP(S96)/SUM(EXP($S96:$W96))</f>
        <v>0.49419162769869468</v>
      </c>
      <c r="AJ95" s="2" cm="1">
        <f t="array" ref="AJ95">EXP(T96)/SUM(EXP($S96:$W96))</f>
        <v>0.50580837230130526</v>
      </c>
      <c r="AK95" s="2" cm="1">
        <f t="array" ref="AK95">EXP(U96)/SUM(EXP($S96:$W96))</f>
        <v>0</v>
      </c>
      <c r="AL95" s="2" cm="1">
        <f t="array" ref="AL95">EXP(V96)/SUM(EXP($S96:$W96))</f>
        <v>0</v>
      </c>
      <c r="AM95" s="22" cm="1">
        <f t="array" ref="AM95">EXP(W96)/SUM(EXP($S96:$W96))</f>
        <v>0</v>
      </c>
      <c r="AP95" s="6">
        <v>1</v>
      </c>
      <c r="AQ95" s="21" cm="1">
        <f t="array" ref="AQ95">EXP(AA96)/SUM(EXP($AA96:$AE96))</f>
        <v>0.48965052804432885</v>
      </c>
      <c r="AR95" s="2" cm="1">
        <f t="array" ref="AR95">EXP(AB96)/SUM(EXP($AA96:$AE96))</f>
        <v>0.51034947195567115</v>
      </c>
      <c r="AS95" s="2" cm="1">
        <f t="array" ref="AS95">EXP(AC96)/SUM(EXP($AA96:$AE96))</f>
        <v>0</v>
      </c>
      <c r="AT95" s="2" cm="1">
        <f t="array" ref="AT95">EXP(AD96)/SUM(EXP($AA96:$AE96))</f>
        <v>0</v>
      </c>
      <c r="AU95" s="22" cm="1">
        <f t="array" ref="AU95">EXP(AE96)/SUM(EXP($AA96:$AE96))</f>
        <v>0</v>
      </c>
      <c r="AX95" s="6">
        <v>1</v>
      </c>
      <c r="AY95" s="21">
        <v>0.69091237329061939</v>
      </c>
      <c r="AZ95" s="2">
        <v>0.75765096008198352</v>
      </c>
      <c r="BA95" s="2">
        <v>0.82438954687334776</v>
      </c>
      <c r="BB95" s="2">
        <v>0.89112813366471189</v>
      </c>
      <c r="BE95" s="6">
        <v>1</v>
      </c>
      <c r="BF95" s="21">
        <v>0.95807524775220465</v>
      </c>
      <c r="BG95" s="2">
        <v>1.0248283660624629</v>
      </c>
      <c r="BH95" s="2">
        <v>1.0915814843727207</v>
      </c>
      <c r="BI95" s="2">
        <v>1.1583346026829791</v>
      </c>
    </row>
    <row r="96" spans="2:61" x14ac:dyDescent="0.25">
      <c r="B96" s="6">
        <v>1</v>
      </c>
      <c r="C96" s="21">
        <v>0.47292480480000015</v>
      </c>
      <c r="D96" s="2">
        <v>0.4961593392000001</v>
      </c>
      <c r="E96" s="2">
        <v>0.51939387360000011</v>
      </c>
      <c r="F96" s="2">
        <v>0.54262840800000012</v>
      </c>
      <c r="G96" s="22">
        <v>0.56586294240000012</v>
      </c>
      <c r="J96" s="6">
        <v>1</v>
      </c>
      <c r="K96" s="21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2">
        <v>1.0083190320000002</v>
      </c>
      <c r="R96" s="6">
        <v>1</v>
      </c>
      <c r="S96" s="21">
        <f t="shared" si="11"/>
        <v>0.47292480480000015</v>
      </c>
      <c r="T96" s="2">
        <f t="shared" si="12"/>
        <v>0.4961593392000001</v>
      </c>
      <c r="U96" s="2">
        <f t="shared" si="13"/>
        <v>-999999999.48060608</v>
      </c>
      <c r="V96" s="2">
        <f t="shared" si="14"/>
        <v>-999999999.45737159</v>
      </c>
      <c r="W96" s="22">
        <f t="shared" si="15"/>
        <v>-999999999.43413711</v>
      </c>
      <c r="Z96" s="6">
        <v>1</v>
      </c>
      <c r="AA96" s="21">
        <f t="shared" si="16"/>
        <v>0.84270382560000023</v>
      </c>
      <c r="AB96" s="2">
        <f t="shared" si="17"/>
        <v>0.88410762720000025</v>
      </c>
      <c r="AC96" s="2">
        <f t="shared" si="18"/>
        <v>-999999999.07448852</v>
      </c>
      <c r="AD96" s="2">
        <f t="shared" si="19"/>
        <v>-999999999.03308475</v>
      </c>
      <c r="AE96" s="22">
        <f t="shared" si="20"/>
        <v>-999999998.99168098</v>
      </c>
      <c r="AH96" s="6">
        <v>2</v>
      </c>
      <c r="AI96" s="21" cm="1">
        <f t="array" ref="AI96">EXP(S97)/SUM(EXP($S97:$W97))</f>
        <v>0.32525946734863498</v>
      </c>
      <c r="AJ96" s="2" cm="1">
        <f t="array" ref="AJ96">EXP(T97)/SUM(EXP($S97:$W97))</f>
        <v>0.33326761106922581</v>
      </c>
      <c r="AK96" s="2" cm="1">
        <f t="array" ref="AK96">EXP(U97)/SUM(EXP($S97:$W97))</f>
        <v>0.34147292158213921</v>
      </c>
      <c r="AL96" s="2" cm="1">
        <f t="array" ref="AL96">EXP(V97)/SUM(EXP($S97:$W97))</f>
        <v>0</v>
      </c>
      <c r="AM96" s="22" cm="1">
        <f t="array" ref="AM96">EXP(W97)/SUM(EXP($S97:$W97))</f>
        <v>0</v>
      </c>
      <c r="AP96" s="6">
        <v>2</v>
      </c>
      <c r="AQ96" s="21" cm="1">
        <f t="array" ref="AQ96">EXP(AA97)/SUM(EXP($AA97:$AE97))</f>
        <v>0.31899457576183937</v>
      </c>
      <c r="AR96" s="2" cm="1">
        <f t="array" ref="AR96">EXP(AB97)/SUM(EXP($AA97:$AE97))</f>
        <v>0.3331246982684325</v>
      </c>
      <c r="AS96" s="2" cm="1">
        <f t="array" ref="AS96">EXP(AC97)/SUM(EXP($AA97:$AE97))</f>
        <v>0.34788072596972824</v>
      </c>
      <c r="AT96" s="2" cm="1">
        <f t="array" ref="AT96">EXP(AD97)/SUM(EXP($AA97:$AE97))</f>
        <v>0</v>
      </c>
      <c r="AU96" s="22" cm="1">
        <f t="array" ref="AU96">EXP(AE97)/SUM(EXP($AA97:$AE97))</f>
        <v>0</v>
      </c>
      <c r="AX96" s="6">
        <v>2</v>
      </c>
      <c r="AY96" s="21">
        <v>0.7078169896042138</v>
      </c>
      <c r="AZ96" s="2">
        <v>0.77618887265776093</v>
      </c>
      <c r="BA96" s="2">
        <v>0.84456075571130829</v>
      </c>
      <c r="BB96" s="2">
        <v>0.91293263876485542</v>
      </c>
      <c r="BE96" s="6">
        <v>2</v>
      </c>
      <c r="BF96" s="21">
        <v>0.98188645201754654</v>
      </c>
      <c r="BG96" s="2">
        <v>1.050298887698212</v>
      </c>
      <c r="BH96" s="2">
        <v>1.1187113233788768</v>
      </c>
      <c r="BI96" s="2">
        <v>1.1871237590595425</v>
      </c>
    </row>
    <row r="97" spans="2:61" x14ac:dyDescent="0.25">
      <c r="B97" s="6">
        <v>2</v>
      </c>
      <c r="C97" s="21">
        <v>0.49507129440000008</v>
      </c>
      <c r="D97" s="2">
        <v>0.5193938736</v>
      </c>
      <c r="E97" s="2">
        <v>0.54371645280000003</v>
      </c>
      <c r="F97" s="2">
        <v>0.56803903200000005</v>
      </c>
      <c r="G97" s="22">
        <v>0.59236161120000008</v>
      </c>
      <c r="J97" s="6">
        <v>2</v>
      </c>
      <c r="K97" s="21">
        <v>0.88216863840000026</v>
      </c>
      <c r="L97" s="2">
        <v>0.92551142880000037</v>
      </c>
      <c r="M97" s="2">
        <v>0.96885421920000003</v>
      </c>
      <c r="N97" s="2">
        <v>1.0121970096000001</v>
      </c>
      <c r="O97" s="22">
        <v>1.0555398000000003</v>
      </c>
      <c r="R97" s="6">
        <v>2</v>
      </c>
      <c r="S97" s="21">
        <f t="shared" si="11"/>
        <v>0.49507129440000008</v>
      </c>
      <c r="T97" s="2">
        <f t="shared" si="12"/>
        <v>0.5193938736</v>
      </c>
      <c r="U97" s="2">
        <f t="shared" si="13"/>
        <v>0.54371645280000003</v>
      </c>
      <c r="V97" s="2">
        <f t="shared" si="14"/>
        <v>-999999999.43196094</v>
      </c>
      <c r="W97" s="22">
        <f t="shared" si="15"/>
        <v>-999999999.40763843</v>
      </c>
      <c r="Z97" s="6">
        <v>2</v>
      </c>
      <c r="AA97" s="21">
        <f t="shared" si="16"/>
        <v>0.88216863840000026</v>
      </c>
      <c r="AB97" s="2">
        <f t="shared" si="17"/>
        <v>0.92551142880000037</v>
      </c>
      <c r="AC97" s="2">
        <f t="shared" si="18"/>
        <v>0.96885421920000003</v>
      </c>
      <c r="AD97" s="2">
        <f t="shared" si="19"/>
        <v>-999999998.98780298</v>
      </c>
      <c r="AE97" s="22">
        <f t="shared" si="20"/>
        <v>-999999998.94446015</v>
      </c>
      <c r="AH97" s="6">
        <v>3</v>
      </c>
      <c r="AI97" s="21" cm="1">
        <f t="array" ref="AI97">EXP(S98)/SUM(EXP($S98:$W98))</f>
        <v>0.2405532446189011</v>
      </c>
      <c r="AJ97" s="2" cm="1">
        <f t="array" ref="AJ97">EXP(T98)/SUM(EXP($S98:$W98))</f>
        <v>0.24674417728084655</v>
      </c>
      <c r="AK97" s="2" cm="1">
        <f t="array" ref="AK97">EXP(U98)/SUM(EXP($S98:$W98))</f>
        <v>0.25309444118476077</v>
      </c>
      <c r="AL97" s="2" cm="1">
        <f t="array" ref="AL97">EXP(V98)/SUM(EXP($S98:$W98))</f>
        <v>0.25960813691549156</v>
      </c>
      <c r="AM97" s="22" cm="1">
        <f t="array" ref="AM97">EXP(W98)/SUM(EXP($S98:$W98))</f>
        <v>0</v>
      </c>
      <c r="AP97" s="6">
        <v>3</v>
      </c>
      <c r="AQ97" s="21" cm="1">
        <f t="array" ref="AQ97">EXP(AA98)/SUM(EXP($AA98:$AE98))</f>
        <v>0.23328411686816022</v>
      </c>
      <c r="AR97" s="2" cm="1">
        <f t="array" ref="AR97">EXP(AB98)/SUM(EXP($AA98:$AE98))</f>
        <v>0.24409045544213673</v>
      </c>
      <c r="AS97" s="2" cm="1">
        <f t="array" ref="AS97">EXP(AC98)/SUM(EXP($AA98:$AE98))</f>
        <v>0.25539737225925785</v>
      </c>
      <c r="AT97" s="2" cm="1">
        <f t="array" ref="AT97">EXP(AD98)/SUM(EXP($AA98:$AE98))</f>
        <v>0.26722805543044514</v>
      </c>
      <c r="AU97" s="22" cm="1">
        <f t="array" ref="AU97">EXP(AE98)/SUM(EXP($AA98:$AE98))</f>
        <v>0</v>
      </c>
      <c r="AX97" s="6">
        <v>3</v>
      </c>
      <c r="AY97" s="21">
        <v>0.72489180741954351</v>
      </c>
      <c r="AZ97" s="2">
        <v>0.79491343132481329</v>
      </c>
      <c r="BA97" s="2">
        <v>0.8649350552300834</v>
      </c>
      <c r="BB97" s="2">
        <v>0.93495667913535319</v>
      </c>
      <c r="BE97" s="6">
        <v>3</v>
      </c>
      <c r="BF97" s="21">
        <v>1.0061176652982915</v>
      </c>
      <c r="BG97" s="2">
        <v>1.0762186872702979</v>
      </c>
      <c r="BH97" s="2">
        <v>1.1463197092423041</v>
      </c>
      <c r="BI97" s="2">
        <v>1.2164207312143105</v>
      </c>
    </row>
    <row r="98" spans="2:61" ht="15.75" thickBot="1" x14ac:dyDescent="0.3">
      <c r="B98" s="6">
        <v>3</v>
      </c>
      <c r="C98" s="21">
        <v>0.51721778400000007</v>
      </c>
      <c r="D98" s="2">
        <v>0.54262840800000012</v>
      </c>
      <c r="E98" s="2">
        <v>0.56803903200000005</v>
      </c>
      <c r="F98" s="2">
        <v>0.5934496560000001</v>
      </c>
      <c r="G98" s="22">
        <v>0.61886028000000004</v>
      </c>
      <c r="J98" s="6">
        <v>3</v>
      </c>
      <c r="K98" s="21">
        <v>0.92163345120000018</v>
      </c>
      <c r="L98" s="2">
        <v>0.96691523040000038</v>
      </c>
      <c r="M98" s="2">
        <v>1.0121970096000004</v>
      </c>
      <c r="N98" s="2">
        <v>1.0574787888000003</v>
      </c>
      <c r="O98" s="22">
        <v>1.1027605680000003</v>
      </c>
      <c r="R98" s="6">
        <v>3</v>
      </c>
      <c r="S98" s="21">
        <f t="shared" si="11"/>
        <v>0.51721778400000007</v>
      </c>
      <c r="T98" s="2">
        <f t="shared" si="12"/>
        <v>0.54262840800000012</v>
      </c>
      <c r="U98" s="2">
        <f t="shared" si="13"/>
        <v>0.56803903200000005</v>
      </c>
      <c r="V98" s="2">
        <f t="shared" si="14"/>
        <v>0.5934496560000001</v>
      </c>
      <c r="W98" s="22">
        <f t="shared" si="15"/>
        <v>-999999999.38113976</v>
      </c>
      <c r="Z98" s="6">
        <v>3</v>
      </c>
      <c r="AA98" s="21">
        <f t="shared" si="16"/>
        <v>0.92163345120000018</v>
      </c>
      <c r="AB98" s="2">
        <f t="shared" si="17"/>
        <v>0.96691523040000038</v>
      </c>
      <c r="AC98" s="2">
        <f t="shared" si="18"/>
        <v>1.0121970096000004</v>
      </c>
      <c r="AD98" s="2">
        <f t="shared" si="19"/>
        <v>1.0574787888000003</v>
      </c>
      <c r="AE98" s="22">
        <f t="shared" si="20"/>
        <v>-999999998.89723945</v>
      </c>
      <c r="AH98" s="6">
        <v>4</v>
      </c>
      <c r="AI98" s="23" cm="1">
        <f t="array" ref="AI98">EXP(S99)/SUM(EXP($S99:$W99))</f>
        <v>0.18954338753782674</v>
      </c>
      <c r="AJ98" s="15" cm="1">
        <f t="array" ref="AJ98">EXP(T99)/SUM(EXP($S99:$W99))</f>
        <v>0.19463317343773143</v>
      </c>
      <c r="AK98" s="15" cm="1">
        <f t="array" ref="AK98">EXP(U99)/SUM(EXP($S99:$W99))</f>
        <v>0.1998596347492313</v>
      </c>
      <c r="AL98" s="15" cm="1">
        <f t="array" ref="AL98">EXP(V99)/SUM(EXP($S99:$W99))</f>
        <v>0.20522644160079576</v>
      </c>
      <c r="AM98" s="24" cm="1">
        <f t="array" ref="AM98">EXP(W99)/SUM(EXP($S99:$W99))</f>
        <v>0.21073736267441479</v>
      </c>
      <c r="AP98" s="6">
        <v>4</v>
      </c>
      <c r="AQ98" s="23" cm="1">
        <f t="array" ref="AQ98">EXP(AA99)/SUM(EXP($AA99:$AE99))</f>
        <v>0.18157106248730384</v>
      </c>
      <c r="AR98" s="15" cm="1">
        <f t="array" ref="AR98">EXP(AB99)/SUM(EXP($AA99:$AE99))</f>
        <v>0.19035064549786385</v>
      </c>
      <c r="AS98" s="15" cm="1">
        <f t="array" ref="AS98">EXP(AC99)/SUM(EXP($AA99:$AE99))</f>
        <v>0.19955475142955112</v>
      </c>
      <c r="AT98" s="15" cm="1">
        <f t="array" ref="AT98">EXP(AD99)/SUM(EXP($AA99:$AE99))</f>
        <v>0.20920390742019757</v>
      </c>
      <c r="AU98" s="24" cm="1">
        <f t="array" ref="AU98">EXP(AE99)/SUM(EXP($AA99:$AE99))</f>
        <v>0.2193196331650836</v>
      </c>
      <c r="AX98" s="6">
        <v>4</v>
      </c>
      <c r="AY98" s="23">
        <v>0.7421547379546084</v>
      </c>
      <c r="AZ98" s="15">
        <v>0.81384427785360425</v>
      </c>
      <c r="BA98" s="15">
        <v>0.88553381775260043</v>
      </c>
      <c r="BB98" s="15">
        <v>0.95722335765159627</v>
      </c>
      <c r="BE98" s="6">
        <v>4</v>
      </c>
      <c r="BF98" s="23">
        <v>1.0308125705185209</v>
      </c>
      <c r="BG98" s="15">
        <v>1.1026344918090105</v>
      </c>
      <c r="BH98" s="15">
        <v>1.1744564130994997</v>
      </c>
      <c r="BI98" s="15">
        <v>1.2462783343899888</v>
      </c>
    </row>
    <row r="99" spans="2:61" ht="15.75" thickBot="1" x14ac:dyDescent="0.3">
      <c r="B99" s="6">
        <v>4</v>
      </c>
      <c r="C99" s="23">
        <v>0.53936427360000017</v>
      </c>
      <c r="D99" s="15">
        <v>0.56586294240000012</v>
      </c>
      <c r="E99" s="15">
        <v>0.59236161120000019</v>
      </c>
      <c r="F99" s="15">
        <v>0.61886028000000026</v>
      </c>
      <c r="G99" s="24">
        <v>0.64535894880000022</v>
      </c>
      <c r="J99" s="6">
        <v>4</v>
      </c>
      <c r="K99" s="23">
        <v>0.9610982640000002</v>
      </c>
      <c r="L99" s="15">
        <v>1.0083190320000004</v>
      </c>
      <c r="M99" s="15">
        <v>1.0555398</v>
      </c>
      <c r="N99" s="15">
        <v>1.1027605680000001</v>
      </c>
      <c r="O99" s="24">
        <v>1.1499813360000002</v>
      </c>
      <c r="R99" s="6">
        <v>4</v>
      </c>
      <c r="S99" s="23">
        <f t="shared" si="11"/>
        <v>0.53936427360000017</v>
      </c>
      <c r="T99" s="15">
        <f t="shared" si="12"/>
        <v>0.56586294240000012</v>
      </c>
      <c r="U99" s="15">
        <f t="shared" si="13"/>
        <v>0.59236161120000019</v>
      </c>
      <c r="V99" s="15">
        <f t="shared" si="14"/>
        <v>0.61886028000000026</v>
      </c>
      <c r="W99" s="24">
        <f t="shared" si="15"/>
        <v>0.64535894880000022</v>
      </c>
      <c r="Z99" s="6">
        <v>4</v>
      </c>
      <c r="AA99" s="23">
        <f t="shared" si="16"/>
        <v>0.9610982640000002</v>
      </c>
      <c r="AB99" s="15">
        <f t="shared" si="17"/>
        <v>1.0083190320000004</v>
      </c>
      <c r="AC99" s="15">
        <f t="shared" si="18"/>
        <v>1.0555398</v>
      </c>
      <c r="AD99" s="15">
        <f t="shared" si="19"/>
        <v>1.1027605680000001</v>
      </c>
      <c r="AE99" s="24">
        <f t="shared" si="20"/>
        <v>1.1499813360000002</v>
      </c>
      <c r="AH99" s="6">
        <v>0</v>
      </c>
      <c r="AI99" s="25" cm="1">
        <f t="array" ref="AI99">EXP(S100)/SUM(EXP($S100:$W100))</f>
        <v>1</v>
      </c>
      <c r="AJ99" s="10" cm="1">
        <f t="array" ref="AJ99">EXP(T100)/SUM(EXP($S100:$W100))</f>
        <v>0</v>
      </c>
      <c r="AK99" s="10" cm="1">
        <f t="array" ref="AK99">EXP(U100)/SUM(EXP($S100:$W100))</f>
        <v>0</v>
      </c>
      <c r="AL99" s="10" cm="1">
        <f t="array" ref="AL99">EXP(V100)/SUM(EXP($S100:$W100))</f>
        <v>0</v>
      </c>
      <c r="AM99" s="26" cm="1">
        <f t="array" ref="AM99">EXP(W100)/SUM(EXP($S100:$W100))</f>
        <v>0</v>
      </c>
      <c r="AP99" s="6">
        <v>0</v>
      </c>
      <c r="AQ99" s="25" cm="1">
        <f t="array" ref="AQ99">EXP(AA100)/SUM(EXP($AA100:$AE100))</f>
        <v>1</v>
      </c>
      <c r="AR99" s="10" cm="1">
        <f t="array" ref="AR99">EXP(AB100)/SUM(EXP($AA100:$AE100))</f>
        <v>0</v>
      </c>
      <c r="AS99" s="10" cm="1">
        <f t="array" ref="AS99">EXP(AC100)/SUM(EXP($AA100:$AE100))</f>
        <v>0</v>
      </c>
      <c r="AT99" s="10" cm="1">
        <f t="array" ref="AT99">EXP(AD100)/SUM(EXP($AA100:$AE100))</f>
        <v>0</v>
      </c>
      <c r="AU99" s="26" cm="1">
        <f t="array" ref="AU99">EXP(AE100)/SUM(EXP($AA100:$AE100))</f>
        <v>0</v>
      </c>
      <c r="AX99" s="6">
        <v>0</v>
      </c>
      <c r="AY99" s="25" cm="1">
        <f t="array" ref="AY99:BB103">MMULT(AI99:AM103,Y74:AB78)</f>
        <v>0.83975999999999995</v>
      </c>
      <c r="AZ99" s="10">
        <v>0.92088000000000003</v>
      </c>
      <c r="BA99" s="10">
        <v>1.0020000000000002</v>
      </c>
      <c r="BB99" s="10">
        <v>1.0831200000000001</v>
      </c>
      <c r="BE99" s="6">
        <v>0</v>
      </c>
      <c r="BF99" s="25" cm="1">
        <f t="array" ref="BF99:BI103">MMULT(AQ99:AU103,AD74:AG78)</f>
        <v>1.1642400000000002</v>
      </c>
      <c r="BG99" s="10">
        <v>1.2453600000000002</v>
      </c>
      <c r="BH99" s="10">
        <v>1.3264799999999999</v>
      </c>
      <c r="BI99" s="10">
        <v>1.4076</v>
      </c>
    </row>
    <row r="100" spans="2:61" x14ac:dyDescent="0.25">
      <c r="B100" s="6">
        <v>0</v>
      </c>
      <c r="C100" s="25" cm="1">
        <f t="array" ref="C100:G104">MMULT(C74:F78,TRANSPOSE(N74:Q78))*$AJ$11</f>
        <v>0.69944433120000005</v>
      </c>
      <c r="D100" s="10">
        <v>0.72703104480000003</v>
      </c>
      <c r="E100" s="10">
        <v>0.75461775840000012</v>
      </c>
      <c r="F100" s="10">
        <v>0.78220447200000021</v>
      </c>
      <c r="G100" s="26">
        <v>0.80979118560000019</v>
      </c>
      <c r="J100" s="6">
        <v>0</v>
      </c>
      <c r="K100" s="25" cm="1">
        <f t="array" ref="K100:O104">MMULT(H74:K78,TRANSPOSE(S74:V78))*$AJ$11</f>
        <v>1.2463618608000002</v>
      </c>
      <c r="L100" s="10">
        <v>1.2955216176</v>
      </c>
      <c r="M100" s="10">
        <v>1.3446813744000001</v>
      </c>
      <c r="N100" s="10">
        <v>1.3938411312000001</v>
      </c>
      <c r="O100" s="26">
        <v>1.4430008880000003</v>
      </c>
      <c r="R100" s="6">
        <v>0</v>
      </c>
      <c r="S100" s="25">
        <f t="shared" si="11"/>
        <v>0.69944433120000005</v>
      </c>
      <c r="T100" s="10">
        <f t="shared" si="12"/>
        <v>-999999999.27296901</v>
      </c>
      <c r="U100" s="10">
        <f t="shared" si="13"/>
        <v>-999999999.24538219</v>
      </c>
      <c r="V100" s="10">
        <f t="shared" si="14"/>
        <v>-999999999.21779549</v>
      </c>
      <c r="W100" s="26">
        <f t="shared" si="15"/>
        <v>-999999999.19020879</v>
      </c>
      <c r="Z100" s="6">
        <v>0</v>
      </c>
      <c r="AA100" s="25">
        <f t="shared" si="16"/>
        <v>1.2463618608000002</v>
      </c>
      <c r="AB100" s="10">
        <f t="shared" si="17"/>
        <v>-999999998.70447838</v>
      </c>
      <c r="AC100" s="10">
        <f t="shared" si="18"/>
        <v>-999999998.65531862</v>
      </c>
      <c r="AD100" s="10">
        <f t="shared" si="19"/>
        <v>-999999998.60615885</v>
      </c>
      <c r="AE100" s="26">
        <f t="shared" si="20"/>
        <v>-999999998.55699909</v>
      </c>
      <c r="AH100" s="6">
        <v>1</v>
      </c>
      <c r="AI100" s="21" cm="1">
        <f t="array" ref="AI100">EXP(S101)/SUM(EXP($S101:$W101))</f>
        <v>0.49283180155928313</v>
      </c>
      <c r="AJ100" s="2" cm="1">
        <f t="array" ref="AJ100">EXP(T101)/SUM(EXP($S101:$W101))</f>
        <v>0.5071681984407167</v>
      </c>
      <c r="AK100" s="2" cm="1">
        <f t="array" ref="AK100">EXP(U101)/SUM(EXP($S101:$W101))</f>
        <v>0</v>
      </c>
      <c r="AL100" s="2" cm="1">
        <f t="array" ref="AL100">EXP(V101)/SUM(EXP($S101:$W101))</f>
        <v>0</v>
      </c>
      <c r="AM100" s="22" cm="1">
        <f t="array" ref="AM100">EXP(W101)/SUM(EXP($S101:$W101))</f>
        <v>0</v>
      </c>
      <c r="AP100" s="6">
        <v>1</v>
      </c>
      <c r="AQ100" s="21" cm="1">
        <f t="array" ref="AQ100">EXP(AA101)/SUM(EXP($AA101:$AE101))</f>
        <v>0.48722809252033539</v>
      </c>
      <c r="AR100" s="2" cm="1">
        <f t="array" ref="AR100">EXP(AB101)/SUM(EXP($AA101:$AE101))</f>
        <v>0.5127719074796645</v>
      </c>
      <c r="AS100" s="2" cm="1">
        <f t="array" ref="AS100">EXP(AC101)/SUM(EXP($AA101:$AE101))</f>
        <v>0</v>
      </c>
      <c r="AT100" s="2" cm="1">
        <f t="array" ref="AT100">EXP(AD101)/SUM(EXP($AA101:$AE101))</f>
        <v>0</v>
      </c>
      <c r="AU100" s="22" cm="1">
        <f t="array" ref="AU100">EXP(AE101)/SUM(EXP($AA101:$AE101))</f>
        <v>0</v>
      </c>
      <c r="AX100" s="6">
        <v>1</v>
      </c>
      <c r="AY100" s="21">
        <v>0.85655741073235636</v>
      </c>
      <c r="AZ100" s="2">
        <v>0.93930034896736669</v>
      </c>
      <c r="BA100" s="2">
        <v>1.0220432872023772</v>
      </c>
      <c r="BB100" s="2">
        <v>1.1047862254373872</v>
      </c>
      <c r="BE100" s="6">
        <v>1</v>
      </c>
      <c r="BF100" s="21">
        <v>1.1877864859914662</v>
      </c>
      <c r="BG100" s="2">
        <v>1.2705473560954013</v>
      </c>
      <c r="BH100" s="2">
        <v>1.3533082261993359</v>
      </c>
      <c r="BI100" s="2">
        <v>1.436069096303271</v>
      </c>
    </row>
    <row r="101" spans="2:61" x14ac:dyDescent="0.25">
      <c r="B101" s="6">
        <v>1</v>
      </c>
      <c r="C101" s="21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2">
        <v>0.84173007840000014</v>
      </c>
      <c r="J101" s="6">
        <v>1</v>
      </c>
      <c r="K101" s="21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2">
        <v>1.4999166000000002</v>
      </c>
      <c r="R101" s="6">
        <v>1</v>
      </c>
      <c r="S101" s="21">
        <f t="shared" si="11"/>
        <v>0.72703104480000003</v>
      </c>
      <c r="T101" s="2">
        <f t="shared" si="12"/>
        <v>0.75570580320000014</v>
      </c>
      <c r="U101" s="2">
        <f t="shared" si="13"/>
        <v>-999999999.21561944</v>
      </c>
      <c r="V101" s="2">
        <f t="shared" si="14"/>
        <v>-999999999.18694472</v>
      </c>
      <c r="W101" s="22">
        <f t="shared" si="15"/>
        <v>-999999999.15826988</v>
      </c>
      <c r="Z101" s="6">
        <v>1</v>
      </c>
      <c r="AA101" s="21">
        <f t="shared" si="16"/>
        <v>1.2955216176000002</v>
      </c>
      <c r="AB101" s="2">
        <f t="shared" si="17"/>
        <v>1.3466203632000002</v>
      </c>
      <c r="AC101" s="2">
        <f t="shared" si="18"/>
        <v>-999999998.60228086</v>
      </c>
      <c r="AD101" s="2">
        <f t="shared" si="19"/>
        <v>-999999998.55118215</v>
      </c>
      <c r="AE101" s="22">
        <f t="shared" si="20"/>
        <v>-999999998.50008345</v>
      </c>
      <c r="AH101" s="6">
        <v>2</v>
      </c>
      <c r="AI101" s="21" cm="1">
        <f t="array" ref="AI101">EXP(S102)/SUM(EXP($S102:$W102))</f>
        <v>0.323463064926856</v>
      </c>
      <c r="AJ101" s="2" cm="1">
        <f t="array" ref="AJ101">EXP(T102)/SUM(EXP($S102:$W102))</f>
        <v>0.33323493018626443</v>
      </c>
      <c r="AK101" s="2" cm="1">
        <f t="array" ref="AK101">EXP(U102)/SUM(EXP($S102:$W102))</f>
        <v>0.34330200488687956</v>
      </c>
      <c r="AL101" s="2" cm="1">
        <f t="array" ref="AL101">EXP(V102)/SUM(EXP($S102:$W102))</f>
        <v>0</v>
      </c>
      <c r="AM101" s="22" cm="1">
        <f t="array" ref="AM101">EXP(W102)/SUM(EXP($S102:$W102))</f>
        <v>0</v>
      </c>
      <c r="AP101" s="6">
        <v>2</v>
      </c>
      <c r="AQ101" s="21" cm="1">
        <f t="array" ref="AQ101">EXP(AA102)/SUM(EXP($AA102:$AE102))</f>
        <v>0.31581854012575861</v>
      </c>
      <c r="AR101" s="2" cm="1">
        <f t="array" ref="AR101">EXP(AB102)/SUM(EXP($AA102:$AE102))</f>
        <v>0.3330209972973483</v>
      </c>
      <c r="AS101" s="2" cm="1">
        <f t="array" ref="AS101">EXP(AC102)/SUM(EXP($AA102:$AE102))</f>
        <v>0.3511604625768931</v>
      </c>
      <c r="AT101" s="2" cm="1">
        <f t="array" ref="AT101">EXP(AD102)/SUM(EXP($AA102:$AE102))</f>
        <v>0</v>
      </c>
      <c r="AU101" s="22" cm="1">
        <f t="array" ref="AU101">EXP(AE102)/SUM(EXP($AA102:$AE102))</f>
        <v>0</v>
      </c>
      <c r="AX101" s="6">
        <v>2</v>
      </c>
      <c r="AY101" s="21">
        <v>0.87353706569147604</v>
      </c>
      <c r="AZ101" s="2">
        <v>0.95792055029934819</v>
      </c>
      <c r="BA101" s="2">
        <v>1.0423040349072203</v>
      </c>
      <c r="BB101" s="2">
        <v>1.1266875195150923</v>
      </c>
      <c r="BE101" s="6">
        <v>2</v>
      </c>
      <c r="BF101" s="21">
        <v>1.2117829010789563</v>
      </c>
      <c r="BG101" s="2">
        <v>1.2962159952308001</v>
      </c>
      <c r="BH101" s="2">
        <v>1.3806490893826435</v>
      </c>
      <c r="BI101" s="2">
        <v>1.4650821835344872</v>
      </c>
    </row>
    <row r="102" spans="2:61" x14ac:dyDescent="0.25">
      <c r="B102" s="6">
        <v>2</v>
      </c>
      <c r="C102" s="21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2">
        <v>0.87366897120000031</v>
      </c>
      <c r="J102" s="6">
        <v>2</v>
      </c>
      <c r="K102" s="21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2">
        <v>1.5568323120000005</v>
      </c>
      <c r="R102" s="6">
        <v>2</v>
      </c>
      <c r="S102" s="21">
        <f t="shared" si="11"/>
        <v>0.75461775840000012</v>
      </c>
      <c r="T102" s="2">
        <f t="shared" si="12"/>
        <v>0.78438056160000014</v>
      </c>
      <c r="U102" s="2">
        <f t="shared" si="13"/>
        <v>0.81414336480000005</v>
      </c>
      <c r="V102" s="2">
        <f t="shared" si="14"/>
        <v>-999999999.15609384</v>
      </c>
      <c r="W102" s="22">
        <f t="shared" si="15"/>
        <v>-999999999.12633097</v>
      </c>
      <c r="Z102" s="6">
        <v>2</v>
      </c>
      <c r="AA102" s="21">
        <f t="shared" si="16"/>
        <v>1.3446813744000004</v>
      </c>
      <c r="AB102" s="2">
        <f t="shared" si="17"/>
        <v>1.3977191088000003</v>
      </c>
      <c r="AC102" s="2">
        <f t="shared" si="18"/>
        <v>1.4507568432000002</v>
      </c>
      <c r="AD102" s="2">
        <f t="shared" si="19"/>
        <v>-999999998.49620545</v>
      </c>
      <c r="AE102" s="22">
        <f t="shared" si="20"/>
        <v>-999999998.44316769</v>
      </c>
      <c r="AH102" s="6">
        <v>3</v>
      </c>
      <c r="AI102" s="21" cm="1">
        <f t="array" ref="AI102">EXP(S103)/SUM(EXP($S103:$W103))</f>
        <v>0.23855260851663132</v>
      </c>
      <c r="AJ102" s="2" cm="1">
        <f t="array" ref="AJ102">EXP(T103)/SUM(EXP($S103:$W103))</f>
        <v>0.24602685946434696</v>
      </c>
      <c r="AK102" s="2" cm="1">
        <f t="array" ref="AK102">EXP(U103)/SUM(EXP($S103:$W103))</f>
        <v>0.2537352911555758</v>
      </c>
      <c r="AL102" s="2" cm="1">
        <f t="array" ref="AL102">EXP(V103)/SUM(EXP($S103:$W103))</f>
        <v>0.26168524086344597</v>
      </c>
      <c r="AM102" s="22" cm="1">
        <f t="array" ref="AM102">EXP(W103)/SUM(EXP($S103:$W103))</f>
        <v>0</v>
      </c>
      <c r="AP102" s="6">
        <v>3</v>
      </c>
      <c r="AQ102" s="21" cm="1">
        <f t="array" ref="AQ102">EXP(AA103)/SUM(EXP($AA103:$AE103))</f>
        <v>0.22977661922501563</v>
      </c>
      <c r="AR102" s="2" cm="1">
        <f t="array" ref="AR102">EXP(AB103)/SUM(EXP($AA103:$AE103))</f>
        <v>0.24276267970994592</v>
      </c>
      <c r="AS102" s="2" cm="1">
        <f t="array" ref="AS102">EXP(AC103)/SUM(EXP($AA103:$AE103))</f>
        <v>0.2564826606759375</v>
      </c>
      <c r="AT102" s="2" cm="1">
        <f t="array" ref="AT102">EXP(AD103)/SUM(EXP($AA103:$AE103))</f>
        <v>0.27097804038910095</v>
      </c>
      <c r="AU102" s="22" cm="1">
        <f t="array" ref="AU102">EXP(AE103)/SUM(EXP($AA103:$AE103))</f>
        <v>0</v>
      </c>
      <c r="AX102" s="6">
        <v>3</v>
      </c>
      <c r="AY102" s="21">
        <v>0.89071688080379663</v>
      </c>
      <c r="AZ102" s="2">
        <v>0.97676025092976737</v>
      </c>
      <c r="BA102" s="2">
        <v>1.0628036210557381</v>
      </c>
      <c r="BB102" s="2">
        <v>1.1488469911817087</v>
      </c>
      <c r="BE102" s="6">
        <v>3</v>
      </c>
      <c r="BF102" s="21">
        <v>1.2362729646527615</v>
      </c>
      <c r="BG102" s="2">
        <v>1.3224126834438947</v>
      </c>
      <c r="BH102" s="2">
        <v>1.4085524022350278</v>
      </c>
      <c r="BI102" s="2">
        <v>1.494692121026161</v>
      </c>
    </row>
    <row r="103" spans="2:61" ht="15.75" thickBot="1" x14ac:dyDescent="0.3">
      <c r="B103" s="6">
        <v>3</v>
      </c>
      <c r="C103" s="21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2">
        <v>0.90560786400000015</v>
      </c>
      <c r="J103" s="6">
        <v>3</v>
      </c>
      <c r="K103" s="21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2">
        <v>1.6137480240000006</v>
      </c>
      <c r="R103" s="6">
        <v>3</v>
      </c>
      <c r="S103" s="21">
        <f t="shared" si="11"/>
        <v>0.7822044720000001</v>
      </c>
      <c r="T103" s="2">
        <f t="shared" si="12"/>
        <v>0.81305532000000014</v>
      </c>
      <c r="U103" s="2">
        <f t="shared" si="13"/>
        <v>0.84390616800000018</v>
      </c>
      <c r="V103" s="2">
        <f t="shared" si="14"/>
        <v>0.87475701600000022</v>
      </c>
      <c r="W103" s="22">
        <f t="shared" si="15"/>
        <v>-999999999.09439218</v>
      </c>
      <c r="Z103" s="6">
        <v>3</v>
      </c>
      <c r="AA103" s="21">
        <f t="shared" si="16"/>
        <v>1.3938411312000003</v>
      </c>
      <c r="AB103" s="2">
        <f t="shared" si="17"/>
        <v>1.4488178544000003</v>
      </c>
      <c r="AC103" s="2">
        <f t="shared" si="18"/>
        <v>1.5037945776000003</v>
      </c>
      <c r="AD103" s="2">
        <f t="shared" si="19"/>
        <v>1.5587713008000006</v>
      </c>
      <c r="AE103" s="22">
        <f t="shared" si="20"/>
        <v>-999999998.38625193</v>
      </c>
      <c r="AH103" s="6">
        <v>4</v>
      </c>
      <c r="AI103" s="27" cm="1">
        <f t="array" ref="AI103">EXP(S104)/SUM(EXP($S104:$W104))</f>
        <v>0.18743267484640039</v>
      </c>
      <c r="AJ103" s="28" cm="1">
        <f t="array" ref="AJ103">EXP(T104)/SUM(EXP($S104:$W104))</f>
        <v>0.1935156922816495</v>
      </c>
      <c r="AK103" s="28" cm="1">
        <f t="array" ref="AK103">EXP(U104)/SUM(EXP($S104:$W104))</f>
        <v>0.19979613047690148</v>
      </c>
      <c r="AL103" s="28" cm="1">
        <f t="array" ref="AL103">EXP(V104)/SUM(EXP($S104:$W104))</f>
        <v>0.20628039660703212</v>
      </c>
      <c r="AM103" s="29" cm="1">
        <f t="array" ref="AM103">EXP(W104)/SUM(EXP($S104:$W104))</f>
        <v>0.21297510578801659</v>
      </c>
      <c r="AP103" s="6">
        <v>4</v>
      </c>
      <c r="AQ103" s="27" cm="1">
        <f t="array" ref="AQ103">EXP(AA104)/SUM(EXP($AA104:$AE104))</f>
        <v>0.17790484256017253</v>
      </c>
      <c r="AR103" s="28" cm="1">
        <f t="array" ref="AR103">EXP(AB104)/SUM(EXP($AA104:$AE104))</f>
        <v>0.1883241211413105</v>
      </c>
      <c r="AS103" s="28" cm="1">
        <f t="array" ref="AS103">EXP(AC104)/SUM(EXP($AA104:$AE104))</f>
        <v>0.19935362125767533</v>
      </c>
      <c r="AT103" s="28" cm="1">
        <f t="array" ref="AT103">EXP(AD104)/SUM(EXP($AA104:$AE104))</f>
        <v>0.21102908149895488</v>
      </c>
      <c r="AU103" s="29" cm="1">
        <f t="array" ref="AU103">EXP(AE104)/SUM(EXP($AA104:$AE104))</f>
        <v>0.22338833354188675</v>
      </c>
      <c r="AX103" s="6">
        <v>4</v>
      </c>
      <c r="AY103" s="27">
        <v>0.90811469763282948</v>
      </c>
      <c r="AZ103" s="28">
        <v>0.99583901624469706</v>
      </c>
      <c r="BA103" s="28">
        <v>1.0835633348565648</v>
      </c>
      <c r="BB103" s="28">
        <v>1.1712876534684322</v>
      </c>
      <c r="BE103" s="6">
        <v>4</v>
      </c>
      <c r="BF103" s="27">
        <v>1.2612998155913839</v>
      </c>
      <c r="BG103" s="28">
        <v>1.3491835658068112</v>
      </c>
      <c r="BH103" s="28">
        <v>1.4370673160222387</v>
      </c>
      <c r="BI103" s="28">
        <v>1.5249510662376662</v>
      </c>
    </row>
    <row r="104" spans="2:61" ht="15.75" thickBot="1" x14ac:dyDescent="0.3">
      <c r="B104" s="6">
        <v>4</v>
      </c>
      <c r="C104" s="27">
        <v>0.80979118560000019</v>
      </c>
      <c r="D104" s="28">
        <v>0.84173007840000025</v>
      </c>
      <c r="E104" s="28">
        <v>0.8736689712000002</v>
      </c>
      <c r="F104" s="28">
        <v>0.90560786400000026</v>
      </c>
      <c r="G104" s="29">
        <v>0.93754675680000021</v>
      </c>
      <c r="J104" s="6">
        <v>4</v>
      </c>
      <c r="K104" s="27">
        <v>1.4430008880000005</v>
      </c>
      <c r="L104" s="28">
        <v>1.4999166000000006</v>
      </c>
      <c r="M104" s="28">
        <v>1.5568323120000005</v>
      </c>
      <c r="N104" s="28">
        <v>1.6137480240000006</v>
      </c>
      <c r="O104" s="29">
        <v>1.6706637360000007</v>
      </c>
      <c r="R104" s="6">
        <v>4</v>
      </c>
      <c r="S104" s="27">
        <f t="shared" si="11"/>
        <v>0.80979118560000019</v>
      </c>
      <c r="T104" s="28">
        <f t="shared" si="12"/>
        <v>0.84173007840000025</v>
      </c>
      <c r="U104" s="28">
        <f t="shared" si="13"/>
        <v>0.8736689712000002</v>
      </c>
      <c r="V104" s="28">
        <f t="shared" si="14"/>
        <v>0.90560786400000026</v>
      </c>
      <c r="W104" s="29">
        <f t="shared" si="15"/>
        <v>0.93754675680000021</v>
      </c>
      <c r="Z104" s="6">
        <v>4</v>
      </c>
      <c r="AA104" s="27">
        <f t="shared" si="16"/>
        <v>1.4430008880000005</v>
      </c>
      <c r="AB104" s="28">
        <f t="shared" si="17"/>
        <v>1.4999166000000006</v>
      </c>
      <c r="AC104" s="28">
        <f t="shared" si="18"/>
        <v>1.5568323120000005</v>
      </c>
      <c r="AD104" s="28">
        <f t="shared" si="19"/>
        <v>1.6137480240000006</v>
      </c>
      <c r="AE104" s="29">
        <f t="shared" si="20"/>
        <v>1.6706637360000007</v>
      </c>
    </row>
    <row r="109" spans="2:61" x14ac:dyDescent="0.25">
      <c r="B109" s="166" t="s">
        <v>63</v>
      </c>
      <c r="C109" s="168"/>
      <c r="D109" s="168"/>
      <c r="E109" s="168"/>
      <c r="F109" s="168"/>
      <c r="G109" s="168"/>
      <c r="H109" s="168"/>
      <c r="I109" s="168"/>
      <c r="J109" s="169"/>
      <c r="M109" s="166" t="s">
        <v>64</v>
      </c>
      <c r="N109" s="168"/>
      <c r="O109" s="168"/>
      <c r="P109" s="168"/>
      <c r="Q109" s="168"/>
      <c r="R109" s="168"/>
      <c r="S109" s="168"/>
      <c r="T109" s="168"/>
      <c r="U109" s="169"/>
    </row>
    <row r="110" spans="2:61" ht="15.75" thickBot="1" x14ac:dyDescent="0.3">
      <c r="B110" s="1"/>
      <c r="C110" s="136">
        <v>0</v>
      </c>
      <c r="D110" s="136">
        <v>1</v>
      </c>
      <c r="E110" s="136">
        <v>2</v>
      </c>
      <c r="F110" s="136">
        <v>3</v>
      </c>
      <c r="G110" s="136">
        <v>4</v>
      </c>
      <c r="H110" s="136">
        <v>5</v>
      </c>
      <c r="I110" s="136">
        <v>6</v>
      </c>
      <c r="J110" s="136">
        <v>7</v>
      </c>
      <c r="M110" s="1"/>
      <c r="N110" s="136">
        <v>0</v>
      </c>
      <c r="O110" s="136">
        <v>1</v>
      </c>
      <c r="P110" s="136">
        <v>2</v>
      </c>
      <c r="Q110" s="136">
        <v>3</v>
      </c>
      <c r="R110" s="136">
        <v>4</v>
      </c>
      <c r="S110" s="136">
        <v>5</v>
      </c>
      <c r="T110" s="136">
        <v>6</v>
      </c>
      <c r="U110" s="136">
        <v>7</v>
      </c>
    </row>
    <row r="111" spans="2:61" x14ac:dyDescent="0.25">
      <c r="B111" s="81">
        <v>0</v>
      </c>
      <c r="C111" s="137" cm="1">
        <f t="array" ref="C111:F130">AY84:BB103</f>
        <v>0.3429600000000001</v>
      </c>
      <c r="D111" s="138">
        <v>0.37608000000000008</v>
      </c>
      <c r="E111" s="138">
        <v>0.40920000000000006</v>
      </c>
      <c r="F111" s="138">
        <v>0.4423200000000001</v>
      </c>
      <c r="G111" s="138" cm="1">
        <f t="array" ref="G111:J130">BF84:BI103</f>
        <v>0.47544000000000008</v>
      </c>
      <c r="H111" s="138">
        <v>0.50856000000000012</v>
      </c>
      <c r="I111" s="138">
        <v>0.54168000000000005</v>
      </c>
      <c r="J111" s="139">
        <v>0.57480000000000009</v>
      </c>
      <c r="M111" s="81">
        <v>0</v>
      </c>
      <c r="N111" s="137" cm="1">
        <f t="array" ref="N111:U130">MMULT(C111:J130,TRANSPOSE(X17:AE24))</f>
        <v>1.9067184000000004</v>
      </c>
      <c r="O111" s="138">
        <v>2.0902704000000005</v>
      </c>
      <c r="P111" s="138">
        <v>2.2738224000000002</v>
      </c>
      <c r="Q111" s="138">
        <v>2.4573744000000004</v>
      </c>
      <c r="R111" s="138">
        <v>2.6409264000000006</v>
      </c>
      <c r="S111" s="138">
        <v>2.8244784000000003</v>
      </c>
      <c r="T111" s="138">
        <v>3.0080304000000009</v>
      </c>
      <c r="U111" s="139">
        <v>3.1915824000000006</v>
      </c>
    </row>
    <row r="112" spans="2:61" x14ac:dyDescent="0.25">
      <c r="B112" s="6">
        <v>1</v>
      </c>
      <c r="C112" s="140">
        <v>0.35962229053440087</v>
      </c>
      <c r="D112" s="141">
        <v>0.39435217367782122</v>
      </c>
      <c r="E112" s="141">
        <v>0.42908205682124156</v>
      </c>
      <c r="F112" s="141">
        <v>0.46381193996466191</v>
      </c>
      <c r="G112" s="141">
        <v>0.49865270952269658</v>
      </c>
      <c r="H112" s="141">
        <v>0.53339031994239672</v>
      </c>
      <c r="I112" s="141">
        <v>0.56812793036209674</v>
      </c>
      <c r="J112" s="142">
        <v>0.60286554078179688</v>
      </c>
      <c r="M112" s="6">
        <v>1</v>
      </c>
      <c r="N112" s="140">
        <v>1.9996241853668675</v>
      </c>
      <c r="O112" s="141">
        <v>2.1921194334472229</v>
      </c>
      <c r="P112" s="141">
        <v>2.3846146815275788</v>
      </c>
      <c r="Q112" s="141">
        <v>2.5771099296079343</v>
      </c>
      <c r="R112" s="141">
        <v>2.7696051776882902</v>
      </c>
      <c r="S112" s="141">
        <v>2.9621004257686456</v>
      </c>
      <c r="T112" s="141">
        <v>3.1545956738490015</v>
      </c>
      <c r="U112" s="142">
        <v>3.3470909219293565</v>
      </c>
    </row>
    <row r="113" spans="2:21" x14ac:dyDescent="0.25">
      <c r="B113" s="6">
        <v>2</v>
      </c>
      <c r="C113" s="140">
        <v>0.37637679331900198</v>
      </c>
      <c r="D113" s="141">
        <v>0.41272546900199725</v>
      </c>
      <c r="E113" s="141">
        <v>0.44907414468499263</v>
      </c>
      <c r="F113" s="141">
        <v>0.48542282036798801</v>
      </c>
      <c r="G113" s="141">
        <v>0.52209320807549564</v>
      </c>
      <c r="H113" s="141">
        <v>0.5584643027149031</v>
      </c>
      <c r="I113" s="141">
        <v>0.59483539735431046</v>
      </c>
      <c r="J113" s="142">
        <v>0.63120649199371781</v>
      </c>
      <c r="M113" s="6">
        <v>2</v>
      </c>
      <c r="N113" s="140">
        <v>2.0932757857233755</v>
      </c>
      <c r="O113" s="141">
        <v>2.2947857170989958</v>
      </c>
      <c r="P113" s="141">
        <v>2.4962956484746162</v>
      </c>
      <c r="Q113" s="141">
        <v>2.6978055798502361</v>
      </c>
      <c r="R113" s="141">
        <v>2.8993155112258568</v>
      </c>
      <c r="S113" s="141">
        <v>3.1008254426014767</v>
      </c>
      <c r="T113" s="141">
        <v>3.3023353739770971</v>
      </c>
      <c r="U113" s="142">
        <v>3.5038453053527179</v>
      </c>
    </row>
    <row r="114" spans="2:21" x14ac:dyDescent="0.25">
      <c r="B114" s="6">
        <v>3</v>
      </c>
      <c r="C114" s="140">
        <v>0.39324151330520535</v>
      </c>
      <c r="D114" s="141">
        <v>0.43121963053276136</v>
      </c>
      <c r="E114" s="141">
        <v>0.46919774776031731</v>
      </c>
      <c r="F114" s="141">
        <v>0.50717586498787348</v>
      </c>
      <c r="G114" s="141">
        <v>0.54580591233371634</v>
      </c>
      <c r="H114" s="141">
        <v>0.58382946023153637</v>
      </c>
      <c r="I114" s="141">
        <v>0.62185300812935629</v>
      </c>
      <c r="J114" s="142">
        <v>0.6598765560271761</v>
      </c>
      <c r="M114" s="6">
        <v>3</v>
      </c>
      <c r="N114" s="140">
        <v>2.1878186847163508</v>
      </c>
      <c r="O114" s="141">
        <v>2.3984286693817483</v>
      </c>
      <c r="P114" s="141">
        <v>2.6090386540471453</v>
      </c>
      <c r="Q114" s="141">
        <v>2.8196486387125423</v>
      </c>
      <c r="R114" s="141">
        <v>3.0302586233779398</v>
      </c>
      <c r="S114" s="141">
        <v>3.2408686080433364</v>
      </c>
      <c r="T114" s="141">
        <v>3.4514785927087339</v>
      </c>
      <c r="U114" s="142">
        <v>3.6620885773741305</v>
      </c>
    </row>
    <row r="115" spans="2:21" ht="15.75" thickBot="1" x14ac:dyDescent="0.3">
      <c r="B115" s="6">
        <v>4</v>
      </c>
      <c r="C115" s="143">
        <v>0.41023444160708178</v>
      </c>
      <c r="D115" s="144">
        <v>0.44985438765607516</v>
      </c>
      <c r="E115" s="144">
        <v>0.48947433370506854</v>
      </c>
      <c r="F115" s="144">
        <v>0.52909427975406209</v>
      </c>
      <c r="G115" s="144">
        <v>0.56983513051885859</v>
      </c>
      <c r="H115" s="144">
        <v>0.60953318839473725</v>
      </c>
      <c r="I115" s="144">
        <v>0.64923124627061579</v>
      </c>
      <c r="J115" s="145">
        <v>0.68892930414649445</v>
      </c>
      <c r="M115" s="6">
        <v>4</v>
      </c>
      <c r="N115" s="143">
        <v>2.2833980808516303</v>
      </c>
      <c r="O115" s="144">
        <v>2.5032073964542803</v>
      </c>
      <c r="P115" s="144">
        <v>2.7230167120569297</v>
      </c>
      <c r="Q115" s="144">
        <v>2.9428260276595797</v>
      </c>
      <c r="R115" s="144">
        <v>3.1626353432622287</v>
      </c>
      <c r="S115" s="144">
        <v>3.3824446588648782</v>
      </c>
      <c r="T115" s="144">
        <v>3.602253974467529</v>
      </c>
      <c r="U115" s="145">
        <v>3.8220632900701781</v>
      </c>
    </row>
    <row r="116" spans="2:21" x14ac:dyDescent="0.25">
      <c r="B116" s="6">
        <v>0</v>
      </c>
      <c r="C116" s="146">
        <v>0.50856000000000012</v>
      </c>
      <c r="D116" s="147">
        <v>0.55768000000000006</v>
      </c>
      <c r="E116" s="147">
        <v>0.60680000000000012</v>
      </c>
      <c r="F116" s="147">
        <v>0.65592000000000017</v>
      </c>
      <c r="G116" s="147">
        <v>0.70504000000000022</v>
      </c>
      <c r="H116" s="147">
        <v>0.75416000000000027</v>
      </c>
      <c r="I116" s="147">
        <v>0.80328000000000022</v>
      </c>
      <c r="J116" s="148">
        <v>0.85240000000000027</v>
      </c>
      <c r="M116" s="6">
        <v>0</v>
      </c>
      <c r="N116" s="146">
        <v>2.8275024000000011</v>
      </c>
      <c r="O116" s="147">
        <v>3.0996944000000011</v>
      </c>
      <c r="P116" s="147">
        <v>3.3718864000000006</v>
      </c>
      <c r="Q116" s="147">
        <v>3.6440784000000015</v>
      </c>
      <c r="R116" s="147">
        <v>3.916270400000001</v>
      </c>
      <c r="S116" s="147">
        <v>4.1884624000000015</v>
      </c>
      <c r="T116" s="147">
        <v>4.460654400000001</v>
      </c>
      <c r="U116" s="148">
        <v>4.7328464000000015</v>
      </c>
    </row>
    <row r="117" spans="2:21" x14ac:dyDescent="0.25">
      <c r="B117" s="6">
        <v>1</v>
      </c>
      <c r="C117" s="140">
        <v>0.52526733300253658</v>
      </c>
      <c r="D117" s="141">
        <v>0.5760015680752455</v>
      </c>
      <c r="E117" s="141">
        <v>0.62673580314795441</v>
      </c>
      <c r="F117" s="141">
        <v>0.67747003822066332</v>
      </c>
      <c r="G117" s="141">
        <v>0.72836398718813267</v>
      </c>
      <c r="H117" s="141">
        <v>0.77910935214897814</v>
      </c>
      <c r="I117" s="141">
        <v>0.82985471710982361</v>
      </c>
      <c r="J117" s="142">
        <v>0.88060008207066898</v>
      </c>
      <c r="M117" s="6">
        <v>1</v>
      </c>
      <c r="N117" s="140">
        <v>2.9207725148604222</v>
      </c>
      <c r="O117" s="141">
        <v>3.2019426589086235</v>
      </c>
      <c r="P117" s="141">
        <v>3.483112802956823</v>
      </c>
      <c r="Q117" s="141">
        <v>3.7642829470050234</v>
      </c>
      <c r="R117" s="141">
        <v>4.0454530910532229</v>
      </c>
      <c r="S117" s="141">
        <v>4.3266232351014233</v>
      </c>
      <c r="T117" s="141">
        <v>4.6077933791496237</v>
      </c>
      <c r="U117" s="142">
        <v>4.8889635231978232</v>
      </c>
    </row>
    <row r="118" spans="2:21" x14ac:dyDescent="0.25">
      <c r="B118" s="6">
        <v>2</v>
      </c>
      <c r="C118" s="140">
        <v>0.54209689762957902</v>
      </c>
      <c r="D118" s="141">
        <v>0.59445717759378958</v>
      </c>
      <c r="E118" s="141">
        <v>0.64681745755800002</v>
      </c>
      <c r="F118" s="141">
        <v>0.69917773752221057</v>
      </c>
      <c r="G118" s="141">
        <v>0.75198987841458576</v>
      </c>
      <c r="H118" s="141">
        <v>0.80438164694521885</v>
      </c>
      <c r="I118" s="141">
        <v>0.85677341547585195</v>
      </c>
      <c r="J118" s="142">
        <v>0.90916518400648516</v>
      </c>
      <c r="M118" s="6">
        <v>2</v>
      </c>
      <c r="N118" s="140">
        <v>3.0150311467456672</v>
      </c>
      <c r="O118" s="141">
        <v>3.3052741165029533</v>
      </c>
      <c r="P118" s="141">
        <v>3.5955170862602395</v>
      </c>
      <c r="Q118" s="141">
        <v>3.8857600560175261</v>
      </c>
      <c r="R118" s="141">
        <v>4.1760030257748122</v>
      </c>
      <c r="S118" s="141">
        <v>4.4662459955320974</v>
      </c>
      <c r="T118" s="141">
        <v>4.7564889652893836</v>
      </c>
      <c r="U118" s="142">
        <v>5.0467319350466697</v>
      </c>
    </row>
    <row r="119" spans="2:21" x14ac:dyDescent="0.25">
      <c r="B119" s="6">
        <v>3</v>
      </c>
      <c r="C119" s="140">
        <v>0.55906668115027713</v>
      </c>
      <c r="D119" s="141">
        <v>0.61306655372518315</v>
      </c>
      <c r="E119" s="141">
        <v>0.66706642630008917</v>
      </c>
      <c r="F119" s="141">
        <v>0.72106629887499529</v>
      </c>
      <c r="G119" s="141">
        <v>0.7759619517396168</v>
      </c>
      <c r="H119" s="141">
        <v>0.83002424802809183</v>
      </c>
      <c r="I119" s="141">
        <v>0.88408654431656686</v>
      </c>
      <c r="J119" s="142">
        <v>0.93814884060504178</v>
      </c>
      <c r="M119" s="6">
        <v>3</v>
      </c>
      <c r="N119" s="140">
        <v>3.1104234148708514</v>
      </c>
      <c r="O119" s="141">
        <v>3.4098477921078438</v>
      </c>
      <c r="P119" s="141">
        <v>3.7092721693448363</v>
      </c>
      <c r="Q119" s="141">
        <v>4.0086965465818301</v>
      </c>
      <c r="R119" s="141">
        <v>4.3081209238188229</v>
      </c>
      <c r="S119" s="141">
        <v>4.6075453010558167</v>
      </c>
      <c r="T119" s="141">
        <v>4.9069696782928105</v>
      </c>
      <c r="U119" s="142">
        <v>5.2063940555298025</v>
      </c>
    </row>
    <row r="120" spans="2:21" ht="15.75" thickBot="1" x14ac:dyDescent="0.3">
      <c r="B120" s="6">
        <v>4</v>
      </c>
      <c r="C120" s="149">
        <v>0.57619464340100668</v>
      </c>
      <c r="D120" s="150">
        <v>0.6318493915556932</v>
      </c>
      <c r="E120" s="150">
        <v>0.68750413971037994</v>
      </c>
      <c r="F120" s="150">
        <v>0.74315888786506656</v>
      </c>
      <c r="G120" s="150">
        <v>0.80032427041388343</v>
      </c>
      <c r="H120" s="150">
        <v>0.85608428925805657</v>
      </c>
      <c r="I120" s="150">
        <v>0.91184430810222949</v>
      </c>
      <c r="J120" s="151">
        <v>0.96760432694640264</v>
      </c>
      <c r="M120" s="6">
        <v>4</v>
      </c>
      <c r="N120" s="149">
        <v>3.207093873625138</v>
      </c>
      <c r="O120" s="150">
        <v>3.5158220864877743</v>
      </c>
      <c r="P120" s="150">
        <v>3.8245502993504097</v>
      </c>
      <c r="Q120" s="150">
        <v>4.133278512213046</v>
      </c>
      <c r="R120" s="150">
        <v>4.4420067250756814</v>
      </c>
      <c r="S120" s="150">
        <v>4.7507349379383177</v>
      </c>
      <c r="T120" s="150">
        <v>5.0594631508009531</v>
      </c>
      <c r="U120" s="151">
        <v>5.3681913636635894</v>
      </c>
    </row>
    <row r="121" spans="2:21" x14ac:dyDescent="0.25">
      <c r="B121" s="6">
        <v>0</v>
      </c>
      <c r="C121" s="137">
        <v>0.67416000000000009</v>
      </c>
      <c r="D121" s="138">
        <v>0.73928000000000016</v>
      </c>
      <c r="E121" s="138">
        <v>0.80440000000000011</v>
      </c>
      <c r="F121" s="138">
        <v>0.86952000000000007</v>
      </c>
      <c r="G121" s="138">
        <v>0.93464000000000025</v>
      </c>
      <c r="H121" s="138">
        <v>0.99976000000000009</v>
      </c>
      <c r="I121" s="138">
        <v>1.06488</v>
      </c>
      <c r="J121" s="139">
        <v>1.1300000000000003</v>
      </c>
      <c r="M121" s="6">
        <v>0</v>
      </c>
      <c r="N121" s="137">
        <v>3.7482864000000005</v>
      </c>
      <c r="O121" s="138">
        <v>4.1091184000000016</v>
      </c>
      <c r="P121" s="138">
        <v>4.4699504000000001</v>
      </c>
      <c r="Q121" s="138">
        <v>4.8307824000000013</v>
      </c>
      <c r="R121" s="138">
        <v>5.1916144000000015</v>
      </c>
      <c r="S121" s="138">
        <v>5.5524464000000009</v>
      </c>
      <c r="T121" s="138">
        <v>5.9132784000000012</v>
      </c>
      <c r="U121" s="139">
        <v>6.2741104000000014</v>
      </c>
    </row>
    <row r="122" spans="2:21" x14ac:dyDescent="0.25">
      <c r="B122" s="6">
        <v>1</v>
      </c>
      <c r="C122" s="140">
        <v>0.69091237329061939</v>
      </c>
      <c r="D122" s="141">
        <v>0.75765096008198352</v>
      </c>
      <c r="E122" s="141">
        <v>0.82438954687334776</v>
      </c>
      <c r="F122" s="141">
        <v>0.89112813366471189</v>
      </c>
      <c r="G122" s="141">
        <v>0.95807524775220465</v>
      </c>
      <c r="H122" s="141">
        <v>1.0248283660624629</v>
      </c>
      <c r="I122" s="141">
        <v>1.0915814843727207</v>
      </c>
      <c r="J122" s="142">
        <v>1.1583346026829791</v>
      </c>
      <c r="M122" s="6">
        <v>1</v>
      </c>
      <c r="N122" s="140">
        <v>3.8419207993963207</v>
      </c>
      <c r="O122" s="141">
        <v>4.2117658351353722</v>
      </c>
      <c r="P122" s="141">
        <v>4.5816108708744228</v>
      </c>
      <c r="Q122" s="141">
        <v>4.9514559066134751</v>
      </c>
      <c r="R122" s="141">
        <v>5.3213009423525266</v>
      </c>
      <c r="S122" s="141">
        <v>5.6911459780915781</v>
      </c>
      <c r="T122" s="141">
        <v>6.0609910138306304</v>
      </c>
      <c r="U122" s="142">
        <v>6.430836049569681</v>
      </c>
    </row>
    <row r="123" spans="2:21" x14ac:dyDescent="0.25">
      <c r="B123" s="6">
        <v>2</v>
      </c>
      <c r="C123" s="140">
        <v>0.7078169896042138</v>
      </c>
      <c r="D123" s="141">
        <v>0.77618887265776093</v>
      </c>
      <c r="E123" s="141">
        <v>0.84456075571130829</v>
      </c>
      <c r="F123" s="141">
        <v>0.91293263876485542</v>
      </c>
      <c r="G123" s="141">
        <v>0.98188645201754654</v>
      </c>
      <c r="H123" s="141">
        <v>1.050298887698212</v>
      </c>
      <c r="I123" s="141">
        <v>1.1187113233788768</v>
      </c>
      <c r="J123" s="142">
        <v>1.1871237590595425</v>
      </c>
      <c r="M123" s="6">
        <v>2</v>
      </c>
      <c r="N123" s="140">
        <v>3.9367862534492897</v>
      </c>
      <c r="O123" s="141">
        <v>4.3157622373939057</v>
      </c>
      <c r="P123" s="141">
        <v>4.6947382213385209</v>
      </c>
      <c r="Q123" s="141">
        <v>5.073714205283137</v>
      </c>
      <c r="R123" s="141">
        <v>5.4526901892277522</v>
      </c>
      <c r="S123" s="141">
        <v>5.8316661731723682</v>
      </c>
      <c r="T123" s="141">
        <v>6.2106421571169852</v>
      </c>
      <c r="U123" s="142">
        <v>6.5896181410616004</v>
      </c>
    </row>
    <row r="124" spans="2:21" x14ac:dyDescent="0.25">
      <c r="B124" s="6">
        <v>3</v>
      </c>
      <c r="C124" s="140">
        <v>0.72489180741954351</v>
      </c>
      <c r="D124" s="141">
        <v>0.79491343132481329</v>
      </c>
      <c r="E124" s="141">
        <v>0.8649350552300834</v>
      </c>
      <c r="F124" s="141">
        <v>0.93495667913535319</v>
      </c>
      <c r="G124" s="141">
        <v>1.0061176652982915</v>
      </c>
      <c r="H124" s="141">
        <v>1.0762186872702979</v>
      </c>
      <c r="I124" s="141">
        <v>1.1463197092423041</v>
      </c>
      <c r="J124" s="142">
        <v>1.2164207312143105</v>
      </c>
      <c r="M124" s="6">
        <v>3</v>
      </c>
      <c r="N124" s="140">
        <v>4.0330272883209473</v>
      </c>
      <c r="O124" s="141">
        <v>4.4212659766276978</v>
      </c>
      <c r="P124" s="141">
        <v>4.8095046649344475</v>
      </c>
      <c r="Q124" s="141">
        <v>5.1977433532411972</v>
      </c>
      <c r="R124" s="141">
        <v>5.5859820415479469</v>
      </c>
      <c r="S124" s="141">
        <v>5.9742207298546974</v>
      </c>
      <c r="T124" s="141">
        <v>6.3624594181614462</v>
      </c>
      <c r="U124" s="142">
        <v>6.7506981064681959</v>
      </c>
    </row>
    <row r="125" spans="2:21" ht="15.75" thickBot="1" x14ac:dyDescent="0.3">
      <c r="B125" s="6">
        <v>4</v>
      </c>
      <c r="C125" s="143">
        <v>0.7421547379546084</v>
      </c>
      <c r="D125" s="144">
        <v>0.81384427785360425</v>
      </c>
      <c r="E125" s="144">
        <v>0.88553381775260043</v>
      </c>
      <c r="F125" s="144">
        <v>0.95722335765159627</v>
      </c>
      <c r="G125" s="144">
        <v>1.0308125705185209</v>
      </c>
      <c r="H125" s="144">
        <v>1.1026344918090105</v>
      </c>
      <c r="I125" s="144">
        <v>1.1744564130994997</v>
      </c>
      <c r="J125" s="145">
        <v>1.2462783343899888</v>
      </c>
      <c r="M125" s="6">
        <v>4</v>
      </c>
      <c r="N125" s="143">
        <v>4.1307874582485127</v>
      </c>
      <c r="O125" s="144">
        <v>4.5284343582999851</v>
      </c>
      <c r="P125" s="144">
        <v>4.9260812583514557</v>
      </c>
      <c r="Q125" s="144">
        <v>5.3237281584029272</v>
      </c>
      <c r="R125" s="144">
        <v>5.7213750584543988</v>
      </c>
      <c r="S125" s="144">
        <v>6.1190219585058703</v>
      </c>
      <c r="T125" s="144">
        <v>6.5166688585573427</v>
      </c>
      <c r="U125" s="145">
        <v>6.9143157586088133</v>
      </c>
    </row>
    <row r="126" spans="2:21" x14ac:dyDescent="0.25">
      <c r="B126" s="6">
        <v>0</v>
      </c>
      <c r="C126" s="146">
        <v>0.83975999999999995</v>
      </c>
      <c r="D126" s="147">
        <v>0.92088000000000003</v>
      </c>
      <c r="E126" s="147">
        <v>1.0020000000000002</v>
      </c>
      <c r="F126" s="147">
        <v>1.0831200000000001</v>
      </c>
      <c r="G126" s="147">
        <v>1.1642400000000002</v>
      </c>
      <c r="H126" s="147">
        <v>1.2453600000000002</v>
      </c>
      <c r="I126" s="147">
        <v>1.3264799999999999</v>
      </c>
      <c r="J126" s="148">
        <v>1.4076</v>
      </c>
      <c r="M126" s="6">
        <v>0</v>
      </c>
      <c r="N126" s="146">
        <v>4.6690704000000007</v>
      </c>
      <c r="O126" s="147">
        <v>5.1185424000000008</v>
      </c>
      <c r="P126" s="147">
        <v>5.5680144</v>
      </c>
      <c r="Q126" s="147">
        <v>6.017486400000001</v>
      </c>
      <c r="R126" s="147">
        <v>6.4669584000000011</v>
      </c>
      <c r="S126" s="147">
        <v>6.9164304000000003</v>
      </c>
      <c r="T126" s="147">
        <v>7.3659024000000013</v>
      </c>
      <c r="U126" s="148">
        <v>7.8153743999999996</v>
      </c>
    </row>
    <row r="127" spans="2:21" x14ac:dyDescent="0.25">
      <c r="B127" s="6">
        <v>1</v>
      </c>
      <c r="C127" s="140">
        <v>0.85655741073235636</v>
      </c>
      <c r="D127" s="141">
        <v>0.93930034896736669</v>
      </c>
      <c r="E127" s="141">
        <v>1.0220432872023772</v>
      </c>
      <c r="F127" s="141">
        <v>1.1047862254373872</v>
      </c>
      <c r="G127" s="141">
        <v>1.1877864859914662</v>
      </c>
      <c r="H127" s="141">
        <v>1.2705473560954013</v>
      </c>
      <c r="I127" s="141">
        <v>1.3533082261993359</v>
      </c>
      <c r="J127" s="142">
        <v>1.436069096303271</v>
      </c>
      <c r="M127" s="6">
        <v>1</v>
      </c>
      <c r="N127" s="140">
        <v>4.7630690252417116</v>
      </c>
      <c r="O127" s="141">
        <v>5.2215889470881596</v>
      </c>
      <c r="P127" s="141">
        <v>5.6801088689346075</v>
      </c>
      <c r="Q127" s="141">
        <v>6.1386287907810555</v>
      </c>
      <c r="R127" s="141">
        <v>6.5971487126275044</v>
      </c>
      <c r="S127" s="141">
        <v>7.0556686344739514</v>
      </c>
      <c r="T127" s="141">
        <v>7.5141885563204003</v>
      </c>
      <c r="U127" s="142">
        <v>7.9727084781668474</v>
      </c>
    </row>
    <row r="128" spans="2:21" x14ac:dyDescent="0.25">
      <c r="B128" s="6">
        <v>2</v>
      </c>
      <c r="C128" s="140">
        <v>0.87353706569147604</v>
      </c>
      <c r="D128" s="141">
        <v>0.95792055029934819</v>
      </c>
      <c r="E128" s="141">
        <v>1.0423040349072203</v>
      </c>
      <c r="F128" s="141">
        <v>1.1266875195150923</v>
      </c>
      <c r="G128" s="141">
        <v>1.2117829010789563</v>
      </c>
      <c r="H128" s="141">
        <v>1.2962159952308001</v>
      </c>
      <c r="I128" s="141">
        <v>1.3806490893826435</v>
      </c>
      <c r="J128" s="142">
        <v>1.4650821835344872</v>
      </c>
      <c r="M128" s="6">
        <v>2</v>
      </c>
      <c r="N128" s="140">
        <v>4.8585410327208427</v>
      </c>
      <c r="O128" s="141">
        <v>5.3262499997028439</v>
      </c>
      <c r="P128" s="141">
        <v>5.793958966684845</v>
      </c>
      <c r="Q128" s="141">
        <v>6.2616679336668462</v>
      </c>
      <c r="R128" s="141">
        <v>6.7293769006488464</v>
      </c>
      <c r="S128" s="141">
        <v>7.1970858676308493</v>
      </c>
      <c r="T128" s="141">
        <v>7.6647948346128496</v>
      </c>
      <c r="U128" s="142">
        <v>8.1325038015948508</v>
      </c>
    </row>
    <row r="129" spans="2:21" x14ac:dyDescent="0.25">
      <c r="B129" s="6">
        <v>3</v>
      </c>
      <c r="C129" s="140">
        <v>0.89071688080379663</v>
      </c>
      <c r="D129" s="141">
        <v>0.97676025092976737</v>
      </c>
      <c r="E129" s="141">
        <v>1.0628036210557381</v>
      </c>
      <c r="F129" s="141">
        <v>1.1488469911817087</v>
      </c>
      <c r="G129" s="141">
        <v>1.2362729646527615</v>
      </c>
      <c r="H129" s="141">
        <v>1.3224126834438947</v>
      </c>
      <c r="I129" s="141">
        <v>1.4085524022350278</v>
      </c>
      <c r="J129" s="142">
        <v>1.494692121026161</v>
      </c>
      <c r="M129" s="6">
        <v>3</v>
      </c>
      <c r="N129" s="140">
        <v>4.9556300726794795</v>
      </c>
      <c r="O129" s="141">
        <v>5.4326829684459224</v>
      </c>
      <c r="P129" s="141">
        <v>5.9097358642123643</v>
      </c>
      <c r="Q129" s="141">
        <v>6.386788759978808</v>
      </c>
      <c r="R129" s="141">
        <v>6.86384165574525</v>
      </c>
      <c r="S129" s="141">
        <v>7.3408945515116937</v>
      </c>
      <c r="T129" s="141">
        <v>7.8179474472781365</v>
      </c>
      <c r="U129" s="142">
        <v>8.2950003430445776</v>
      </c>
    </row>
    <row r="130" spans="2:21" ht="15.75" thickBot="1" x14ac:dyDescent="0.3">
      <c r="B130" s="6">
        <v>4</v>
      </c>
      <c r="C130" s="149">
        <v>0.90811469763282948</v>
      </c>
      <c r="D130" s="150">
        <v>0.99583901624469706</v>
      </c>
      <c r="E130" s="150">
        <v>1.0835633348565648</v>
      </c>
      <c r="F130" s="150">
        <v>1.1712876534684322</v>
      </c>
      <c r="G130" s="150">
        <v>1.2612998155913839</v>
      </c>
      <c r="H130" s="150">
        <v>1.3491835658068112</v>
      </c>
      <c r="I130" s="150">
        <v>1.4370673160222387</v>
      </c>
      <c r="J130" s="151">
        <v>1.5249510662376662</v>
      </c>
      <c r="M130" s="6">
        <v>4</v>
      </c>
      <c r="N130" s="149">
        <v>5.0544782684181104</v>
      </c>
      <c r="O130" s="150">
        <v>5.5410435917111425</v>
      </c>
      <c r="P130" s="150">
        <v>6.0276089150041727</v>
      </c>
      <c r="Q130" s="150">
        <v>6.5141742382972048</v>
      </c>
      <c r="R130" s="150">
        <v>7.0007395615902359</v>
      </c>
      <c r="S130" s="150">
        <v>7.4873048848832671</v>
      </c>
      <c r="T130" s="150">
        <v>7.9738702081762991</v>
      </c>
      <c r="U130" s="151">
        <v>8.4604355314693294</v>
      </c>
    </row>
  </sheetData>
  <mergeCells count="34">
    <mergeCell ref="M15:U15"/>
    <mergeCell ref="W15:AE15"/>
    <mergeCell ref="AH9:AI9"/>
    <mergeCell ref="AH10:AI10"/>
    <mergeCell ref="AH11:AI11"/>
    <mergeCell ref="B3:J3"/>
    <mergeCell ref="M3:U3"/>
    <mergeCell ref="W3:AE3"/>
    <mergeCell ref="AH7:AI7"/>
    <mergeCell ref="AH8:AI8"/>
    <mergeCell ref="AH4:AI4"/>
    <mergeCell ref="AH5:AI5"/>
    <mergeCell ref="AH6:AI6"/>
    <mergeCell ref="AX83:BB83"/>
    <mergeCell ref="BE83:BI83"/>
    <mergeCell ref="B30:H30"/>
    <mergeCell ref="M30:S30"/>
    <mergeCell ref="X30:AD30"/>
    <mergeCell ref="B58:F58"/>
    <mergeCell ref="H58:K58"/>
    <mergeCell ref="M58:Q58"/>
    <mergeCell ref="S58:V58"/>
    <mergeCell ref="X58:AB58"/>
    <mergeCell ref="AD58:AG58"/>
    <mergeCell ref="AO58:AR58"/>
    <mergeCell ref="AI58:AM58"/>
    <mergeCell ref="B84:G84"/>
    <mergeCell ref="J84:O84"/>
    <mergeCell ref="AH83:AM83"/>
    <mergeCell ref="AP83:AU83"/>
    <mergeCell ref="B109:J109"/>
    <mergeCell ref="M109:U109"/>
    <mergeCell ref="R83:W83"/>
    <mergeCell ref="Z83:AE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D2AD-5F46-4F27-A1DE-493B753E9D8A}">
  <dimension ref="B2:R54"/>
  <sheetViews>
    <sheetView topLeftCell="A3" workbookViewId="0">
      <selection activeCell="M27" sqref="M27"/>
    </sheetView>
  </sheetViews>
  <sheetFormatPr defaultRowHeight="15" x14ac:dyDescent="0.25"/>
  <sheetData>
    <row r="2" spans="2:18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P2" s="84" t="s">
        <v>35</v>
      </c>
      <c r="Q2" s="84" t="s">
        <v>28</v>
      </c>
      <c r="R2" s="84" t="s">
        <v>36</v>
      </c>
    </row>
    <row r="3" spans="2:18" ht="15.75" thickBot="1" x14ac:dyDescent="0.3">
      <c r="B3" s="161" t="s">
        <v>3</v>
      </c>
      <c r="C3" s="161"/>
      <c r="D3" s="161"/>
      <c r="E3" s="161"/>
      <c r="F3" s="161"/>
      <c r="G3" s="161"/>
      <c r="H3" s="161"/>
      <c r="I3" s="161"/>
      <c r="J3" s="161"/>
      <c r="P3" s="4">
        <v>0.1</v>
      </c>
      <c r="Q3" s="2">
        <v>0</v>
      </c>
      <c r="R3" s="86">
        <v>1.0000000000000001E-5</v>
      </c>
    </row>
    <row r="4" spans="2:18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L4" s="90" t="s">
        <v>33</v>
      </c>
      <c r="M4" s="90" t="s">
        <v>34</v>
      </c>
    </row>
    <row r="5" spans="2:18" x14ac:dyDescent="0.25"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L5" s="88">
        <f>AVERAGE(C5:J5)</f>
        <v>0.10349999999999999</v>
      </c>
      <c r="M5" s="88">
        <f>_xlfn.VAR.P(C5:J5)</f>
        <v>5.250000000000009E-6</v>
      </c>
    </row>
    <row r="6" spans="2:18" x14ac:dyDescent="0.25">
      <c r="B6" s="6">
        <v>1</v>
      </c>
      <c r="C6" s="21">
        <f t="shared" ref="C6:J25" si="1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L6" s="88">
        <f t="shared" ref="L6:L25" si="2">AVERAGE(C6:J6)</f>
        <v>0.1135</v>
      </c>
      <c r="M6" s="88">
        <f t="shared" ref="M6:M25" si="3">_xlfn.VAR.P(C6:J6)</f>
        <v>5.250000000000009E-6</v>
      </c>
    </row>
    <row r="7" spans="2:18" x14ac:dyDescent="0.25">
      <c r="B7" s="6">
        <v>2</v>
      </c>
      <c r="C7" s="21">
        <f t="shared" si="1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L7" s="88">
        <f t="shared" si="2"/>
        <v>0.12350000000000001</v>
      </c>
      <c r="M7" s="88">
        <f t="shared" si="3"/>
        <v>5.2499999999999836E-6</v>
      </c>
    </row>
    <row r="8" spans="2:18" x14ac:dyDescent="0.25">
      <c r="B8" s="6">
        <v>3</v>
      </c>
      <c r="C8" s="21">
        <f t="shared" si="1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2">
        <f t="shared" si="0"/>
        <v>0.13700000000000001</v>
      </c>
      <c r="L8" s="88">
        <f t="shared" si="2"/>
        <v>0.13350000000000001</v>
      </c>
      <c r="M8" s="88">
        <f t="shared" si="3"/>
        <v>5.250000000000009E-6</v>
      </c>
    </row>
    <row r="9" spans="2:18" ht="15.75" thickBot="1" x14ac:dyDescent="0.3">
      <c r="B9" s="6">
        <v>4</v>
      </c>
      <c r="C9" s="23">
        <f t="shared" si="1"/>
        <v>0.14000000000000001</v>
      </c>
      <c r="D9" s="15">
        <f t="shared" si="0"/>
        <v>0.14100000000000001</v>
      </c>
      <c r="E9" s="15">
        <f t="shared" si="0"/>
        <v>0.14200000000000002</v>
      </c>
      <c r="F9" s="15">
        <f t="shared" si="0"/>
        <v>0.14300000000000002</v>
      </c>
      <c r="G9" s="15">
        <f t="shared" si="0"/>
        <v>0.14400000000000002</v>
      </c>
      <c r="H9" s="15">
        <f t="shared" si="0"/>
        <v>0.14500000000000002</v>
      </c>
      <c r="I9" s="15">
        <f t="shared" si="0"/>
        <v>0.14600000000000002</v>
      </c>
      <c r="J9" s="24">
        <f t="shared" si="0"/>
        <v>0.14700000000000002</v>
      </c>
      <c r="L9" s="88">
        <f t="shared" si="2"/>
        <v>0.14350000000000002</v>
      </c>
      <c r="M9" s="88">
        <f t="shared" si="3"/>
        <v>5.250000000000009E-6</v>
      </c>
    </row>
    <row r="10" spans="2:18" x14ac:dyDescent="0.25">
      <c r="B10" s="6">
        <v>5</v>
      </c>
      <c r="C10" s="25">
        <f t="shared" si="1"/>
        <v>0.15000000000000002</v>
      </c>
      <c r="D10" s="10">
        <f t="shared" si="0"/>
        <v>0.15100000000000002</v>
      </c>
      <c r="E10" s="10">
        <f t="shared" si="0"/>
        <v>0.15200000000000002</v>
      </c>
      <c r="F10" s="10">
        <f t="shared" si="0"/>
        <v>0.15300000000000002</v>
      </c>
      <c r="G10" s="10">
        <f t="shared" si="0"/>
        <v>0.15400000000000003</v>
      </c>
      <c r="H10" s="10">
        <f t="shared" si="0"/>
        <v>0.15500000000000003</v>
      </c>
      <c r="I10" s="10">
        <f t="shared" si="0"/>
        <v>0.15600000000000003</v>
      </c>
      <c r="J10" s="26">
        <f t="shared" si="0"/>
        <v>0.15700000000000003</v>
      </c>
      <c r="L10" s="88">
        <f t="shared" si="2"/>
        <v>0.15350000000000003</v>
      </c>
      <c r="M10" s="88">
        <f t="shared" si="3"/>
        <v>5.250000000000009E-6</v>
      </c>
    </row>
    <row r="11" spans="2:18" x14ac:dyDescent="0.25">
      <c r="B11" s="6">
        <v>6</v>
      </c>
      <c r="C11" s="21">
        <f t="shared" si="1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L11" s="88">
        <f t="shared" si="2"/>
        <v>0.16350000000000001</v>
      </c>
      <c r="M11" s="88">
        <f t="shared" si="3"/>
        <v>5.250000000000009E-6</v>
      </c>
    </row>
    <row r="12" spans="2:18" x14ac:dyDescent="0.25">
      <c r="B12" s="6">
        <v>7</v>
      </c>
      <c r="C12" s="21">
        <f t="shared" si="1"/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2">
        <f t="shared" si="0"/>
        <v>0.17700000000000002</v>
      </c>
      <c r="L12" s="88">
        <f t="shared" si="2"/>
        <v>0.17350000000000002</v>
      </c>
      <c r="M12" s="88">
        <f t="shared" si="3"/>
        <v>5.250000000000009E-6</v>
      </c>
    </row>
    <row r="13" spans="2:18" x14ac:dyDescent="0.25">
      <c r="B13" s="6">
        <v>8</v>
      </c>
      <c r="C13" s="21">
        <f t="shared" si="1"/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2">
        <f t="shared" si="0"/>
        <v>0.187</v>
      </c>
      <c r="L13" s="88">
        <f t="shared" si="2"/>
        <v>0.1835</v>
      </c>
      <c r="M13" s="88">
        <f t="shared" si="3"/>
        <v>5.250000000000009E-6</v>
      </c>
    </row>
    <row r="14" spans="2:18" x14ac:dyDescent="0.25">
      <c r="B14" s="6">
        <v>9</v>
      </c>
      <c r="C14" s="21">
        <f t="shared" si="1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  <c r="L14" s="88">
        <f t="shared" si="2"/>
        <v>0.19350000000000001</v>
      </c>
      <c r="M14" s="88">
        <f t="shared" si="3"/>
        <v>5.250000000000009E-6</v>
      </c>
    </row>
    <row r="15" spans="2:18" ht="15.75" thickBot="1" x14ac:dyDescent="0.3">
      <c r="B15" s="6">
        <v>10</v>
      </c>
      <c r="C15" s="27">
        <f t="shared" si="1"/>
        <v>0.2</v>
      </c>
      <c r="D15" s="28">
        <f t="shared" si="0"/>
        <v>0.20100000000000001</v>
      </c>
      <c r="E15" s="28">
        <f t="shared" si="0"/>
        <v>0.20200000000000001</v>
      </c>
      <c r="F15" s="28">
        <f t="shared" si="0"/>
        <v>0.20300000000000001</v>
      </c>
      <c r="G15" s="28">
        <f t="shared" si="0"/>
        <v>0.20400000000000001</v>
      </c>
      <c r="H15" s="28">
        <f t="shared" si="0"/>
        <v>0.20500000000000002</v>
      </c>
      <c r="I15" s="28">
        <f t="shared" si="0"/>
        <v>0.20600000000000002</v>
      </c>
      <c r="J15" s="29">
        <f t="shared" si="0"/>
        <v>0.20700000000000002</v>
      </c>
      <c r="L15" s="88">
        <f t="shared" si="2"/>
        <v>0.20350000000000001</v>
      </c>
      <c r="M15" s="88">
        <f t="shared" si="3"/>
        <v>5.250000000000009E-6</v>
      </c>
    </row>
    <row r="16" spans="2:18" x14ac:dyDescent="0.25">
      <c r="B16" s="6">
        <v>11</v>
      </c>
      <c r="C16" s="18">
        <f t="shared" si="1"/>
        <v>0.21000000000000002</v>
      </c>
      <c r="D16" s="19">
        <f t="shared" si="0"/>
        <v>0.21100000000000002</v>
      </c>
      <c r="E16" s="19">
        <f t="shared" si="0"/>
        <v>0.21200000000000002</v>
      </c>
      <c r="F16" s="19">
        <f t="shared" si="0"/>
        <v>0.21300000000000002</v>
      </c>
      <c r="G16" s="19">
        <f t="shared" si="0"/>
        <v>0.21400000000000002</v>
      </c>
      <c r="H16" s="19">
        <f t="shared" si="0"/>
        <v>0.21500000000000002</v>
      </c>
      <c r="I16" s="19">
        <f t="shared" si="0"/>
        <v>0.21600000000000003</v>
      </c>
      <c r="J16" s="20">
        <f t="shared" si="0"/>
        <v>0.21700000000000003</v>
      </c>
      <c r="L16" s="88">
        <f t="shared" si="2"/>
        <v>0.21350000000000002</v>
      </c>
      <c r="M16" s="88">
        <f t="shared" si="3"/>
        <v>5.250000000000009E-6</v>
      </c>
    </row>
    <row r="17" spans="2:13" x14ac:dyDescent="0.25">
      <c r="B17" s="6">
        <v>12</v>
      </c>
      <c r="C17" s="21">
        <f t="shared" si="1"/>
        <v>0.22</v>
      </c>
      <c r="D17" s="2">
        <f t="shared" si="0"/>
        <v>0.221</v>
      </c>
      <c r="E17" s="2">
        <f t="shared" si="0"/>
        <v>0.222</v>
      </c>
      <c r="F17" s="2">
        <f t="shared" si="0"/>
        <v>0.223</v>
      </c>
      <c r="G17" s="2">
        <f t="shared" si="0"/>
        <v>0.224</v>
      </c>
      <c r="H17" s="2">
        <f t="shared" si="0"/>
        <v>0.22500000000000001</v>
      </c>
      <c r="I17" s="2">
        <f t="shared" si="0"/>
        <v>0.22600000000000001</v>
      </c>
      <c r="J17" s="22">
        <f t="shared" si="0"/>
        <v>0.22700000000000001</v>
      </c>
      <c r="L17" s="88">
        <f t="shared" si="2"/>
        <v>0.22350000000000003</v>
      </c>
      <c r="M17" s="88">
        <f t="shared" si="3"/>
        <v>5.2500000000000107E-6</v>
      </c>
    </row>
    <row r="18" spans="2:13" x14ac:dyDescent="0.25">
      <c r="B18" s="6">
        <v>13</v>
      </c>
      <c r="C18" s="21">
        <f t="shared" si="1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  <c r="L18" s="88">
        <f t="shared" si="2"/>
        <v>0.23350000000000004</v>
      </c>
      <c r="M18" s="88">
        <f t="shared" si="3"/>
        <v>5.2500000000000107E-6</v>
      </c>
    </row>
    <row r="19" spans="2:13" x14ac:dyDescent="0.25">
      <c r="B19" s="6">
        <v>14</v>
      </c>
      <c r="C19" s="21">
        <f t="shared" si="1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  <c r="L19" s="88">
        <f t="shared" si="2"/>
        <v>0.24350000000000005</v>
      </c>
      <c r="M19" s="88">
        <f t="shared" si="3"/>
        <v>5.2500000000000107E-6</v>
      </c>
    </row>
    <row r="20" spans="2:13" ht="15.75" thickBot="1" x14ac:dyDescent="0.3">
      <c r="B20" s="6">
        <v>15</v>
      </c>
      <c r="C20" s="23">
        <f t="shared" si="1"/>
        <v>0.25</v>
      </c>
      <c r="D20" s="15">
        <f t="shared" si="0"/>
        <v>0.251</v>
      </c>
      <c r="E20" s="15">
        <f t="shared" si="0"/>
        <v>0.252</v>
      </c>
      <c r="F20" s="15">
        <f t="shared" si="0"/>
        <v>0.253</v>
      </c>
      <c r="G20" s="15">
        <f t="shared" si="0"/>
        <v>0.254</v>
      </c>
      <c r="H20" s="15">
        <f t="shared" si="0"/>
        <v>0.255</v>
      </c>
      <c r="I20" s="15">
        <f t="shared" si="0"/>
        <v>0.25600000000000001</v>
      </c>
      <c r="J20" s="24">
        <f t="shared" si="0"/>
        <v>0.25700000000000001</v>
      </c>
      <c r="L20" s="88">
        <f t="shared" si="2"/>
        <v>0.2535</v>
      </c>
      <c r="M20" s="88">
        <f t="shared" si="3"/>
        <v>5.250000000000009E-6</v>
      </c>
    </row>
    <row r="21" spans="2:13" x14ac:dyDescent="0.25">
      <c r="B21" s="6">
        <v>16</v>
      </c>
      <c r="C21" s="25">
        <f t="shared" si="1"/>
        <v>0.26</v>
      </c>
      <c r="D21" s="10">
        <f t="shared" si="1"/>
        <v>0.26100000000000001</v>
      </c>
      <c r="E21" s="10">
        <f t="shared" si="1"/>
        <v>0.26200000000000001</v>
      </c>
      <c r="F21" s="10">
        <f t="shared" si="1"/>
        <v>0.26300000000000001</v>
      </c>
      <c r="G21" s="10">
        <f t="shared" si="1"/>
        <v>0.26400000000000001</v>
      </c>
      <c r="H21" s="10">
        <f t="shared" si="1"/>
        <v>0.26500000000000001</v>
      </c>
      <c r="I21" s="10">
        <f t="shared" si="1"/>
        <v>0.26600000000000001</v>
      </c>
      <c r="J21" s="26">
        <f t="shared" si="1"/>
        <v>0.26700000000000002</v>
      </c>
      <c r="L21" s="88">
        <f t="shared" si="2"/>
        <v>0.26350000000000001</v>
      </c>
      <c r="M21" s="88">
        <f t="shared" si="3"/>
        <v>5.250000000000009E-6</v>
      </c>
    </row>
    <row r="22" spans="2:13" x14ac:dyDescent="0.25">
      <c r="B22" s="6">
        <v>17</v>
      </c>
      <c r="C22" s="21">
        <f t="shared" si="1"/>
        <v>0.27</v>
      </c>
      <c r="D22" s="2">
        <f t="shared" si="1"/>
        <v>0.27100000000000002</v>
      </c>
      <c r="E22" s="2">
        <f t="shared" si="1"/>
        <v>0.27200000000000002</v>
      </c>
      <c r="F22" s="2">
        <f t="shared" si="1"/>
        <v>0.27300000000000002</v>
      </c>
      <c r="G22" s="2">
        <f t="shared" si="1"/>
        <v>0.27400000000000002</v>
      </c>
      <c r="H22" s="2">
        <f t="shared" si="1"/>
        <v>0.27500000000000002</v>
      </c>
      <c r="I22" s="2">
        <f t="shared" si="1"/>
        <v>0.27600000000000002</v>
      </c>
      <c r="J22" s="22">
        <f t="shared" si="1"/>
        <v>0.27700000000000002</v>
      </c>
      <c r="L22" s="88">
        <f t="shared" si="2"/>
        <v>0.27350000000000002</v>
      </c>
      <c r="M22" s="88">
        <f t="shared" si="3"/>
        <v>5.250000000000009E-6</v>
      </c>
    </row>
    <row r="23" spans="2:13" x14ac:dyDescent="0.25">
      <c r="B23" s="6">
        <v>18</v>
      </c>
      <c r="C23" s="21">
        <f t="shared" si="1"/>
        <v>0.28000000000000003</v>
      </c>
      <c r="D23" s="2">
        <f t="shared" si="1"/>
        <v>0.28100000000000003</v>
      </c>
      <c r="E23" s="2">
        <f t="shared" si="1"/>
        <v>0.28200000000000003</v>
      </c>
      <c r="F23" s="2">
        <f t="shared" si="1"/>
        <v>0.28300000000000003</v>
      </c>
      <c r="G23" s="2">
        <f t="shared" si="1"/>
        <v>0.28400000000000003</v>
      </c>
      <c r="H23" s="2">
        <f t="shared" si="1"/>
        <v>0.28500000000000003</v>
      </c>
      <c r="I23" s="2">
        <f t="shared" si="1"/>
        <v>0.28600000000000003</v>
      </c>
      <c r="J23" s="22">
        <f t="shared" si="1"/>
        <v>0.28700000000000003</v>
      </c>
      <c r="L23" s="88">
        <f t="shared" si="2"/>
        <v>0.28350000000000003</v>
      </c>
      <c r="M23" s="88">
        <f t="shared" si="3"/>
        <v>5.250000000000009E-6</v>
      </c>
    </row>
    <row r="24" spans="2:13" x14ac:dyDescent="0.25">
      <c r="B24" s="6">
        <v>19</v>
      </c>
      <c r="C24" s="21">
        <f t="shared" si="1"/>
        <v>0.29000000000000004</v>
      </c>
      <c r="D24" s="2">
        <f t="shared" si="1"/>
        <v>0.29100000000000004</v>
      </c>
      <c r="E24" s="2">
        <f t="shared" si="1"/>
        <v>0.29200000000000004</v>
      </c>
      <c r="F24" s="2">
        <f t="shared" si="1"/>
        <v>0.29300000000000004</v>
      </c>
      <c r="G24" s="2">
        <f t="shared" si="1"/>
        <v>0.29400000000000004</v>
      </c>
      <c r="H24" s="2">
        <f t="shared" si="1"/>
        <v>0.29500000000000004</v>
      </c>
      <c r="I24" s="2">
        <f t="shared" si="1"/>
        <v>0.29600000000000004</v>
      </c>
      <c r="J24" s="22">
        <f t="shared" si="1"/>
        <v>0.29700000000000004</v>
      </c>
      <c r="L24" s="88">
        <f t="shared" si="2"/>
        <v>0.29350000000000004</v>
      </c>
      <c r="M24" s="88">
        <f t="shared" si="3"/>
        <v>5.250000000000009E-6</v>
      </c>
    </row>
    <row r="25" spans="2:13" ht="15.75" thickBot="1" x14ac:dyDescent="0.3">
      <c r="B25" s="6">
        <v>20</v>
      </c>
      <c r="C25" s="27">
        <f t="shared" si="1"/>
        <v>0.30000000000000004</v>
      </c>
      <c r="D25" s="28">
        <f t="shared" si="1"/>
        <v>0.30100000000000005</v>
      </c>
      <c r="E25" s="28">
        <f t="shared" si="1"/>
        <v>0.30200000000000005</v>
      </c>
      <c r="F25" s="28">
        <f t="shared" si="1"/>
        <v>0.30300000000000005</v>
      </c>
      <c r="G25" s="28">
        <f t="shared" si="1"/>
        <v>0.30400000000000005</v>
      </c>
      <c r="H25" s="28">
        <f t="shared" si="1"/>
        <v>0.30500000000000005</v>
      </c>
      <c r="I25" s="28">
        <f t="shared" si="1"/>
        <v>0.30600000000000005</v>
      </c>
      <c r="J25" s="29">
        <f t="shared" si="1"/>
        <v>0.30700000000000005</v>
      </c>
      <c r="L25" s="89">
        <f t="shared" si="2"/>
        <v>0.30350000000000005</v>
      </c>
      <c r="M25" s="89">
        <f t="shared" si="3"/>
        <v>5.250000000000009E-6</v>
      </c>
    </row>
    <row r="30" spans="2:13" x14ac:dyDescent="0.25">
      <c r="B30" s="161" t="s">
        <v>37</v>
      </c>
      <c r="C30" s="161"/>
      <c r="D30" s="161"/>
      <c r="E30" s="161"/>
      <c r="F30" s="161"/>
      <c r="G30" s="161"/>
      <c r="H30" s="161"/>
      <c r="I30" s="161"/>
      <c r="J30" s="161"/>
    </row>
    <row r="31" spans="2:13" ht="15.75" thickBot="1" x14ac:dyDescent="0.3">
      <c r="C31" s="7">
        <v>0</v>
      </c>
      <c r="D31" s="7">
        <v>1</v>
      </c>
      <c r="E31" s="7">
        <v>2</v>
      </c>
      <c r="F31" s="7">
        <v>3</v>
      </c>
      <c r="G31" s="7">
        <v>4</v>
      </c>
      <c r="H31" s="7">
        <v>5</v>
      </c>
      <c r="I31" s="7">
        <v>6</v>
      </c>
      <c r="J31" s="7">
        <v>7</v>
      </c>
    </row>
    <row r="32" spans="2:13" x14ac:dyDescent="0.25">
      <c r="B32" s="6">
        <v>0</v>
      </c>
      <c r="C32" s="128">
        <f>$P$3*((C5-$L5)/(SQRT($M5+$R$3)))+$Q$3</f>
        <v>-8.9625815953026877E-2</v>
      </c>
      <c r="D32" s="19">
        <f t="shared" ref="D32:J32" si="4">$P$3*((D5-$L5)/(SQRT($M5+$R$3)))+$Q$3</f>
        <v>-6.4018439966447668E-2</v>
      </c>
      <c r="E32" s="19">
        <f t="shared" si="4"/>
        <v>-3.8411063979868459E-2</v>
      </c>
      <c r="F32" s="19">
        <f t="shared" si="4"/>
        <v>-1.2803687993289249E-2</v>
      </c>
      <c r="G32" s="19">
        <f t="shared" si="4"/>
        <v>1.2803687993289962E-2</v>
      </c>
      <c r="H32" s="19">
        <f t="shared" si="4"/>
        <v>3.8411063979869174E-2</v>
      </c>
      <c r="I32" s="19">
        <f t="shared" si="4"/>
        <v>6.401843996644839E-2</v>
      </c>
      <c r="J32" s="20">
        <f t="shared" si="4"/>
        <v>8.9625815953027599E-2</v>
      </c>
    </row>
    <row r="33" spans="2:10" x14ac:dyDescent="0.25">
      <c r="B33" s="6">
        <v>1</v>
      </c>
      <c r="C33" s="21">
        <f t="shared" ref="C33:J33" si="5">$P$3*((C6-$L6)/(SQRT($M6+$R$3)))+$Q$3</f>
        <v>-8.9625815953027238E-2</v>
      </c>
      <c r="D33" s="2">
        <f t="shared" si="5"/>
        <v>-6.4018439966448029E-2</v>
      </c>
      <c r="E33" s="2">
        <f t="shared" si="5"/>
        <v>-3.841106397986882E-2</v>
      </c>
      <c r="F33" s="2">
        <f t="shared" si="5"/>
        <v>-1.2803687993289604E-2</v>
      </c>
      <c r="G33" s="2">
        <f t="shared" si="5"/>
        <v>1.2803687993289604E-2</v>
      </c>
      <c r="H33" s="2">
        <f t="shared" si="5"/>
        <v>3.841106397986882E-2</v>
      </c>
      <c r="I33" s="2">
        <f t="shared" si="5"/>
        <v>6.4018439966448029E-2</v>
      </c>
      <c r="J33" s="22">
        <f t="shared" si="5"/>
        <v>8.9625815953027238E-2</v>
      </c>
    </row>
    <row r="34" spans="2:10" x14ac:dyDescent="0.25">
      <c r="B34" s="6">
        <v>2</v>
      </c>
      <c r="C34" s="21">
        <f t="shared" ref="C34:J34" si="6">$P$3*((C7-$L7)/(SQRT($M7+$R$3)))+$Q$3</f>
        <v>-8.9625815953027321E-2</v>
      </c>
      <c r="D34" s="2">
        <f t="shared" si="6"/>
        <v>-6.4018439966448085E-2</v>
      </c>
      <c r="E34" s="2">
        <f t="shared" si="6"/>
        <v>-3.8411063979868848E-2</v>
      </c>
      <c r="F34" s="2">
        <f t="shared" si="6"/>
        <v>-1.2803687993289618E-2</v>
      </c>
      <c r="G34" s="2">
        <f t="shared" si="6"/>
        <v>1.2803687993289618E-2</v>
      </c>
      <c r="H34" s="2">
        <f t="shared" si="6"/>
        <v>3.8411063979868494E-2</v>
      </c>
      <c r="I34" s="2">
        <f t="shared" si="6"/>
        <v>6.4018439966447724E-2</v>
      </c>
      <c r="J34" s="22">
        <f t="shared" si="6"/>
        <v>8.962581595302696E-2</v>
      </c>
    </row>
    <row r="35" spans="2:10" x14ac:dyDescent="0.25">
      <c r="B35" s="6">
        <v>3</v>
      </c>
      <c r="C35" s="21">
        <f t="shared" ref="C35:J35" si="7">$P$3*((C8-$L8)/(SQRT($M8+$R$3)))+$Q$3</f>
        <v>-8.9625815953027238E-2</v>
      </c>
      <c r="D35" s="2">
        <f t="shared" si="7"/>
        <v>-6.4018439966448029E-2</v>
      </c>
      <c r="E35" s="2">
        <f t="shared" si="7"/>
        <v>-3.841106397986882E-2</v>
      </c>
      <c r="F35" s="2">
        <f t="shared" si="7"/>
        <v>-1.2803687993289604E-2</v>
      </c>
      <c r="G35" s="2">
        <f t="shared" si="7"/>
        <v>1.2803687993289604E-2</v>
      </c>
      <c r="H35" s="2">
        <f t="shared" si="7"/>
        <v>3.841106397986882E-2</v>
      </c>
      <c r="I35" s="2">
        <f t="shared" si="7"/>
        <v>6.4018439966448029E-2</v>
      </c>
      <c r="J35" s="22">
        <f t="shared" si="7"/>
        <v>8.9625815953027238E-2</v>
      </c>
    </row>
    <row r="36" spans="2:10" ht="15.75" thickBot="1" x14ac:dyDescent="0.3">
      <c r="B36" s="6">
        <v>4</v>
      </c>
      <c r="C36" s="23">
        <f t="shared" ref="C36:J36" si="8">$P$3*((C9-$L9)/(SQRT($M9+$R$3)))+$Q$3</f>
        <v>-8.9625815953027238E-2</v>
      </c>
      <c r="D36" s="15">
        <f t="shared" si="8"/>
        <v>-6.4018439966448029E-2</v>
      </c>
      <c r="E36" s="15">
        <f t="shared" si="8"/>
        <v>-3.841106397986882E-2</v>
      </c>
      <c r="F36" s="15">
        <f t="shared" si="8"/>
        <v>-1.2803687993289604E-2</v>
      </c>
      <c r="G36" s="15">
        <f t="shared" si="8"/>
        <v>1.2803687993289604E-2</v>
      </c>
      <c r="H36" s="15">
        <f t="shared" si="8"/>
        <v>3.841106397986882E-2</v>
      </c>
      <c r="I36" s="15">
        <f t="shared" si="8"/>
        <v>6.4018439966448029E-2</v>
      </c>
      <c r="J36" s="24">
        <f t="shared" si="8"/>
        <v>8.9625815953027238E-2</v>
      </c>
    </row>
    <row r="37" spans="2:10" x14ac:dyDescent="0.25">
      <c r="B37" s="6">
        <v>5</v>
      </c>
      <c r="C37" s="25">
        <f t="shared" ref="C37:J37" si="9">$P$3*((C10-$L10)/(SQRT($M10+$R$3)))+$Q$3</f>
        <v>-8.9625815953027238E-2</v>
      </c>
      <c r="D37" s="10">
        <f t="shared" si="9"/>
        <v>-6.4018439966448029E-2</v>
      </c>
      <c r="E37" s="10">
        <f t="shared" si="9"/>
        <v>-3.841106397986882E-2</v>
      </c>
      <c r="F37" s="10">
        <f t="shared" si="9"/>
        <v>-1.2803687993289604E-2</v>
      </c>
      <c r="G37" s="10">
        <f t="shared" si="9"/>
        <v>1.2803687993289604E-2</v>
      </c>
      <c r="H37" s="10">
        <f t="shared" si="9"/>
        <v>3.841106397986882E-2</v>
      </c>
      <c r="I37" s="10">
        <f t="shared" si="9"/>
        <v>6.4018439966448029E-2</v>
      </c>
      <c r="J37" s="26">
        <f t="shared" si="9"/>
        <v>8.9625815953027238E-2</v>
      </c>
    </row>
    <row r="38" spans="2:10" x14ac:dyDescent="0.25">
      <c r="B38" s="6">
        <v>6</v>
      </c>
      <c r="C38" s="21">
        <f t="shared" ref="C38:J38" si="10">$P$3*((C11-$L11)/(SQRT($M11+$R$3)))+$Q$3</f>
        <v>-8.9625815953027238E-2</v>
      </c>
      <c r="D38" s="2">
        <f t="shared" si="10"/>
        <v>-6.4018439966448029E-2</v>
      </c>
      <c r="E38" s="2">
        <f t="shared" si="10"/>
        <v>-3.841106397986882E-2</v>
      </c>
      <c r="F38" s="2">
        <f t="shared" si="10"/>
        <v>-1.2803687993289604E-2</v>
      </c>
      <c r="G38" s="2">
        <f t="shared" si="10"/>
        <v>1.2803687993289604E-2</v>
      </c>
      <c r="H38" s="2">
        <f t="shared" si="10"/>
        <v>3.841106397986882E-2</v>
      </c>
      <c r="I38" s="2">
        <f t="shared" si="10"/>
        <v>6.4018439966448029E-2</v>
      </c>
      <c r="J38" s="22">
        <f t="shared" si="10"/>
        <v>8.9625815953027238E-2</v>
      </c>
    </row>
    <row r="39" spans="2:10" x14ac:dyDescent="0.25">
      <c r="B39" s="6">
        <v>7</v>
      </c>
      <c r="C39" s="21">
        <f t="shared" ref="C39:J39" si="11">$P$3*((C12-$L12)/(SQRT($M12+$R$3)))+$Q$3</f>
        <v>-8.9625815953027238E-2</v>
      </c>
      <c r="D39" s="2">
        <f t="shared" si="11"/>
        <v>-6.4018439966448029E-2</v>
      </c>
      <c r="E39" s="2">
        <f t="shared" si="11"/>
        <v>-3.841106397986882E-2</v>
      </c>
      <c r="F39" s="2">
        <f t="shared" si="11"/>
        <v>-1.2803687993289604E-2</v>
      </c>
      <c r="G39" s="2">
        <f t="shared" si="11"/>
        <v>1.2803687993289604E-2</v>
      </c>
      <c r="H39" s="2">
        <f t="shared" si="11"/>
        <v>3.841106397986882E-2</v>
      </c>
      <c r="I39" s="2">
        <f t="shared" si="11"/>
        <v>6.4018439966448029E-2</v>
      </c>
      <c r="J39" s="22">
        <f t="shared" si="11"/>
        <v>8.9625815953027238E-2</v>
      </c>
    </row>
    <row r="40" spans="2:10" x14ac:dyDescent="0.25">
      <c r="B40" s="6">
        <v>8</v>
      </c>
      <c r="C40" s="21">
        <f t="shared" ref="C40:J40" si="12">$P$3*((C13-$L13)/(SQRT($M13+$R$3)))+$Q$3</f>
        <v>-8.9625815953027238E-2</v>
      </c>
      <c r="D40" s="2">
        <f t="shared" si="12"/>
        <v>-6.4018439966448029E-2</v>
      </c>
      <c r="E40" s="2">
        <f t="shared" si="12"/>
        <v>-3.841106397986882E-2</v>
      </c>
      <c r="F40" s="2">
        <f t="shared" si="12"/>
        <v>-1.2803687993289604E-2</v>
      </c>
      <c r="G40" s="2">
        <f t="shared" si="12"/>
        <v>1.2803687993289604E-2</v>
      </c>
      <c r="H40" s="2">
        <f t="shared" si="12"/>
        <v>3.841106397986882E-2</v>
      </c>
      <c r="I40" s="2">
        <f t="shared" si="12"/>
        <v>6.4018439966448029E-2</v>
      </c>
      <c r="J40" s="22">
        <f t="shared" si="12"/>
        <v>8.9625815953027238E-2</v>
      </c>
    </row>
    <row r="41" spans="2:10" x14ac:dyDescent="0.25">
      <c r="B41" s="6">
        <v>9</v>
      </c>
      <c r="C41" s="21">
        <f t="shared" ref="C41:J41" si="13">$P$3*((C14-$L14)/(SQRT($M14+$R$3)))+$Q$3</f>
        <v>-8.9625815953027238E-2</v>
      </c>
      <c r="D41" s="2">
        <f t="shared" si="13"/>
        <v>-6.4018439966448029E-2</v>
      </c>
      <c r="E41" s="2">
        <f t="shared" si="13"/>
        <v>-3.841106397986882E-2</v>
      </c>
      <c r="F41" s="2">
        <f t="shared" si="13"/>
        <v>-1.2803687993289604E-2</v>
      </c>
      <c r="G41" s="2">
        <f t="shared" si="13"/>
        <v>1.2803687993289604E-2</v>
      </c>
      <c r="H41" s="2">
        <f t="shared" si="13"/>
        <v>3.841106397986882E-2</v>
      </c>
      <c r="I41" s="2">
        <f t="shared" si="13"/>
        <v>6.4018439966448029E-2</v>
      </c>
      <c r="J41" s="22">
        <f t="shared" si="13"/>
        <v>8.9625815953027238E-2</v>
      </c>
    </row>
    <row r="42" spans="2:10" ht="15.75" thickBot="1" x14ac:dyDescent="0.3">
      <c r="B42" s="6">
        <v>10</v>
      </c>
      <c r="C42" s="27">
        <f t="shared" ref="C42:J42" si="14">$P$3*((C15-$L15)/(SQRT($M15+$R$3)))+$Q$3</f>
        <v>-8.9625815953027238E-2</v>
      </c>
      <c r="D42" s="28">
        <f t="shared" si="14"/>
        <v>-6.4018439966448029E-2</v>
      </c>
      <c r="E42" s="28">
        <f t="shared" si="14"/>
        <v>-3.841106397986882E-2</v>
      </c>
      <c r="F42" s="28">
        <f t="shared" si="14"/>
        <v>-1.2803687993289604E-2</v>
      </c>
      <c r="G42" s="28">
        <f t="shared" si="14"/>
        <v>1.2803687993289604E-2</v>
      </c>
      <c r="H42" s="28">
        <f t="shared" si="14"/>
        <v>3.841106397986882E-2</v>
      </c>
      <c r="I42" s="28">
        <f t="shared" si="14"/>
        <v>6.4018439966448029E-2</v>
      </c>
      <c r="J42" s="29">
        <f t="shared" si="14"/>
        <v>8.9625815953027238E-2</v>
      </c>
    </row>
    <row r="43" spans="2:10" x14ac:dyDescent="0.25">
      <c r="B43" s="6">
        <v>11</v>
      </c>
      <c r="C43" s="18">
        <f t="shared" ref="C43:J43" si="15">$P$3*((C16-$L16)/(SQRT($M16+$R$3)))+$Q$3</f>
        <v>-8.9625815953027238E-2</v>
      </c>
      <c r="D43" s="19">
        <f t="shared" si="15"/>
        <v>-6.4018439966448029E-2</v>
      </c>
      <c r="E43" s="19">
        <f t="shared" si="15"/>
        <v>-3.841106397986882E-2</v>
      </c>
      <c r="F43" s="19">
        <f t="shared" si="15"/>
        <v>-1.2803687993289604E-2</v>
      </c>
      <c r="G43" s="19">
        <f t="shared" si="15"/>
        <v>1.2803687993289604E-2</v>
      </c>
      <c r="H43" s="19">
        <f t="shared" si="15"/>
        <v>3.841106397986882E-2</v>
      </c>
      <c r="I43" s="19">
        <f t="shared" si="15"/>
        <v>6.4018439966448029E-2</v>
      </c>
      <c r="J43" s="20">
        <f t="shared" si="15"/>
        <v>8.9625815953027238E-2</v>
      </c>
    </row>
    <row r="44" spans="2:10" x14ac:dyDescent="0.25">
      <c r="B44" s="6">
        <v>12</v>
      </c>
      <c r="C44" s="21">
        <f t="shared" ref="C44:J44" si="16">$P$3*((C17-$L17)/(SQRT($M17+$R$3)))+$Q$3</f>
        <v>-8.9625815953027946E-2</v>
      </c>
      <c r="D44" s="2">
        <f t="shared" si="16"/>
        <v>-6.4018439966448737E-2</v>
      </c>
      <c r="E44" s="2">
        <f t="shared" si="16"/>
        <v>-3.8411063979869528E-2</v>
      </c>
      <c r="F44" s="2">
        <f t="shared" si="16"/>
        <v>-1.2803687993290317E-2</v>
      </c>
      <c r="G44" s="2">
        <f t="shared" si="16"/>
        <v>1.2803687993288893E-2</v>
      </c>
      <c r="H44" s="2">
        <f t="shared" si="16"/>
        <v>3.8411063979868106E-2</v>
      </c>
      <c r="I44" s="2">
        <f t="shared" si="16"/>
        <v>6.4018439966447321E-2</v>
      </c>
      <c r="J44" s="22">
        <f t="shared" si="16"/>
        <v>8.962581595302653E-2</v>
      </c>
    </row>
    <row r="45" spans="2:10" x14ac:dyDescent="0.25">
      <c r="B45" s="6">
        <v>13</v>
      </c>
      <c r="C45" s="21">
        <f t="shared" ref="C45:J45" si="17">$P$3*((C18-$L18)/(SQRT($M18+$R$3)))+$Q$3</f>
        <v>-8.9625815953027946E-2</v>
      </c>
      <c r="D45" s="2">
        <f t="shared" si="17"/>
        <v>-6.4018439966448737E-2</v>
      </c>
      <c r="E45" s="2">
        <f t="shared" si="17"/>
        <v>-3.8411063979869528E-2</v>
      </c>
      <c r="F45" s="2">
        <f t="shared" si="17"/>
        <v>-1.2803687993290317E-2</v>
      </c>
      <c r="G45" s="2">
        <f t="shared" si="17"/>
        <v>1.2803687993288893E-2</v>
      </c>
      <c r="H45" s="2">
        <f t="shared" si="17"/>
        <v>3.8411063979868106E-2</v>
      </c>
      <c r="I45" s="2">
        <f t="shared" si="17"/>
        <v>6.4018439966447321E-2</v>
      </c>
      <c r="J45" s="22">
        <f t="shared" si="17"/>
        <v>8.962581595302653E-2</v>
      </c>
    </row>
    <row r="46" spans="2:10" x14ac:dyDescent="0.25">
      <c r="B46" s="6">
        <v>14</v>
      </c>
      <c r="C46" s="21">
        <f t="shared" ref="C46:J46" si="18">$P$3*((C19-$L19)/(SQRT($M19+$R$3)))+$Q$3</f>
        <v>-8.9625815953027946E-2</v>
      </c>
      <c r="D46" s="2">
        <f t="shared" si="18"/>
        <v>-6.4018439966448737E-2</v>
      </c>
      <c r="E46" s="2">
        <f t="shared" si="18"/>
        <v>-3.8411063979869528E-2</v>
      </c>
      <c r="F46" s="2">
        <f t="shared" si="18"/>
        <v>-1.2803687993290317E-2</v>
      </c>
      <c r="G46" s="2">
        <f t="shared" si="18"/>
        <v>1.2803687993288893E-2</v>
      </c>
      <c r="H46" s="2">
        <f t="shared" si="18"/>
        <v>3.8411063979868106E-2</v>
      </c>
      <c r="I46" s="2">
        <f t="shared" si="18"/>
        <v>6.4018439966447321E-2</v>
      </c>
      <c r="J46" s="22">
        <f t="shared" si="18"/>
        <v>8.962581595302653E-2</v>
      </c>
    </row>
    <row r="47" spans="2:10" ht="15.75" thickBot="1" x14ac:dyDescent="0.3">
      <c r="B47" s="6">
        <v>15</v>
      </c>
      <c r="C47" s="23">
        <f t="shared" ref="C47:J47" si="19">$P$3*((C20-$L20)/(SQRT($M20+$R$3)))+$Q$3</f>
        <v>-8.9625815953027238E-2</v>
      </c>
      <c r="D47" s="15">
        <f t="shared" si="19"/>
        <v>-6.4018439966448029E-2</v>
      </c>
      <c r="E47" s="15">
        <f t="shared" si="19"/>
        <v>-3.841106397986882E-2</v>
      </c>
      <c r="F47" s="15">
        <f t="shared" si="19"/>
        <v>-1.2803687993289604E-2</v>
      </c>
      <c r="G47" s="15">
        <f t="shared" si="19"/>
        <v>1.2803687993289604E-2</v>
      </c>
      <c r="H47" s="15">
        <f t="shared" si="19"/>
        <v>3.841106397986882E-2</v>
      </c>
      <c r="I47" s="15">
        <f t="shared" si="19"/>
        <v>6.4018439966448029E-2</v>
      </c>
      <c r="J47" s="24">
        <f t="shared" si="19"/>
        <v>8.9625815953027238E-2</v>
      </c>
    </row>
    <row r="48" spans="2:10" x14ac:dyDescent="0.25">
      <c r="B48" s="6">
        <v>16</v>
      </c>
      <c r="C48" s="25">
        <f t="shared" ref="C48:J48" si="20">$P$3*((C21-$L21)/(SQRT($M21+$R$3)))+$Q$3</f>
        <v>-8.9625815953027238E-2</v>
      </c>
      <c r="D48" s="10">
        <f t="shared" si="20"/>
        <v>-6.4018439966448029E-2</v>
      </c>
      <c r="E48" s="10">
        <f t="shared" si="20"/>
        <v>-3.841106397986882E-2</v>
      </c>
      <c r="F48" s="10">
        <f t="shared" si="20"/>
        <v>-1.2803687993289604E-2</v>
      </c>
      <c r="G48" s="10">
        <f t="shared" si="20"/>
        <v>1.2803687993289604E-2</v>
      </c>
      <c r="H48" s="10">
        <f t="shared" si="20"/>
        <v>3.841106397986882E-2</v>
      </c>
      <c r="I48" s="10">
        <f t="shared" si="20"/>
        <v>6.4018439966448029E-2</v>
      </c>
      <c r="J48" s="26">
        <f t="shared" si="20"/>
        <v>8.9625815953027238E-2</v>
      </c>
    </row>
    <row r="49" spans="2:10" x14ac:dyDescent="0.25">
      <c r="B49" s="6">
        <v>17</v>
      </c>
      <c r="C49" s="21">
        <f t="shared" ref="C49:J49" si="21">$P$3*((C22-$L22)/(SQRT($M22+$R$3)))+$Q$3</f>
        <v>-8.9625815953027238E-2</v>
      </c>
      <c r="D49" s="2">
        <f t="shared" si="21"/>
        <v>-6.4018439966448029E-2</v>
      </c>
      <c r="E49" s="2">
        <f t="shared" si="21"/>
        <v>-3.841106397986882E-2</v>
      </c>
      <c r="F49" s="2">
        <f t="shared" si="21"/>
        <v>-1.2803687993289604E-2</v>
      </c>
      <c r="G49" s="2">
        <f t="shared" si="21"/>
        <v>1.2803687993289604E-2</v>
      </c>
      <c r="H49" s="2">
        <f t="shared" si="21"/>
        <v>3.841106397986882E-2</v>
      </c>
      <c r="I49" s="2">
        <f t="shared" si="21"/>
        <v>6.4018439966448029E-2</v>
      </c>
      <c r="J49" s="22">
        <f t="shared" si="21"/>
        <v>8.9625815953027238E-2</v>
      </c>
    </row>
    <row r="50" spans="2:10" x14ac:dyDescent="0.25">
      <c r="B50" s="6">
        <v>18</v>
      </c>
      <c r="C50" s="21">
        <f t="shared" ref="C50:J50" si="22">$P$3*((C23-$L23)/(SQRT($M23+$R$3)))+$Q$3</f>
        <v>-8.9625815953027238E-2</v>
      </c>
      <c r="D50" s="2">
        <f t="shared" si="22"/>
        <v>-6.4018439966448029E-2</v>
      </c>
      <c r="E50" s="2">
        <f t="shared" si="22"/>
        <v>-3.841106397986882E-2</v>
      </c>
      <c r="F50" s="2">
        <f t="shared" si="22"/>
        <v>-1.2803687993289604E-2</v>
      </c>
      <c r="G50" s="2">
        <f t="shared" si="22"/>
        <v>1.2803687993289604E-2</v>
      </c>
      <c r="H50" s="2">
        <f t="shared" si="22"/>
        <v>3.841106397986882E-2</v>
      </c>
      <c r="I50" s="2">
        <f t="shared" si="22"/>
        <v>6.4018439966448029E-2</v>
      </c>
      <c r="J50" s="22">
        <f t="shared" si="22"/>
        <v>8.9625815953027238E-2</v>
      </c>
    </row>
    <row r="51" spans="2:10" x14ac:dyDescent="0.25">
      <c r="B51" s="6">
        <v>19</v>
      </c>
      <c r="C51" s="21">
        <f t="shared" ref="C51:J51" si="23">$P$3*((C24-$L24)/(SQRT($M24+$R$3)))+$Q$3</f>
        <v>-8.9625815953027238E-2</v>
      </c>
      <c r="D51" s="2">
        <f t="shared" si="23"/>
        <v>-6.4018439966448029E-2</v>
      </c>
      <c r="E51" s="2">
        <f t="shared" si="23"/>
        <v>-3.841106397986882E-2</v>
      </c>
      <c r="F51" s="2">
        <f t="shared" si="23"/>
        <v>-1.2803687993289604E-2</v>
      </c>
      <c r="G51" s="2">
        <f t="shared" si="23"/>
        <v>1.2803687993289604E-2</v>
      </c>
      <c r="H51" s="2">
        <f t="shared" si="23"/>
        <v>3.841106397986882E-2</v>
      </c>
      <c r="I51" s="2">
        <f t="shared" si="23"/>
        <v>6.4018439966448029E-2</v>
      </c>
      <c r="J51" s="22">
        <f t="shared" si="23"/>
        <v>8.9625815953027238E-2</v>
      </c>
    </row>
    <row r="52" spans="2:10" ht="15.75" thickBot="1" x14ac:dyDescent="0.3">
      <c r="B52" s="6">
        <v>20</v>
      </c>
      <c r="C52" s="27">
        <f t="shared" ref="C52:J52" si="24">$P$3*((C25-$L25)/(SQRT($M25+$R$3)))+$Q$3</f>
        <v>-8.9625815953027238E-2</v>
      </c>
      <c r="D52" s="28">
        <f t="shared" si="24"/>
        <v>-6.4018439966448029E-2</v>
      </c>
      <c r="E52" s="28">
        <f t="shared" si="24"/>
        <v>-3.841106397986882E-2</v>
      </c>
      <c r="F52" s="28">
        <f t="shared" si="24"/>
        <v>-1.2803687993289604E-2</v>
      </c>
      <c r="G52" s="28">
        <f t="shared" si="24"/>
        <v>1.2803687993289604E-2</v>
      </c>
      <c r="H52" s="28">
        <f t="shared" si="24"/>
        <v>3.841106397986882E-2</v>
      </c>
      <c r="I52" s="28">
        <f t="shared" si="24"/>
        <v>6.4018439966448029E-2</v>
      </c>
      <c r="J52" s="29">
        <f t="shared" si="24"/>
        <v>8.9625815953027238E-2</v>
      </c>
    </row>
    <row r="53" spans="2:10" x14ac:dyDescent="0.25">
      <c r="C53" s="87"/>
      <c r="D53" s="87"/>
      <c r="E53" s="87"/>
      <c r="F53" s="87"/>
      <c r="G53" s="87"/>
      <c r="H53" s="87"/>
      <c r="I53" s="87"/>
      <c r="J53" s="87"/>
    </row>
    <row r="54" spans="2:10" x14ac:dyDescent="0.25">
      <c r="C54" s="87"/>
      <c r="D54" s="87"/>
      <c r="E54" s="87"/>
      <c r="F54" s="87"/>
      <c r="G54" s="87"/>
      <c r="H54" s="87"/>
      <c r="I54" s="87"/>
      <c r="J54" s="87"/>
    </row>
  </sheetData>
  <mergeCells count="2">
    <mergeCell ref="B3:J3"/>
    <mergeCell ref="B30:J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6D51-EB84-47DD-865A-BB9B643BAB47}">
  <dimension ref="B2:BA214"/>
  <sheetViews>
    <sheetView topLeftCell="A5" workbookViewId="0">
      <selection activeCell="AJ25" sqref="AJ25"/>
    </sheetView>
  </sheetViews>
  <sheetFormatPr defaultRowHeight="15" x14ac:dyDescent="0.25"/>
  <sheetData>
    <row r="2" spans="2:53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  <c r="AG2" s="165" t="s">
        <v>69</v>
      </c>
      <c r="AH2" s="165"/>
      <c r="AI2" s="165"/>
      <c r="AY2" s="162" t="s">
        <v>51</v>
      </c>
      <c r="AZ2" s="164"/>
      <c r="BA2" s="2">
        <v>2</v>
      </c>
    </row>
    <row r="3" spans="2:53" x14ac:dyDescent="0.25">
      <c r="B3" s="161" t="s">
        <v>25</v>
      </c>
      <c r="C3" s="161"/>
      <c r="D3" s="161"/>
      <c r="E3" s="161"/>
      <c r="F3" s="161"/>
      <c r="G3" s="161"/>
      <c r="H3" s="161"/>
      <c r="I3" s="161"/>
      <c r="J3" s="161"/>
      <c r="M3" s="161" t="s">
        <v>38</v>
      </c>
      <c r="N3" s="161"/>
      <c r="O3" s="161"/>
      <c r="P3" s="161"/>
      <c r="Q3" s="161"/>
      <c r="R3" s="161"/>
      <c r="S3" s="161"/>
      <c r="T3" s="161"/>
      <c r="U3" s="161"/>
      <c r="W3" s="161" t="s">
        <v>40</v>
      </c>
      <c r="X3" s="161"/>
      <c r="Y3" s="161"/>
      <c r="Z3" s="161"/>
      <c r="AA3" s="161"/>
      <c r="AB3" s="161"/>
      <c r="AC3" s="161"/>
      <c r="AD3" s="161"/>
      <c r="AE3" s="161"/>
      <c r="AG3" s="4"/>
      <c r="AH3" s="2" t="s">
        <v>26</v>
      </c>
      <c r="AI3" s="2" t="s">
        <v>28</v>
      </c>
      <c r="AK3" s="5" t="s">
        <v>0</v>
      </c>
      <c r="AL3" s="4">
        <v>0.6</v>
      </c>
      <c r="AM3" s="5" t="s">
        <v>1</v>
      </c>
      <c r="AN3" s="4">
        <v>0.06</v>
      </c>
      <c r="AO3" s="5" t="s">
        <v>2</v>
      </c>
      <c r="AP3" s="4">
        <v>6.0000000000000001E-3</v>
      </c>
      <c r="AR3" s="5" t="s">
        <v>4</v>
      </c>
      <c r="AS3" s="4" t="s">
        <v>29</v>
      </c>
      <c r="AY3" s="162" t="s">
        <v>52</v>
      </c>
      <c r="AZ3" s="164"/>
      <c r="BA3" s="2">
        <v>2</v>
      </c>
    </row>
    <row r="4" spans="2:53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G4" s="3">
        <v>0</v>
      </c>
      <c r="AH4" s="2">
        <v>1</v>
      </c>
      <c r="AI4" s="2">
        <v>0</v>
      </c>
      <c r="AK4" s="161" t="s">
        <v>66</v>
      </c>
      <c r="AL4" s="161"/>
      <c r="AM4" s="161"/>
      <c r="AN4" s="161"/>
      <c r="AO4" s="161"/>
      <c r="AP4" s="161"/>
      <c r="AQ4" s="161"/>
      <c r="AR4" s="161"/>
      <c r="AS4" s="161"/>
      <c r="AY4" s="162" t="s">
        <v>53</v>
      </c>
      <c r="AZ4" s="164"/>
      <c r="BA4" s="2">
        <v>5</v>
      </c>
    </row>
    <row r="5" spans="2:53" x14ac:dyDescent="0.25">
      <c r="B5" s="6">
        <v>0</v>
      </c>
      <c r="C5" s="18">
        <f t="shared" ref="C5:J14" si="0">$C$2+(C$4*$G$2)+($B5*$E$2)</f>
        <v>0.1</v>
      </c>
      <c r="D5" s="19">
        <f t="shared" si="0"/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M5" s="6">
        <v>0</v>
      </c>
      <c r="N5" s="2">
        <f t="shared" ref="N5:U12" si="1">$N$2+(N$4*$R$2)+($M5*$P$2)</f>
        <v>0.2</v>
      </c>
      <c r="O5" s="2">
        <f t="shared" si="1"/>
        <v>0.20200000000000001</v>
      </c>
      <c r="P5" s="2">
        <f t="shared" si="1"/>
        <v>0.20400000000000001</v>
      </c>
      <c r="Q5" s="2">
        <f t="shared" si="1"/>
        <v>0.20600000000000002</v>
      </c>
      <c r="R5" s="2">
        <f t="shared" si="1"/>
        <v>0.20800000000000002</v>
      </c>
      <c r="S5" s="2">
        <f t="shared" si="1"/>
        <v>0.21000000000000002</v>
      </c>
      <c r="T5" s="2">
        <f t="shared" si="1"/>
        <v>0.21200000000000002</v>
      </c>
      <c r="U5" s="2">
        <f t="shared" si="1"/>
        <v>0.21400000000000002</v>
      </c>
      <c r="W5" s="6">
        <v>0</v>
      </c>
      <c r="X5" s="2">
        <f t="shared" ref="X5:AE12" si="2">$X$2+(X$4*$AB$2)+($W5*$Z$2)</f>
        <v>0.4</v>
      </c>
      <c r="Y5" s="2">
        <f t="shared" si="2"/>
        <v>0.40400000000000003</v>
      </c>
      <c r="Z5" s="2">
        <f t="shared" si="2"/>
        <v>0.40800000000000003</v>
      </c>
      <c r="AA5" s="2">
        <f t="shared" si="2"/>
        <v>0.41200000000000003</v>
      </c>
      <c r="AB5" s="2">
        <f t="shared" si="2"/>
        <v>0.41600000000000004</v>
      </c>
      <c r="AC5" s="2">
        <f t="shared" si="2"/>
        <v>0.42000000000000004</v>
      </c>
      <c r="AD5" s="2">
        <f t="shared" si="2"/>
        <v>0.42400000000000004</v>
      </c>
      <c r="AE5" s="2">
        <f t="shared" si="2"/>
        <v>0.42800000000000005</v>
      </c>
      <c r="AG5" s="3">
        <v>1</v>
      </c>
      <c r="AH5" s="2">
        <v>1</v>
      </c>
      <c r="AI5" s="2">
        <v>0</v>
      </c>
      <c r="AK5" s="4"/>
      <c r="AL5" s="5">
        <v>0</v>
      </c>
      <c r="AM5" s="5">
        <v>1</v>
      </c>
      <c r="AN5" s="5">
        <v>2</v>
      </c>
      <c r="AO5" s="5">
        <v>3</v>
      </c>
      <c r="AP5" s="5">
        <v>4</v>
      </c>
      <c r="AQ5" s="5">
        <v>5</v>
      </c>
      <c r="AR5" s="5">
        <v>6</v>
      </c>
      <c r="AS5" s="5">
        <v>7</v>
      </c>
      <c r="AY5" s="162" t="s">
        <v>54</v>
      </c>
      <c r="AZ5" s="164"/>
      <c r="BA5" s="2">
        <v>8</v>
      </c>
    </row>
    <row r="6" spans="2:53" x14ac:dyDescent="0.25">
      <c r="B6" s="6">
        <v>1</v>
      </c>
      <c r="C6" s="21">
        <f t="shared" si="0"/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M6" s="6">
        <v>1</v>
      </c>
      <c r="N6" s="2">
        <f t="shared" si="1"/>
        <v>0.22</v>
      </c>
      <c r="O6" s="2">
        <f t="shared" si="1"/>
        <v>0.222</v>
      </c>
      <c r="P6" s="2">
        <f t="shared" si="1"/>
        <v>0.224</v>
      </c>
      <c r="Q6" s="2">
        <f t="shared" si="1"/>
        <v>0.22600000000000001</v>
      </c>
      <c r="R6" s="2">
        <f t="shared" si="1"/>
        <v>0.22800000000000001</v>
      </c>
      <c r="S6" s="2">
        <f t="shared" si="1"/>
        <v>0.23</v>
      </c>
      <c r="T6" s="2">
        <f t="shared" si="1"/>
        <v>0.23200000000000001</v>
      </c>
      <c r="U6" s="2">
        <f t="shared" si="1"/>
        <v>0.23400000000000001</v>
      </c>
      <c r="W6" s="6">
        <v>1</v>
      </c>
      <c r="X6" s="2">
        <f t="shared" si="2"/>
        <v>0.44</v>
      </c>
      <c r="Y6" s="2">
        <f t="shared" si="2"/>
        <v>0.44400000000000001</v>
      </c>
      <c r="Z6" s="2">
        <f t="shared" si="2"/>
        <v>0.44800000000000001</v>
      </c>
      <c r="AA6" s="2">
        <f t="shared" si="2"/>
        <v>0.45200000000000001</v>
      </c>
      <c r="AB6" s="2">
        <f t="shared" si="2"/>
        <v>0.45600000000000002</v>
      </c>
      <c r="AC6" s="2">
        <f t="shared" si="2"/>
        <v>0.46</v>
      </c>
      <c r="AD6" s="2">
        <f t="shared" si="2"/>
        <v>0.46400000000000002</v>
      </c>
      <c r="AE6" s="2">
        <f t="shared" si="2"/>
        <v>0.46800000000000003</v>
      </c>
      <c r="AG6" s="3">
        <v>2</v>
      </c>
      <c r="AH6" s="2">
        <v>1</v>
      </c>
      <c r="AI6" s="2">
        <v>0</v>
      </c>
      <c r="AK6" s="5">
        <v>0</v>
      </c>
      <c r="AL6" s="4">
        <f t="shared" ref="AL6:AS15" si="3">$AL$3+(AL$5*$AP$3)+($AK6*$AN$3)</f>
        <v>0.6</v>
      </c>
      <c r="AM6" s="4">
        <f t="shared" si="3"/>
        <v>0.60599999999999998</v>
      </c>
      <c r="AN6" s="4">
        <f t="shared" si="3"/>
        <v>0.61199999999999999</v>
      </c>
      <c r="AO6" s="4">
        <f t="shared" si="3"/>
        <v>0.61799999999999999</v>
      </c>
      <c r="AP6" s="4">
        <f t="shared" si="3"/>
        <v>0.624</v>
      </c>
      <c r="AQ6" s="4">
        <f t="shared" si="3"/>
        <v>0.63</v>
      </c>
      <c r="AR6" s="4">
        <f t="shared" si="3"/>
        <v>0.63600000000000001</v>
      </c>
      <c r="AS6" s="4">
        <f t="shared" si="3"/>
        <v>0.64200000000000002</v>
      </c>
      <c r="AY6" s="162" t="s">
        <v>55</v>
      </c>
      <c r="AZ6" s="164"/>
      <c r="BA6" s="2">
        <v>2</v>
      </c>
    </row>
    <row r="7" spans="2:53" x14ac:dyDescent="0.25">
      <c r="B7" s="6">
        <v>2</v>
      </c>
      <c r="C7" s="21">
        <f t="shared" si="0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M7" s="6">
        <v>2</v>
      </c>
      <c r="N7" s="2">
        <f t="shared" si="1"/>
        <v>0.24000000000000002</v>
      </c>
      <c r="O7" s="2">
        <f t="shared" si="1"/>
        <v>0.24200000000000002</v>
      </c>
      <c r="P7" s="2">
        <f t="shared" si="1"/>
        <v>0.24400000000000002</v>
      </c>
      <c r="Q7" s="2">
        <f t="shared" si="1"/>
        <v>0.24600000000000002</v>
      </c>
      <c r="R7" s="2">
        <f t="shared" si="1"/>
        <v>0.24800000000000003</v>
      </c>
      <c r="S7" s="2">
        <f t="shared" si="1"/>
        <v>0.25</v>
      </c>
      <c r="T7" s="2">
        <f t="shared" si="1"/>
        <v>0.252</v>
      </c>
      <c r="U7" s="2">
        <f t="shared" si="1"/>
        <v>0.254</v>
      </c>
      <c r="W7" s="6">
        <v>2</v>
      </c>
      <c r="X7" s="2">
        <f t="shared" si="2"/>
        <v>0.48000000000000004</v>
      </c>
      <c r="Y7" s="2">
        <f t="shared" si="2"/>
        <v>0.48400000000000004</v>
      </c>
      <c r="Z7" s="2">
        <f t="shared" si="2"/>
        <v>0.48800000000000004</v>
      </c>
      <c r="AA7" s="2">
        <f t="shared" si="2"/>
        <v>0.49200000000000005</v>
      </c>
      <c r="AB7" s="2">
        <f t="shared" si="2"/>
        <v>0.49600000000000005</v>
      </c>
      <c r="AC7" s="2">
        <f t="shared" si="2"/>
        <v>0.5</v>
      </c>
      <c r="AD7" s="2">
        <f t="shared" si="2"/>
        <v>0.504</v>
      </c>
      <c r="AE7" s="2">
        <f t="shared" si="2"/>
        <v>0.50800000000000001</v>
      </c>
      <c r="AG7" s="3">
        <v>3</v>
      </c>
      <c r="AH7" s="2">
        <v>1</v>
      </c>
      <c r="AI7" s="2">
        <v>0</v>
      </c>
      <c r="AK7" s="5">
        <v>1</v>
      </c>
      <c r="AL7" s="4">
        <f t="shared" si="3"/>
        <v>0.65999999999999992</v>
      </c>
      <c r="AM7" s="4">
        <f t="shared" si="3"/>
        <v>0.66599999999999993</v>
      </c>
      <c r="AN7" s="4">
        <f t="shared" si="3"/>
        <v>0.67199999999999993</v>
      </c>
      <c r="AO7" s="4">
        <f t="shared" si="3"/>
        <v>0.67799999999999994</v>
      </c>
      <c r="AP7" s="4">
        <f t="shared" si="3"/>
        <v>0.68399999999999994</v>
      </c>
      <c r="AQ7" s="4">
        <f t="shared" si="3"/>
        <v>0.69</v>
      </c>
      <c r="AR7" s="4">
        <f t="shared" si="3"/>
        <v>0.69599999999999995</v>
      </c>
      <c r="AS7" s="4">
        <f t="shared" si="3"/>
        <v>0.70199999999999996</v>
      </c>
      <c r="AY7" s="162" t="s">
        <v>56</v>
      </c>
      <c r="AZ7" s="164"/>
      <c r="BA7" s="2">
        <f>BA5/BA6</f>
        <v>4</v>
      </c>
    </row>
    <row r="8" spans="2:53" x14ac:dyDescent="0.25">
      <c r="B8" s="6">
        <v>3</v>
      </c>
      <c r="C8" s="21">
        <f t="shared" si="0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2">
        <f t="shared" si="0"/>
        <v>0.13700000000000001</v>
      </c>
      <c r="M8" s="6">
        <v>3</v>
      </c>
      <c r="N8" s="2">
        <f t="shared" si="1"/>
        <v>0.26</v>
      </c>
      <c r="O8" s="2">
        <f t="shared" si="1"/>
        <v>0.26200000000000001</v>
      </c>
      <c r="P8" s="2">
        <f t="shared" si="1"/>
        <v>0.26400000000000001</v>
      </c>
      <c r="Q8" s="2">
        <f t="shared" si="1"/>
        <v>0.26600000000000001</v>
      </c>
      <c r="R8" s="2">
        <f t="shared" si="1"/>
        <v>0.26800000000000002</v>
      </c>
      <c r="S8" s="2">
        <f t="shared" si="1"/>
        <v>0.27</v>
      </c>
      <c r="T8" s="2">
        <f t="shared" si="1"/>
        <v>0.27200000000000002</v>
      </c>
      <c r="U8" s="2">
        <f t="shared" si="1"/>
        <v>0.27400000000000002</v>
      </c>
      <c r="W8" s="6">
        <v>3</v>
      </c>
      <c r="X8" s="2">
        <f t="shared" si="2"/>
        <v>0.52</v>
      </c>
      <c r="Y8" s="2">
        <f t="shared" si="2"/>
        <v>0.52400000000000002</v>
      </c>
      <c r="Z8" s="2">
        <f t="shared" si="2"/>
        <v>0.52800000000000002</v>
      </c>
      <c r="AA8" s="2">
        <f t="shared" si="2"/>
        <v>0.53200000000000003</v>
      </c>
      <c r="AB8" s="2">
        <f t="shared" si="2"/>
        <v>0.53600000000000003</v>
      </c>
      <c r="AC8" s="2">
        <f t="shared" si="2"/>
        <v>0.54</v>
      </c>
      <c r="AD8" s="2">
        <f t="shared" si="2"/>
        <v>0.54400000000000004</v>
      </c>
      <c r="AE8" s="2">
        <f t="shared" si="2"/>
        <v>0.54800000000000004</v>
      </c>
      <c r="AG8" s="3">
        <v>4</v>
      </c>
      <c r="AH8" s="2">
        <v>1</v>
      </c>
      <c r="AI8" s="2">
        <v>0</v>
      </c>
      <c r="AK8" s="5">
        <v>2</v>
      </c>
      <c r="AL8" s="4">
        <f t="shared" si="3"/>
        <v>0.72</v>
      </c>
      <c r="AM8" s="4">
        <f t="shared" si="3"/>
        <v>0.72599999999999998</v>
      </c>
      <c r="AN8" s="4">
        <f t="shared" si="3"/>
        <v>0.73199999999999998</v>
      </c>
      <c r="AO8" s="4">
        <f t="shared" si="3"/>
        <v>0.73799999999999999</v>
      </c>
      <c r="AP8" s="4">
        <f t="shared" si="3"/>
        <v>0.74399999999999999</v>
      </c>
      <c r="AQ8" s="4">
        <f t="shared" si="3"/>
        <v>0.75</v>
      </c>
      <c r="AR8" s="4">
        <f t="shared" si="3"/>
        <v>0.75600000000000001</v>
      </c>
      <c r="AS8" s="4">
        <f t="shared" si="3"/>
        <v>0.76200000000000001</v>
      </c>
      <c r="AY8" s="162" t="s">
        <v>36</v>
      </c>
      <c r="AZ8" s="164"/>
      <c r="BA8" s="86">
        <v>1.0000000000000001E-5</v>
      </c>
    </row>
    <row r="9" spans="2:53" ht="15.75" thickBot="1" x14ac:dyDescent="0.3">
      <c r="B9" s="6">
        <v>4</v>
      </c>
      <c r="C9" s="91">
        <f t="shared" si="0"/>
        <v>0.14000000000000001</v>
      </c>
      <c r="D9" s="17">
        <f t="shared" si="0"/>
        <v>0.14100000000000001</v>
      </c>
      <c r="E9" s="17">
        <f t="shared" si="0"/>
        <v>0.14200000000000002</v>
      </c>
      <c r="F9" s="17">
        <f t="shared" si="0"/>
        <v>0.14300000000000002</v>
      </c>
      <c r="G9" s="17">
        <f t="shared" si="0"/>
        <v>0.14400000000000002</v>
      </c>
      <c r="H9" s="17">
        <f t="shared" si="0"/>
        <v>0.14500000000000002</v>
      </c>
      <c r="I9" s="17">
        <f t="shared" si="0"/>
        <v>0.14600000000000002</v>
      </c>
      <c r="J9" s="92">
        <f t="shared" si="0"/>
        <v>0.14700000000000002</v>
      </c>
      <c r="M9" s="6">
        <v>4</v>
      </c>
      <c r="N9" s="2">
        <f t="shared" si="1"/>
        <v>0.28000000000000003</v>
      </c>
      <c r="O9" s="2">
        <f t="shared" si="1"/>
        <v>0.28200000000000003</v>
      </c>
      <c r="P9" s="2">
        <f t="shared" si="1"/>
        <v>0.28400000000000003</v>
      </c>
      <c r="Q9" s="2">
        <f t="shared" si="1"/>
        <v>0.28600000000000003</v>
      </c>
      <c r="R9" s="2">
        <f t="shared" si="1"/>
        <v>0.28800000000000003</v>
      </c>
      <c r="S9" s="2">
        <f t="shared" si="1"/>
        <v>0.29000000000000004</v>
      </c>
      <c r="T9" s="2">
        <f t="shared" si="1"/>
        <v>0.29200000000000004</v>
      </c>
      <c r="U9" s="2">
        <f t="shared" si="1"/>
        <v>0.29400000000000004</v>
      </c>
      <c r="W9" s="6">
        <v>4</v>
      </c>
      <c r="X9" s="2">
        <f t="shared" si="2"/>
        <v>0.56000000000000005</v>
      </c>
      <c r="Y9" s="2">
        <f t="shared" si="2"/>
        <v>0.56400000000000006</v>
      </c>
      <c r="Z9" s="2">
        <f t="shared" si="2"/>
        <v>0.56800000000000006</v>
      </c>
      <c r="AA9" s="2">
        <f t="shared" si="2"/>
        <v>0.57200000000000006</v>
      </c>
      <c r="AB9" s="2">
        <f t="shared" si="2"/>
        <v>0.57600000000000007</v>
      </c>
      <c r="AC9" s="2">
        <f t="shared" si="2"/>
        <v>0.58000000000000007</v>
      </c>
      <c r="AD9" s="2">
        <f t="shared" si="2"/>
        <v>0.58400000000000007</v>
      </c>
      <c r="AE9" s="2">
        <f t="shared" si="2"/>
        <v>0.58800000000000008</v>
      </c>
      <c r="AG9" s="3">
        <v>5</v>
      </c>
      <c r="AH9" s="2">
        <v>1</v>
      </c>
      <c r="AI9" s="2">
        <v>0</v>
      </c>
      <c r="AK9" s="5">
        <v>3</v>
      </c>
      <c r="AL9" s="4">
        <f t="shared" si="3"/>
        <v>0.78</v>
      </c>
      <c r="AM9" s="4">
        <f t="shared" si="3"/>
        <v>0.78600000000000003</v>
      </c>
      <c r="AN9" s="4">
        <f t="shared" si="3"/>
        <v>0.79200000000000004</v>
      </c>
      <c r="AO9" s="4">
        <f t="shared" si="3"/>
        <v>0.79800000000000004</v>
      </c>
      <c r="AP9" s="4">
        <f t="shared" si="3"/>
        <v>0.80400000000000005</v>
      </c>
      <c r="AQ9" s="4">
        <f t="shared" si="3"/>
        <v>0.81</v>
      </c>
      <c r="AR9" s="4">
        <f t="shared" si="3"/>
        <v>0.81600000000000006</v>
      </c>
      <c r="AS9" s="4">
        <f t="shared" si="3"/>
        <v>0.82200000000000006</v>
      </c>
      <c r="AY9" s="162" t="s">
        <v>35</v>
      </c>
      <c r="AZ9" s="164"/>
      <c r="BA9" s="2">
        <f>1/SQRT(BA7)</f>
        <v>0.5</v>
      </c>
    </row>
    <row r="10" spans="2:53" x14ac:dyDescent="0.25">
      <c r="B10" s="6">
        <v>5</v>
      </c>
      <c r="C10" s="25">
        <f t="shared" si="0"/>
        <v>0.15000000000000002</v>
      </c>
      <c r="D10" s="10">
        <f t="shared" si="0"/>
        <v>0.15100000000000002</v>
      </c>
      <c r="E10" s="10">
        <f t="shared" si="0"/>
        <v>0.15200000000000002</v>
      </c>
      <c r="F10" s="10">
        <f t="shared" si="0"/>
        <v>0.15300000000000002</v>
      </c>
      <c r="G10" s="10">
        <f t="shared" si="0"/>
        <v>0.15400000000000003</v>
      </c>
      <c r="H10" s="10">
        <f t="shared" si="0"/>
        <v>0.15500000000000003</v>
      </c>
      <c r="I10" s="10">
        <f t="shared" si="0"/>
        <v>0.15600000000000003</v>
      </c>
      <c r="J10" s="26">
        <f t="shared" si="0"/>
        <v>0.15700000000000003</v>
      </c>
      <c r="M10" s="6">
        <v>5</v>
      </c>
      <c r="N10" s="2">
        <f t="shared" si="1"/>
        <v>0.30000000000000004</v>
      </c>
      <c r="O10" s="2">
        <f t="shared" si="1"/>
        <v>0.30200000000000005</v>
      </c>
      <c r="P10" s="2">
        <f t="shared" si="1"/>
        <v>0.30400000000000005</v>
      </c>
      <c r="Q10" s="2">
        <f t="shared" si="1"/>
        <v>0.30600000000000005</v>
      </c>
      <c r="R10" s="2">
        <f t="shared" si="1"/>
        <v>0.30800000000000005</v>
      </c>
      <c r="S10" s="2">
        <f t="shared" si="1"/>
        <v>0.31000000000000005</v>
      </c>
      <c r="T10" s="2">
        <f t="shared" si="1"/>
        <v>0.31200000000000006</v>
      </c>
      <c r="U10" s="2">
        <f t="shared" si="1"/>
        <v>0.31400000000000006</v>
      </c>
      <c r="W10" s="6">
        <v>5</v>
      </c>
      <c r="X10" s="2">
        <f t="shared" si="2"/>
        <v>0.60000000000000009</v>
      </c>
      <c r="Y10" s="2">
        <f t="shared" si="2"/>
        <v>0.60400000000000009</v>
      </c>
      <c r="Z10" s="2">
        <f t="shared" si="2"/>
        <v>0.6080000000000001</v>
      </c>
      <c r="AA10" s="2">
        <f t="shared" si="2"/>
        <v>0.6120000000000001</v>
      </c>
      <c r="AB10" s="2">
        <f t="shared" si="2"/>
        <v>0.6160000000000001</v>
      </c>
      <c r="AC10" s="2">
        <f t="shared" si="2"/>
        <v>0.62000000000000011</v>
      </c>
      <c r="AD10" s="2">
        <f t="shared" si="2"/>
        <v>0.62400000000000011</v>
      </c>
      <c r="AE10" s="2">
        <f t="shared" si="2"/>
        <v>0.62800000000000011</v>
      </c>
      <c r="AG10" s="3">
        <v>6</v>
      </c>
      <c r="AH10" s="2">
        <v>1</v>
      </c>
      <c r="AI10" s="2">
        <v>0</v>
      </c>
      <c r="AK10" s="5">
        <v>4</v>
      </c>
      <c r="AL10" s="4">
        <f t="shared" si="3"/>
        <v>0.84</v>
      </c>
      <c r="AM10" s="4">
        <f t="shared" si="3"/>
        <v>0.84599999999999997</v>
      </c>
      <c r="AN10" s="4">
        <f t="shared" si="3"/>
        <v>0.85199999999999998</v>
      </c>
      <c r="AO10" s="4">
        <f t="shared" si="3"/>
        <v>0.85799999999999998</v>
      </c>
      <c r="AP10" s="4">
        <f t="shared" si="3"/>
        <v>0.86399999999999999</v>
      </c>
      <c r="AQ10" s="4">
        <f t="shared" si="3"/>
        <v>0.87</v>
      </c>
      <c r="AR10" s="4">
        <f t="shared" si="3"/>
        <v>0.876</v>
      </c>
      <c r="AS10" s="4">
        <f t="shared" si="3"/>
        <v>0.88200000000000001</v>
      </c>
      <c r="AY10" s="162" t="s">
        <v>65</v>
      </c>
      <c r="AZ10" s="164"/>
      <c r="BA10" s="2">
        <v>10</v>
      </c>
    </row>
    <row r="11" spans="2:53" x14ac:dyDescent="0.25">
      <c r="B11" s="6">
        <v>6</v>
      </c>
      <c r="C11" s="21">
        <f t="shared" si="0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M11" s="6">
        <v>6</v>
      </c>
      <c r="N11" s="2">
        <f t="shared" si="1"/>
        <v>0.32</v>
      </c>
      <c r="O11" s="2">
        <f t="shared" si="1"/>
        <v>0.32200000000000001</v>
      </c>
      <c r="P11" s="2">
        <f t="shared" si="1"/>
        <v>0.32400000000000001</v>
      </c>
      <c r="Q11" s="2">
        <f t="shared" si="1"/>
        <v>0.32600000000000001</v>
      </c>
      <c r="R11" s="2">
        <f t="shared" si="1"/>
        <v>0.32800000000000001</v>
      </c>
      <c r="S11" s="2">
        <f t="shared" si="1"/>
        <v>0.33</v>
      </c>
      <c r="T11" s="2">
        <f t="shared" si="1"/>
        <v>0.33200000000000002</v>
      </c>
      <c r="U11" s="2">
        <f t="shared" si="1"/>
        <v>0.33400000000000002</v>
      </c>
      <c r="W11" s="6">
        <v>6</v>
      </c>
      <c r="X11" s="2">
        <f t="shared" si="2"/>
        <v>0.64</v>
      </c>
      <c r="Y11" s="2">
        <f t="shared" si="2"/>
        <v>0.64400000000000002</v>
      </c>
      <c r="Z11" s="2">
        <f t="shared" si="2"/>
        <v>0.64800000000000002</v>
      </c>
      <c r="AA11" s="2">
        <f t="shared" si="2"/>
        <v>0.65200000000000002</v>
      </c>
      <c r="AB11" s="2">
        <f t="shared" si="2"/>
        <v>0.65600000000000003</v>
      </c>
      <c r="AC11" s="2">
        <f t="shared" si="2"/>
        <v>0.66</v>
      </c>
      <c r="AD11" s="2">
        <f t="shared" si="2"/>
        <v>0.66400000000000003</v>
      </c>
      <c r="AE11" s="2">
        <f t="shared" si="2"/>
        <v>0.66800000000000004</v>
      </c>
      <c r="AG11" s="3">
        <v>7</v>
      </c>
      <c r="AH11" s="2">
        <v>1</v>
      </c>
      <c r="AI11" s="2">
        <v>0</v>
      </c>
      <c r="AK11" s="5">
        <v>5</v>
      </c>
      <c r="AL11" s="4">
        <f t="shared" si="3"/>
        <v>0.89999999999999991</v>
      </c>
      <c r="AM11" s="4">
        <f t="shared" si="3"/>
        <v>0.90599999999999992</v>
      </c>
      <c r="AN11" s="4">
        <f t="shared" si="3"/>
        <v>0.91199999999999992</v>
      </c>
      <c r="AO11" s="4">
        <f t="shared" si="3"/>
        <v>0.91799999999999993</v>
      </c>
      <c r="AP11" s="4">
        <f t="shared" si="3"/>
        <v>0.92399999999999993</v>
      </c>
      <c r="AQ11" s="4">
        <f t="shared" si="3"/>
        <v>0.92999999999999994</v>
      </c>
      <c r="AR11" s="4">
        <f t="shared" si="3"/>
        <v>0.93599999999999994</v>
      </c>
      <c r="AS11" s="4">
        <f t="shared" si="3"/>
        <v>0.94199999999999995</v>
      </c>
    </row>
    <row r="12" spans="2:53" x14ac:dyDescent="0.25">
      <c r="B12" s="6">
        <v>7</v>
      </c>
      <c r="C12" s="21">
        <f t="shared" si="0"/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2">
        <f t="shared" si="0"/>
        <v>0.17700000000000002</v>
      </c>
      <c r="M12" s="6">
        <v>7</v>
      </c>
      <c r="N12" s="2">
        <f t="shared" si="1"/>
        <v>0.34</v>
      </c>
      <c r="O12" s="2">
        <f t="shared" si="1"/>
        <v>0.34200000000000003</v>
      </c>
      <c r="P12" s="2">
        <f t="shared" si="1"/>
        <v>0.34400000000000003</v>
      </c>
      <c r="Q12" s="2">
        <f t="shared" si="1"/>
        <v>0.34600000000000003</v>
      </c>
      <c r="R12" s="2">
        <f t="shared" si="1"/>
        <v>0.34800000000000003</v>
      </c>
      <c r="S12" s="2">
        <f t="shared" si="1"/>
        <v>0.35000000000000003</v>
      </c>
      <c r="T12" s="2">
        <f t="shared" si="1"/>
        <v>0.35200000000000004</v>
      </c>
      <c r="U12" s="2">
        <f t="shared" si="1"/>
        <v>0.35400000000000004</v>
      </c>
      <c r="W12" s="6">
        <v>7</v>
      </c>
      <c r="X12" s="2">
        <f t="shared" si="2"/>
        <v>0.68</v>
      </c>
      <c r="Y12" s="2">
        <f t="shared" si="2"/>
        <v>0.68400000000000005</v>
      </c>
      <c r="Z12" s="2">
        <f t="shared" si="2"/>
        <v>0.68800000000000006</v>
      </c>
      <c r="AA12" s="2">
        <f t="shared" si="2"/>
        <v>0.69200000000000006</v>
      </c>
      <c r="AB12" s="2">
        <f t="shared" si="2"/>
        <v>0.69600000000000006</v>
      </c>
      <c r="AC12" s="2">
        <f t="shared" si="2"/>
        <v>0.70000000000000007</v>
      </c>
      <c r="AD12" s="2">
        <f t="shared" si="2"/>
        <v>0.70400000000000007</v>
      </c>
      <c r="AE12" s="2">
        <f t="shared" si="2"/>
        <v>0.70800000000000007</v>
      </c>
      <c r="AK12" s="5">
        <v>6</v>
      </c>
      <c r="AL12" s="4">
        <f t="shared" si="3"/>
        <v>0.96</v>
      </c>
      <c r="AM12" s="4">
        <f t="shared" si="3"/>
        <v>0.96599999999999997</v>
      </c>
      <c r="AN12" s="4">
        <f t="shared" si="3"/>
        <v>0.97199999999999998</v>
      </c>
      <c r="AO12" s="4">
        <f t="shared" si="3"/>
        <v>0.97799999999999998</v>
      </c>
      <c r="AP12" s="4">
        <f t="shared" si="3"/>
        <v>0.98399999999999999</v>
      </c>
      <c r="AQ12" s="4">
        <f t="shared" si="3"/>
        <v>0.99</v>
      </c>
      <c r="AR12" s="4">
        <f t="shared" si="3"/>
        <v>0.996</v>
      </c>
      <c r="AS12" s="4">
        <f t="shared" si="3"/>
        <v>1.002</v>
      </c>
    </row>
    <row r="13" spans="2:53" x14ac:dyDescent="0.25">
      <c r="B13" s="6">
        <v>8</v>
      </c>
      <c r="C13" s="21">
        <f t="shared" si="0"/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2">
        <f t="shared" si="0"/>
        <v>0.187</v>
      </c>
      <c r="AK13" s="5">
        <v>7</v>
      </c>
      <c r="AL13" s="4">
        <f t="shared" si="3"/>
        <v>1.02</v>
      </c>
      <c r="AM13" s="4">
        <f t="shared" si="3"/>
        <v>1.026</v>
      </c>
      <c r="AN13" s="4">
        <f t="shared" si="3"/>
        <v>1.032</v>
      </c>
      <c r="AO13" s="4">
        <f t="shared" si="3"/>
        <v>1.038</v>
      </c>
      <c r="AP13" s="4">
        <f t="shared" si="3"/>
        <v>1.044</v>
      </c>
      <c r="AQ13" s="4">
        <f t="shared" si="3"/>
        <v>1.05</v>
      </c>
      <c r="AR13" s="4">
        <f t="shared" si="3"/>
        <v>1.056</v>
      </c>
      <c r="AS13" s="4">
        <f t="shared" si="3"/>
        <v>1.0620000000000001</v>
      </c>
    </row>
    <row r="14" spans="2:53" ht="15.75" thickBot="1" x14ac:dyDescent="0.3">
      <c r="B14" s="6">
        <v>9</v>
      </c>
      <c r="C14" s="27">
        <f t="shared" si="0"/>
        <v>0.19</v>
      </c>
      <c r="D14" s="28">
        <f t="shared" si="0"/>
        <v>0.191</v>
      </c>
      <c r="E14" s="28">
        <f t="shared" si="0"/>
        <v>0.192</v>
      </c>
      <c r="F14" s="28">
        <f t="shared" si="0"/>
        <v>0.193</v>
      </c>
      <c r="G14" s="28">
        <f t="shared" si="0"/>
        <v>0.19400000000000001</v>
      </c>
      <c r="H14" s="28">
        <f t="shared" si="0"/>
        <v>0.19500000000000001</v>
      </c>
      <c r="I14" s="28">
        <f t="shared" si="0"/>
        <v>0.19600000000000001</v>
      </c>
      <c r="J14" s="29">
        <f t="shared" si="0"/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  <c r="AG14" s="165" t="s">
        <v>74</v>
      </c>
      <c r="AH14" s="165"/>
      <c r="AI14" s="165"/>
      <c r="AK14" s="5">
        <v>8</v>
      </c>
      <c r="AL14" s="4">
        <f t="shared" si="3"/>
        <v>1.08</v>
      </c>
      <c r="AM14" s="4">
        <f t="shared" si="3"/>
        <v>1.0859999999999999</v>
      </c>
      <c r="AN14" s="4">
        <f t="shared" si="3"/>
        <v>1.0920000000000001</v>
      </c>
      <c r="AO14" s="4">
        <f t="shared" si="3"/>
        <v>1.0979999999999999</v>
      </c>
      <c r="AP14" s="4">
        <f t="shared" si="3"/>
        <v>1.1040000000000001</v>
      </c>
      <c r="AQ14" s="4">
        <f t="shared" si="3"/>
        <v>1.1099999999999999</v>
      </c>
      <c r="AR14" s="4">
        <f t="shared" si="3"/>
        <v>1.1160000000000001</v>
      </c>
      <c r="AS14" s="4">
        <f t="shared" si="3"/>
        <v>1.1219999999999999</v>
      </c>
    </row>
    <row r="15" spans="2:53" x14ac:dyDescent="0.25">
      <c r="B15" s="6">
        <v>10</v>
      </c>
      <c r="C15" s="18">
        <f t="shared" ref="C15:J24" si="4">$C$2+(C$4*$G$2)+($B15*$E$2)</f>
        <v>0.2</v>
      </c>
      <c r="D15" s="19">
        <f t="shared" si="4"/>
        <v>0.20100000000000001</v>
      </c>
      <c r="E15" s="19">
        <f t="shared" si="4"/>
        <v>0.20200000000000001</v>
      </c>
      <c r="F15" s="19">
        <f t="shared" si="4"/>
        <v>0.20300000000000001</v>
      </c>
      <c r="G15" s="19">
        <f t="shared" si="4"/>
        <v>0.20400000000000001</v>
      </c>
      <c r="H15" s="19">
        <f t="shared" si="4"/>
        <v>0.20500000000000002</v>
      </c>
      <c r="I15" s="19">
        <f t="shared" si="4"/>
        <v>0.20600000000000002</v>
      </c>
      <c r="J15" s="20">
        <f t="shared" si="4"/>
        <v>0.20700000000000002</v>
      </c>
      <c r="M15" s="161" t="s">
        <v>39</v>
      </c>
      <c r="N15" s="161"/>
      <c r="O15" s="161"/>
      <c r="P15" s="161"/>
      <c r="Q15" s="161"/>
      <c r="R15" s="161"/>
      <c r="S15" s="161"/>
      <c r="T15" s="161"/>
      <c r="U15" s="161"/>
      <c r="W15" s="161" t="s">
        <v>41</v>
      </c>
      <c r="X15" s="161"/>
      <c r="Y15" s="161"/>
      <c r="Z15" s="161"/>
      <c r="AA15" s="161"/>
      <c r="AB15" s="161"/>
      <c r="AC15" s="161"/>
      <c r="AD15" s="161"/>
      <c r="AE15" s="161"/>
      <c r="AG15" s="4"/>
      <c r="AH15" s="2" t="s">
        <v>26</v>
      </c>
      <c r="AI15" s="2" t="s">
        <v>28</v>
      </c>
      <c r="AK15" s="5">
        <v>9</v>
      </c>
      <c r="AL15" s="4">
        <f t="shared" si="3"/>
        <v>1.1400000000000001</v>
      </c>
      <c r="AM15" s="4">
        <f t="shared" si="3"/>
        <v>1.1459999999999999</v>
      </c>
      <c r="AN15" s="4">
        <f t="shared" si="3"/>
        <v>1.1520000000000001</v>
      </c>
      <c r="AO15" s="4">
        <f t="shared" si="3"/>
        <v>1.1579999999999999</v>
      </c>
      <c r="AP15" s="4">
        <f t="shared" si="3"/>
        <v>1.1640000000000001</v>
      </c>
      <c r="AQ15" s="4">
        <f t="shared" si="3"/>
        <v>1.17</v>
      </c>
      <c r="AR15" s="4">
        <f t="shared" si="3"/>
        <v>1.1760000000000002</v>
      </c>
      <c r="AS15" s="4">
        <f t="shared" si="3"/>
        <v>1.1819999999999999</v>
      </c>
    </row>
    <row r="16" spans="2:53" x14ac:dyDescent="0.25">
      <c r="B16" s="6">
        <v>11</v>
      </c>
      <c r="C16" s="21">
        <f t="shared" si="4"/>
        <v>0.21000000000000002</v>
      </c>
      <c r="D16" s="2">
        <f t="shared" si="4"/>
        <v>0.21100000000000002</v>
      </c>
      <c r="E16" s="2">
        <f t="shared" si="4"/>
        <v>0.21200000000000002</v>
      </c>
      <c r="F16" s="2">
        <f t="shared" si="4"/>
        <v>0.21300000000000002</v>
      </c>
      <c r="G16" s="2">
        <f t="shared" si="4"/>
        <v>0.21400000000000002</v>
      </c>
      <c r="H16" s="2">
        <f t="shared" si="4"/>
        <v>0.21500000000000002</v>
      </c>
      <c r="I16" s="2">
        <f t="shared" si="4"/>
        <v>0.21600000000000003</v>
      </c>
      <c r="J16" s="22">
        <f t="shared" si="4"/>
        <v>0.21700000000000003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  <c r="AG16" s="3">
        <v>0</v>
      </c>
      <c r="AH16" s="2">
        <v>1</v>
      </c>
      <c r="AI16" s="2">
        <v>0</v>
      </c>
    </row>
    <row r="17" spans="2:47" x14ac:dyDescent="0.25">
      <c r="B17" s="6">
        <v>12</v>
      </c>
      <c r="C17" s="21">
        <f t="shared" si="4"/>
        <v>0.22</v>
      </c>
      <c r="D17" s="2">
        <f t="shared" si="4"/>
        <v>0.221</v>
      </c>
      <c r="E17" s="2">
        <f t="shared" si="4"/>
        <v>0.222</v>
      </c>
      <c r="F17" s="2">
        <f t="shared" si="4"/>
        <v>0.223</v>
      </c>
      <c r="G17" s="2">
        <f t="shared" si="4"/>
        <v>0.224</v>
      </c>
      <c r="H17" s="2">
        <f t="shared" si="4"/>
        <v>0.22500000000000001</v>
      </c>
      <c r="I17" s="2">
        <f t="shared" si="4"/>
        <v>0.22600000000000001</v>
      </c>
      <c r="J17" s="22">
        <f t="shared" si="4"/>
        <v>0.22700000000000001</v>
      </c>
      <c r="M17" s="6">
        <v>0</v>
      </c>
      <c r="N17" s="2">
        <f t="shared" ref="N17:U24" si="5">$N$14+(N$16*$R$14)+($M17*$P$14)</f>
        <v>0.3</v>
      </c>
      <c r="O17" s="2">
        <f t="shared" si="5"/>
        <v>0.30299999999999999</v>
      </c>
      <c r="P17" s="2">
        <f t="shared" si="5"/>
        <v>0.30599999999999999</v>
      </c>
      <c r="Q17" s="2">
        <f t="shared" si="5"/>
        <v>0.309</v>
      </c>
      <c r="R17" s="2">
        <f t="shared" si="5"/>
        <v>0.312</v>
      </c>
      <c r="S17" s="2">
        <f t="shared" si="5"/>
        <v>0.315</v>
      </c>
      <c r="T17" s="2">
        <f t="shared" si="5"/>
        <v>0.318</v>
      </c>
      <c r="U17" s="2">
        <f t="shared" si="5"/>
        <v>0.32100000000000001</v>
      </c>
      <c r="W17" s="6">
        <v>0</v>
      </c>
      <c r="X17" s="2">
        <f t="shared" ref="X17:AE24" si="6">$X$14+(X$16*$AB$14)+($W17*$Z$14)</f>
        <v>0.5</v>
      </c>
      <c r="Y17" s="2">
        <f t="shared" si="6"/>
        <v>0.505</v>
      </c>
      <c r="Z17" s="2">
        <f t="shared" si="6"/>
        <v>0.51</v>
      </c>
      <c r="AA17" s="2">
        <f t="shared" si="6"/>
        <v>0.51500000000000001</v>
      </c>
      <c r="AB17" s="2">
        <f t="shared" si="6"/>
        <v>0.52</v>
      </c>
      <c r="AC17" s="2">
        <f t="shared" si="6"/>
        <v>0.52500000000000002</v>
      </c>
      <c r="AD17" s="2">
        <f t="shared" si="6"/>
        <v>0.53</v>
      </c>
      <c r="AE17" s="2">
        <f t="shared" si="6"/>
        <v>0.53500000000000003</v>
      </c>
      <c r="AG17" s="3">
        <v>1</v>
      </c>
      <c r="AH17" s="2">
        <v>1</v>
      </c>
      <c r="AI17" s="2">
        <v>0</v>
      </c>
      <c r="AK17" s="47" t="s">
        <v>0</v>
      </c>
      <c r="AL17" s="48">
        <v>0.7</v>
      </c>
      <c r="AM17" s="47" t="s">
        <v>1</v>
      </c>
      <c r="AN17" s="48">
        <v>7.0000000000000007E-2</v>
      </c>
      <c r="AO17" s="47" t="s">
        <v>2</v>
      </c>
      <c r="AP17" s="48">
        <v>7.0000000000000001E-3</v>
      </c>
      <c r="AT17" s="47" t="s">
        <v>4</v>
      </c>
      <c r="AU17" s="48" t="s">
        <v>29</v>
      </c>
    </row>
    <row r="18" spans="2:47" x14ac:dyDescent="0.25">
      <c r="B18" s="6">
        <v>13</v>
      </c>
      <c r="C18" s="21">
        <f t="shared" si="4"/>
        <v>0.23</v>
      </c>
      <c r="D18" s="2">
        <f t="shared" si="4"/>
        <v>0.23100000000000001</v>
      </c>
      <c r="E18" s="2">
        <f t="shared" si="4"/>
        <v>0.23200000000000001</v>
      </c>
      <c r="F18" s="2">
        <f t="shared" si="4"/>
        <v>0.23300000000000001</v>
      </c>
      <c r="G18" s="2">
        <f t="shared" si="4"/>
        <v>0.23400000000000001</v>
      </c>
      <c r="H18" s="2">
        <f t="shared" si="4"/>
        <v>0.23500000000000001</v>
      </c>
      <c r="I18" s="2">
        <f t="shared" si="4"/>
        <v>0.23600000000000002</v>
      </c>
      <c r="J18" s="22">
        <f t="shared" si="4"/>
        <v>0.23700000000000002</v>
      </c>
      <c r="M18" s="6">
        <v>1</v>
      </c>
      <c r="N18" s="2">
        <f t="shared" si="5"/>
        <v>0.32999999999999996</v>
      </c>
      <c r="O18" s="2">
        <f t="shared" si="5"/>
        <v>0.33299999999999996</v>
      </c>
      <c r="P18" s="2">
        <f t="shared" si="5"/>
        <v>0.33599999999999997</v>
      </c>
      <c r="Q18" s="2">
        <f t="shared" si="5"/>
        <v>0.33899999999999997</v>
      </c>
      <c r="R18" s="2">
        <f t="shared" si="5"/>
        <v>0.34199999999999997</v>
      </c>
      <c r="S18" s="2">
        <f t="shared" si="5"/>
        <v>0.34499999999999997</v>
      </c>
      <c r="T18" s="2">
        <f t="shared" si="5"/>
        <v>0.34799999999999998</v>
      </c>
      <c r="U18" s="2">
        <f t="shared" si="5"/>
        <v>0.35099999999999998</v>
      </c>
      <c r="W18" s="6">
        <v>1</v>
      </c>
      <c r="X18" s="2">
        <f t="shared" si="6"/>
        <v>0.55000000000000004</v>
      </c>
      <c r="Y18" s="2">
        <f t="shared" si="6"/>
        <v>0.55500000000000005</v>
      </c>
      <c r="Z18" s="2">
        <f t="shared" si="6"/>
        <v>0.56000000000000005</v>
      </c>
      <c r="AA18" s="2">
        <f t="shared" si="6"/>
        <v>0.56500000000000006</v>
      </c>
      <c r="AB18" s="2">
        <f t="shared" si="6"/>
        <v>0.57000000000000006</v>
      </c>
      <c r="AC18" s="2">
        <f t="shared" si="6"/>
        <v>0.57500000000000007</v>
      </c>
      <c r="AD18" s="2">
        <f t="shared" si="6"/>
        <v>0.58000000000000007</v>
      </c>
      <c r="AE18" s="2">
        <f t="shared" si="6"/>
        <v>0.58500000000000008</v>
      </c>
      <c r="AG18" s="3">
        <v>2</v>
      </c>
      <c r="AH18" s="2">
        <v>1</v>
      </c>
      <c r="AI18" s="2">
        <v>0</v>
      </c>
      <c r="AK18" s="161" t="s">
        <v>67</v>
      </c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</row>
    <row r="19" spans="2:47" ht="15.75" thickBot="1" x14ac:dyDescent="0.3">
      <c r="B19" s="6">
        <v>14</v>
      </c>
      <c r="C19" s="23">
        <f t="shared" si="4"/>
        <v>0.24000000000000002</v>
      </c>
      <c r="D19" s="15">
        <f t="shared" si="4"/>
        <v>0.24100000000000002</v>
      </c>
      <c r="E19" s="15">
        <f t="shared" si="4"/>
        <v>0.24200000000000002</v>
      </c>
      <c r="F19" s="15">
        <f t="shared" si="4"/>
        <v>0.24300000000000002</v>
      </c>
      <c r="G19" s="15">
        <f t="shared" si="4"/>
        <v>0.24400000000000002</v>
      </c>
      <c r="H19" s="15">
        <f t="shared" si="4"/>
        <v>0.24500000000000002</v>
      </c>
      <c r="I19" s="15">
        <f t="shared" si="4"/>
        <v>0.24600000000000002</v>
      </c>
      <c r="J19" s="24">
        <f t="shared" si="4"/>
        <v>0.24700000000000003</v>
      </c>
      <c r="M19" s="6">
        <v>2</v>
      </c>
      <c r="N19" s="2">
        <f t="shared" si="5"/>
        <v>0.36</v>
      </c>
      <c r="O19" s="2">
        <f t="shared" si="5"/>
        <v>0.36299999999999999</v>
      </c>
      <c r="P19" s="2">
        <f t="shared" si="5"/>
        <v>0.36599999999999999</v>
      </c>
      <c r="Q19" s="2">
        <f t="shared" si="5"/>
        <v>0.36899999999999999</v>
      </c>
      <c r="R19" s="2">
        <f t="shared" si="5"/>
        <v>0.372</v>
      </c>
      <c r="S19" s="2">
        <f t="shared" si="5"/>
        <v>0.375</v>
      </c>
      <c r="T19" s="2">
        <f t="shared" si="5"/>
        <v>0.378</v>
      </c>
      <c r="U19" s="2">
        <f t="shared" si="5"/>
        <v>0.38100000000000001</v>
      </c>
      <c r="W19" s="6">
        <v>2</v>
      </c>
      <c r="X19" s="2">
        <f t="shared" si="6"/>
        <v>0.6</v>
      </c>
      <c r="Y19" s="2">
        <f t="shared" si="6"/>
        <v>0.60499999999999998</v>
      </c>
      <c r="Z19" s="2">
        <f t="shared" si="6"/>
        <v>0.61</v>
      </c>
      <c r="AA19" s="2">
        <f t="shared" si="6"/>
        <v>0.61499999999999999</v>
      </c>
      <c r="AB19" s="2">
        <f t="shared" si="6"/>
        <v>0.62</v>
      </c>
      <c r="AC19" s="2">
        <f t="shared" si="6"/>
        <v>0.625</v>
      </c>
      <c r="AD19" s="2">
        <f t="shared" si="6"/>
        <v>0.63</v>
      </c>
      <c r="AE19" s="2">
        <f t="shared" si="6"/>
        <v>0.63500000000000001</v>
      </c>
      <c r="AG19" s="3">
        <v>3</v>
      </c>
      <c r="AH19" s="2">
        <v>1</v>
      </c>
      <c r="AI19" s="2">
        <v>0</v>
      </c>
      <c r="AK19" s="4"/>
      <c r="AL19" s="5">
        <v>0</v>
      </c>
      <c r="AM19" s="5">
        <v>1</v>
      </c>
      <c r="AN19" s="5">
        <v>2</v>
      </c>
      <c r="AO19" s="5">
        <v>3</v>
      </c>
      <c r="AP19" s="5">
        <v>4</v>
      </c>
      <c r="AQ19" s="5">
        <v>5</v>
      </c>
      <c r="AR19" s="5">
        <v>6</v>
      </c>
      <c r="AS19" s="5">
        <v>7</v>
      </c>
      <c r="AT19" s="5">
        <v>8</v>
      </c>
      <c r="AU19" s="5">
        <v>9</v>
      </c>
    </row>
    <row r="20" spans="2:47" x14ac:dyDescent="0.25">
      <c r="B20" s="6">
        <v>15</v>
      </c>
      <c r="C20" s="25">
        <f t="shared" si="4"/>
        <v>0.25</v>
      </c>
      <c r="D20" s="10">
        <f t="shared" si="4"/>
        <v>0.251</v>
      </c>
      <c r="E20" s="10">
        <f t="shared" si="4"/>
        <v>0.252</v>
      </c>
      <c r="F20" s="10">
        <f t="shared" si="4"/>
        <v>0.253</v>
      </c>
      <c r="G20" s="10">
        <f t="shared" si="4"/>
        <v>0.254</v>
      </c>
      <c r="H20" s="10">
        <f t="shared" si="4"/>
        <v>0.255</v>
      </c>
      <c r="I20" s="10">
        <f t="shared" si="4"/>
        <v>0.25600000000000001</v>
      </c>
      <c r="J20" s="26">
        <f t="shared" si="4"/>
        <v>0.25700000000000001</v>
      </c>
      <c r="M20" s="6">
        <v>3</v>
      </c>
      <c r="N20" s="2">
        <f t="shared" si="5"/>
        <v>0.39</v>
      </c>
      <c r="O20" s="2">
        <f t="shared" si="5"/>
        <v>0.39300000000000002</v>
      </c>
      <c r="P20" s="2">
        <f t="shared" si="5"/>
        <v>0.39600000000000002</v>
      </c>
      <c r="Q20" s="2">
        <f t="shared" si="5"/>
        <v>0.39900000000000002</v>
      </c>
      <c r="R20" s="2">
        <f t="shared" si="5"/>
        <v>0.40200000000000002</v>
      </c>
      <c r="S20" s="2">
        <f t="shared" si="5"/>
        <v>0.40500000000000003</v>
      </c>
      <c r="T20" s="2">
        <f t="shared" si="5"/>
        <v>0.40800000000000003</v>
      </c>
      <c r="U20" s="2">
        <f t="shared" si="5"/>
        <v>0.41100000000000003</v>
      </c>
      <c r="W20" s="6">
        <v>3</v>
      </c>
      <c r="X20" s="2">
        <f t="shared" si="6"/>
        <v>0.65</v>
      </c>
      <c r="Y20" s="2">
        <f t="shared" si="6"/>
        <v>0.65500000000000003</v>
      </c>
      <c r="Z20" s="2">
        <f t="shared" si="6"/>
        <v>0.66</v>
      </c>
      <c r="AA20" s="2">
        <f t="shared" si="6"/>
        <v>0.66500000000000004</v>
      </c>
      <c r="AB20" s="2">
        <f t="shared" si="6"/>
        <v>0.67</v>
      </c>
      <c r="AC20" s="2">
        <f t="shared" si="6"/>
        <v>0.67500000000000004</v>
      </c>
      <c r="AD20" s="2">
        <f t="shared" si="6"/>
        <v>0.68</v>
      </c>
      <c r="AE20" s="2">
        <f t="shared" si="6"/>
        <v>0.68500000000000005</v>
      </c>
      <c r="AG20" s="3">
        <v>4</v>
      </c>
      <c r="AH20" s="2">
        <v>1</v>
      </c>
      <c r="AI20" s="2">
        <v>0</v>
      </c>
      <c r="AK20" s="6">
        <v>0</v>
      </c>
      <c r="AL20" s="4">
        <f t="shared" ref="AL20:AU27" si="7">$AL$17+(AL$19*$AP$17)+($AK20*$AN$17)</f>
        <v>0.7</v>
      </c>
      <c r="AM20" s="4">
        <f t="shared" si="7"/>
        <v>0.70699999999999996</v>
      </c>
      <c r="AN20" s="4">
        <f t="shared" si="7"/>
        <v>0.71399999999999997</v>
      </c>
      <c r="AO20" s="4">
        <f t="shared" si="7"/>
        <v>0.72099999999999997</v>
      </c>
      <c r="AP20" s="4">
        <f t="shared" si="7"/>
        <v>0.72799999999999998</v>
      </c>
      <c r="AQ20" s="4">
        <f t="shared" si="7"/>
        <v>0.73499999999999999</v>
      </c>
      <c r="AR20" s="4">
        <f t="shared" si="7"/>
        <v>0.74199999999999999</v>
      </c>
      <c r="AS20" s="4">
        <f t="shared" si="7"/>
        <v>0.749</v>
      </c>
      <c r="AT20" s="4">
        <f t="shared" si="7"/>
        <v>0.75600000000000001</v>
      </c>
      <c r="AU20" s="4">
        <f t="shared" si="7"/>
        <v>0.7629999999999999</v>
      </c>
    </row>
    <row r="21" spans="2:47" x14ac:dyDescent="0.25">
      <c r="B21" s="6">
        <v>16</v>
      </c>
      <c r="C21" s="21">
        <f t="shared" si="4"/>
        <v>0.26</v>
      </c>
      <c r="D21" s="2">
        <f t="shared" si="4"/>
        <v>0.26100000000000001</v>
      </c>
      <c r="E21" s="2">
        <f t="shared" si="4"/>
        <v>0.26200000000000001</v>
      </c>
      <c r="F21" s="2">
        <f t="shared" si="4"/>
        <v>0.26300000000000001</v>
      </c>
      <c r="G21" s="2">
        <f t="shared" si="4"/>
        <v>0.26400000000000001</v>
      </c>
      <c r="H21" s="2">
        <f t="shared" si="4"/>
        <v>0.26500000000000001</v>
      </c>
      <c r="I21" s="2">
        <f t="shared" si="4"/>
        <v>0.26600000000000001</v>
      </c>
      <c r="J21" s="22">
        <f t="shared" si="4"/>
        <v>0.26700000000000002</v>
      </c>
      <c r="M21" s="6">
        <v>4</v>
      </c>
      <c r="N21" s="2">
        <f t="shared" si="5"/>
        <v>0.42</v>
      </c>
      <c r="O21" s="2">
        <f t="shared" si="5"/>
        <v>0.42299999999999999</v>
      </c>
      <c r="P21" s="2">
        <f t="shared" si="5"/>
        <v>0.42599999999999999</v>
      </c>
      <c r="Q21" s="2">
        <f t="shared" si="5"/>
        <v>0.42899999999999999</v>
      </c>
      <c r="R21" s="2">
        <f t="shared" si="5"/>
        <v>0.432</v>
      </c>
      <c r="S21" s="2">
        <f t="shared" si="5"/>
        <v>0.435</v>
      </c>
      <c r="T21" s="2">
        <f t="shared" si="5"/>
        <v>0.438</v>
      </c>
      <c r="U21" s="2">
        <f t="shared" si="5"/>
        <v>0.441</v>
      </c>
      <c r="W21" s="6">
        <v>4</v>
      </c>
      <c r="X21" s="2">
        <f t="shared" si="6"/>
        <v>0.7</v>
      </c>
      <c r="Y21" s="2">
        <f t="shared" si="6"/>
        <v>0.70500000000000007</v>
      </c>
      <c r="Z21" s="2">
        <f t="shared" si="6"/>
        <v>0.71</v>
      </c>
      <c r="AA21" s="2">
        <f t="shared" si="6"/>
        <v>0.71500000000000008</v>
      </c>
      <c r="AB21" s="2">
        <f t="shared" si="6"/>
        <v>0.72</v>
      </c>
      <c r="AC21" s="2">
        <f t="shared" si="6"/>
        <v>0.72500000000000009</v>
      </c>
      <c r="AD21" s="2">
        <f t="shared" si="6"/>
        <v>0.73</v>
      </c>
      <c r="AE21" s="2">
        <f t="shared" si="6"/>
        <v>0.7350000000000001</v>
      </c>
      <c r="AG21" s="3">
        <v>5</v>
      </c>
      <c r="AH21" s="2">
        <v>1</v>
      </c>
      <c r="AI21" s="2">
        <v>0</v>
      </c>
      <c r="AK21" s="6">
        <v>1</v>
      </c>
      <c r="AL21" s="4">
        <f t="shared" si="7"/>
        <v>0.77</v>
      </c>
      <c r="AM21" s="4">
        <f t="shared" si="7"/>
        <v>0.77699999999999991</v>
      </c>
      <c r="AN21" s="4">
        <f t="shared" si="7"/>
        <v>0.78400000000000003</v>
      </c>
      <c r="AO21" s="4">
        <f t="shared" si="7"/>
        <v>0.79099999999999993</v>
      </c>
      <c r="AP21" s="4">
        <f t="shared" si="7"/>
        <v>0.79800000000000004</v>
      </c>
      <c r="AQ21" s="4">
        <f t="shared" si="7"/>
        <v>0.80499999999999994</v>
      </c>
      <c r="AR21" s="4">
        <f t="shared" si="7"/>
        <v>0.81200000000000006</v>
      </c>
      <c r="AS21" s="4">
        <f t="shared" si="7"/>
        <v>0.81899999999999995</v>
      </c>
      <c r="AT21" s="4">
        <f t="shared" si="7"/>
        <v>0.82600000000000007</v>
      </c>
      <c r="AU21" s="4">
        <f t="shared" si="7"/>
        <v>0.83299999999999996</v>
      </c>
    </row>
    <row r="22" spans="2:47" x14ac:dyDescent="0.25">
      <c r="B22" s="6">
        <v>17</v>
      </c>
      <c r="C22" s="21">
        <f t="shared" si="4"/>
        <v>0.27</v>
      </c>
      <c r="D22" s="2">
        <f t="shared" si="4"/>
        <v>0.27100000000000002</v>
      </c>
      <c r="E22" s="2">
        <f t="shared" si="4"/>
        <v>0.27200000000000002</v>
      </c>
      <c r="F22" s="2">
        <f t="shared" si="4"/>
        <v>0.27300000000000002</v>
      </c>
      <c r="G22" s="2">
        <f t="shared" si="4"/>
        <v>0.27400000000000002</v>
      </c>
      <c r="H22" s="2">
        <f t="shared" si="4"/>
        <v>0.27500000000000002</v>
      </c>
      <c r="I22" s="2">
        <f t="shared" si="4"/>
        <v>0.27600000000000002</v>
      </c>
      <c r="J22" s="22">
        <f t="shared" si="4"/>
        <v>0.27700000000000002</v>
      </c>
      <c r="M22" s="6">
        <v>5</v>
      </c>
      <c r="N22" s="2">
        <f t="shared" si="5"/>
        <v>0.44999999999999996</v>
      </c>
      <c r="O22" s="2">
        <f t="shared" si="5"/>
        <v>0.45299999999999996</v>
      </c>
      <c r="P22" s="2">
        <f t="shared" si="5"/>
        <v>0.45599999999999996</v>
      </c>
      <c r="Q22" s="2">
        <f t="shared" si="5"/>
        <v>0.45899999999999996</v>
      </c>
      <c r="R22" s="2">
        <f t="shared" si="5"/>
        <v>0.46199999999999997</v>
      </c>
      <c r="S22" s="2">
        <f t="shared" si="5"/>
        <v>0.46499999999999997</v>
      </c>
      <c r="T22" s="2">
        <f t="shared" si="5"/>
        <v>0.46799999999999997</v>
      </c>
      <c r="U22" s="2">
        <f t="shared" si="5"/>
        <v>0.47099999999999997</v>
      </c>
      <c r="W22" s="6">
        <v>5</v>
      </c>
      <c r="X22" s="2">
        <f t="shared" si="6"/>
        <v>0.75</v>
      </c>
      <c r="Y22" s="2">
        <f t="shared" si="6"/>
        <v>0.755</v>
      </c>
      <c r="Z22" s="2">
        <f t="shared" si="6"/>
        <v>0.76</v>
      </c>
      <c r="AA22" s="2">
        <f t="shared" si="6"/>
        <v>0.76500000000000001</v>
      </c>
      <c r="AB22" s="2">
        <f t="shared" si="6"/>
        <v>0.77</v>
      </c>
      <c r="AC22" s="2">
        <f t="shared" si="6"/>
        <v>0.77500000000000002</v>
      </c>
      <c r="AD22" s="2">
        <f t="shared" si="6"/>
        <v>0.78</v>
      </c>
      <c r="AE22" s="2">
        <f t="shared" si="6"/>
        <v>0.78500000000000003</v>
      </c>
      <c r="AG22" s="3">
        <v>6</v>
      </c>
      <c r="AH22" s="2">
        <v>1</v>
      </c>
      <c r="AI22" s="2">
        <v>0</v>
      </c>
      <c r="AK22" s="6">
        <v>2</v>
      </c>
      <c r="AL22" s="4">
        <f t="shared" si="7"/>
        <v>0.84</v>
      </c>
      <c r="AM22" s="4">
        <f t="shared" si="7"/>
        <v>0.84699999999999998</v>
      </c>
      <c r="AN22" s="4">
        <f t="shared" si="7"/>
        <v>0.85399999999999998</v>
      </c>
      <c r="AO22" s="4">
        <f t="shared" si="7"/>
        <v>0.86099999999999999</v>
      </c>
      <c r="AP22" s="4">
        <f t="shared" si="7"/>
        <v>0.86799999999999999</v>
      </c>
      <c r="AQ22" s="4">
        <f t="shared" si="7"/>
        <v>0.875</v>
      </c>
      <c r="AR22" s="4">
        <f t="shared" si="7"/>
        <v>0.88200000000000001</v>
      </c>
      <c r="AS22" s="4">
        <f t="shared" si="7"/>
        <v>0.88900000000000001</v>
      </c>
      <c r="AT22" s="4">
        <f t="shared" si="7"/>
        <v>0.89600000000000002</v>
      </c>
      <c r="AU22" s="4">
        <f t="shared" si="7"/>
        <v>0.90299999999999991</v>
      </c>
    </row>
    <row r="23" spans="2:47" x14ac:dyDescent="0.25">
      <c r="B23" s="6">
        <v>18</v>
      </c>
      <c r="C23" s="21">
        <f t="shared" si="4"/>
        <v>0.28000000000000003</v>
      </c>
      <c r="D23" s="2">
        <f t="shared" si="4"/>
        <v>0.28100000000000003</v>
      </c>
      <c r="E23" s="2">
        <f t="shared" si="4"/>
        <v>0.28200000000000003</v>
      </c>
      <c r="F23" s="2">
        <f t="shared" si="4"/>
        <v>0.28300000000000003</v>
      </c>
      <c r="G23" s="2">
        <f t="shared" si="4"/>
        <v>0.28400000000000003</v>
      </c>
      <c r="H23" s="2">
        <f t="shared" si="4"/>
        <v>0.28500000000000003</v>
      </c>
      <c r="I23" s="2">
        <f t="shared" si="4"/>
        <v>0.28600000000000003</v>
      </c>
      <c r="J23" s="22">
        <f t="shared" si="4"/>
        <v>0.28700000000000003</v>
      </c>
      <c r="M23" s="6">
        <v>6</v>
      </c>
      <c r="N23" s="2">
        <f t="shared" si="5"/>
        <v>0.48</v>
      </c>
      <c r="O23" s="2">
        <f t="shared" si="5"/>
        <v>0.48299999999999998</v>
      </c>
      <c r="P23" s="2">
        <f t="shared" si="5"/>
        <v>0.48599999999999999</v>
      </c>
      <c r="Q23" s="2">
        <f t="shared" si="5"/>
        <v>0.48899999999999999</v>
      </c>
      <c r="R23" s="2">
        <f t="shared" si="5"/>
        <v>0.49199999999999999</v>
      </c>
      <c r="S23" s="2">
        <f t="shared" si="5"/>
        <v>0.495</v>
      </c>
      <c r="T23" s="2">
        <f t="shared" si="5"/>
        <v>0.498</v>
      </c>
      <c r="U23" s="2">
        <f t="shared" si="5"/>
        <v>0.501</v>
      </c>
      <c r="W23" s="6">
        <v>6</v>
      </c>
      <c r="X23" s="2">
        <f t="shared" si="6"/>
        <v>0.8</v>
      </c>
      <c r="Y23" s="2">
        <f t="shared" si="6"/>
        <v>0.80500000000000005</v>
      </c>
      <c r="Z23" s="2">
        <f t="shared" si="6"/>
        <v>0.81</v>
      </c>
      <c r="AA23" s="2">
        <f t="shared" si="6"/>
        <v>0.81500000000000006</v>
      </c>
      <c r="AB23" s="2">
        <f t="shared" si="6"/>
        <v>0.82000000000000006</v>
      </c>
      <c r="AC23" s="2">
        <f t="shared" si="6"/>
        <v>0.82500000000000007</v>
      </c>
      <c r="AD23" s="2">
        <f t="shared" si="6"/>
        <v>0.83000000000000007</v>
      </c>
      <c r="AE23" s="2">
        <f t="shared" si="6"/>
        <v>0.83500000000000008</v>
      </c>
      <c r="AG23" s="3">
        <v>7</v>
      </c>
      <c r="AH23" s="2">
        <v>1</v>
      </c>
      <c r="AI23" s="2">
        <v>0</v>
      </c>
      <c r="AK23" s="6">
        <v>3</v>
      </c>
      <c r="AL23" s="4">
        <f t="shared" si="7"/>
        <v>0.90999999999999992</v>
      </c>
      <c r="AM23" s="4">
        <f t="shared" si="7"/>
        <v>0.91700000000000004</v>
      </c>
      <c r="AN23" s="4">
        <f t="shared" si="7"/>
        <v>0.92399999999999993</v>
      </c>
      <c r="AO23" s="4">
        <f t="shared" si="7"/>
        <v>0.93100000000000005</v>
      </c>
      <c r="AP23" s="4">
        <f t="shared" si="7"/>
        <v>0.93799999999999994</v>
      </c>
      <c r="AQ23" s="4">
        <f t="shared" si="7"/>
        <v>0.94500000000000006</v>
      </c>
      <c r="AR23" s="4">
        <f t="shared" si="7"/>
        <v>0.95199999999999996</v>
      </c>
      <c r="AS23" s="4">
        <f t="shared" si="7"/>
        <v>0.95900000000000007</v>
      </c>
      <c r="AT23" s="4">
        <f t="shared" si="7"/>
        <v>0.96599999999999997</v>
      </c>
      <c r="AU23" s="4">
        <f t="shared" si="7"/>
        <v>0.97299999999999986</v>
      </c>
    </row>
    <row r="24" spans="2:47" ht="15.75" thickBot="1" x14ac:dyDescent="0.3">
      <c r="B24" s="6">
        <v>19</v>
      </c>
      <c r="C24" s="27">
        <f t="shared" si="4"/>
        <v>0.29000000000000004</v>
      </c>
      <c r="D24" s="28">
        <f t="shared" si="4"/>
        <v>0.29100000000000004</v>
      </c>
      <c r="E24" s="28">
        <f t="shared" si="4"/>
        <v>0.29200000000000004</v>
      </c>
      <c r="F24" s="28">
        <f t="shared" si="4"/>
        <v>0.29300000000000004</v>
      </c>
      <c r="G24" s="28">
        <f t="shared" si="4"/>
        <v>0.29400000000000004</v>
      </c>
      <c r="H24" s="28">
        <f t="shared" si="4"/>
        <v>0.29500000000000004</v>
      </c>
      <c r="I24" s="28">
        <f t="shared" si="4"/>
        <v>0.29600000000000004</v>
      </c>
      <c r="J24" s="29">
        <f t="shared" si="4"/>
        <v>0.29700000000000004</v>
      </c>
      <c r="M24" s="6">
        <v>7</v>
      </c>
      <c r="N24" s="2">
        <f t="shared" si="5"/>
        <v>0.51</v>
      </c>
      <c r="O24" s="2">
        <f t="shared" si="5"/>
        <v>0.51300000000000001</v>
      </c>
      <c r="P24" s="2">
        <f t="shared" si="5"/>
        <v>0.51600000000000001</v>
      </c>
      <c r="Q24" s="2">
        <f t="shared" si="5"/>
        <v>0.51900000000000002</v>
      </c>
      <c r="R24" s="2">
        <f t="shared" si="5"/>
        <v>0.52200000000000002</v>
      </c>
      <c r="S24" s="2">
        <f t="shared" si="5"/>
        <v>0.52500000000000002</v>
      </c>
      <c r="T24" s="2">
        <f t="shared" si="5"/>
        <v>0.52800000000000002</v>
      </c>
      <c r="U24" s="2">
        <f t="shared" si="5"/>
        <v>0.53100000000000003</v>
      </c>
      <c r="W24" s="6">
        <v>7</v>
      </c>
      <c r="X24" s="2">
        <f t="shared" si="6"/>
        <v>0.85000000000000009</v>
      </c>
      <c r="Y24" s="2">
        <f t="shared" si="6"/>
        <v>0.85499999999999998</v>
      </c>
      <c r="Z24" s="2">
        <f t="shared" si="6"/>
        <v>0.8600000000000001</v>
      </c>
      <c r="AA24" s="2">
        <f t="shared" si="6"/>
        <v>0.86499999999999999</v>
      </c>
      <c r="AB24" s="2">
        <f t="shared" si="6"/>
        <v>0.87000000000000011</v>
      </c>
      <c r="AC24" s="2">
        <f t="shared" si="6"/>
        <v>0.875</v>
      </c>
      <c r="AD24" s="2">
        <f t="shared" si="6"/>
        <v>0.88000000000000012</v>
      </c>
      <c r="AE24" s="2">
        <f t="shared" si="6"/>
        <v>0.88500000000000001</v>
      </c>
      <c r="AK24" s="6">
        <v>4</v>
      </c>
      <c r="AL24" s="4">
        <f t="shared" si="7"/>
        <v>0.98</v>
      </c>
      <c r="AM24" s="4">
        <f t="shared" si="7"/>
        <v>0.98699999999999999</v>
      </c>
      <c r="AN24" s="4">
        <f t="shared" si="7"/>
        <v>0.99399999999999999</v>
      </c>
      <c r="AO24" s="4">
        <f t="shared" si="7"/>
        <v>1.0009999999999999</v>
      </c>
      <c r="AP24" s="4">
        <f t="shared" si="7"/>
        <v>1.008</v>
      </c>
      <c r="AQ24" s="4">
        <f t="shared" si="7"/>
        <v>1.0150000000000001</v>
      </c>
      <c r="AR24" s="4">
        <f t="shared" si="7"/>
        <v>1.022</v>
      </c>
      <c r="AS24" s="4">
        <f t="shared" si="7"/>
        <v>1.0289999999999999</v>
      </c>
      <c r="AT24" s="4">
        <f t="shared" si="7"/>
        <v>1.036</v>
      </c>
      <c r="AU24" s="4">
        <f t="shared" si="7"/>
        <v>1.0429999999999999</v>
      </c>
    </row>
    <row r="25" spans="2:47" x14ac:dyDescent="0.25">
      <c r="AK25" s="6">
        <v>5</v>
      </c>
      <c r="AL25" s="4">
        <f t="shared" si="7"/>
        <v>1.05</v>
      </c>
      <c r="AM25" s="4">
        <f t="shared" si="7"/>
        <v>1.0569999999999999</v>
      </c>
      <c r="AN25" s="4">
        <f t="shared" si="7"/>
        <v>1.0640000000000001</v>
      </c>
      <c r="AO25" s="4">
        <f t="shared" si="7"/>
        <v>1.071</v>
      </c>
      <c r="AP25" s="4">
        <f t="shared" si="7"/>
        <v>1.0780000000000001</v>
      </c>
      <c r="AQ25" s="4">
        <f t="shared" si="7"/>
        <v>1.085</v>
      </c>
      <c r="AR25" s="4">
        <f t="shared" si="7"/>
        <v>1.0920000000000001</v>
      </c>
      <c r="AS25" s="4">
        <f t="shared" si="7"/>
        <v>1.099</v>
      </c>
      <c r="AT25" s="4">
        <f t="shared" si="7"/>
        <v>1.1060000000000001</v>
      </c>
      <c r="AU25" s="4">
        <f t="shared" si="7"/>
        <v>1.113</v>
      </c>
    </row>
    <row r="26" spans="2:47" x14ac:dyDescent="0.25">
      <c r="AK26" s="6">
        <v>6</v>
      </c>
      <c r="AL26" s="4">
        <f t="shared" si="7"/>
        <v>1.1200000000000001</v>
      </c>
      <c r="AM26" s="4">
        <f t="shared" si="7"/>
        <v>1.127</v>
      </c>
      <c r="AN26" s="4">
        <f t="shared" si="7"/>
        <v>1.1339999999999999</v>
      </c>
      <c r="AO26" s="4">
        <f t="shared" si="7"/>
        <v>1.141</v>
      </c>
      <c r="AP26" s="4">
        <f t="shared" si="7"/>
        <v>1.1480000000000001</v>
      </c>
      <c r="AQ26" s="4">
        <f t="shared" si="7"/>
        <v>1.155</v>
      </c>
      <c r="AR26" s="4">
        <f t="shared" si="7"/>
        <v>1.1619999999999999</v>
      </c>
      <c r="AS26" s="4">
        <f t="shared" si="7"/>
        <v>1.169</v>
      </c>
      <c r="AT26" s="4">
        <f t="shared" si="7"/>
        <v>1.1760000000000002</v>
      </c>
      <c r="AU26" s="4">
        <f t="shared" si="7"/>
        <v>1.1829999999999998</v>
      </c>
    </row>
    <row r="27" spans="2:47" x14ac:dyDescent="0.25">
      <c r="AK27" s="6">
        <v>7</v>
      </c>
      <c r="AL27" s="4">
        <f t="shared" si="7"/>
        <v>1.19</v>
      </c>
      <c r="AM27" s="4">
        <f t="shared" si="7"/>
        <v>1.1970000000000001</v>
      </c>
      <c r="AN27" s="4">
        <f t="shared" si="7"/>
        <v>1.204</v>
      </c>
      <c r="AO27" s="4">
        <f t="shared" si="7"/>
        <v>1.2110000000000001</v>
      </c>
      <c r="AP27" s="4">
        <f t="shared" si="7"/>
        <v>1.218</v>
      </c>
      <c r="AQ27" s="4">
        <f t="shared" si="7"/>
        <v>1.2250000000000001</v>
      </c>
      <c r="AR27" s="4">
        <f t="shared" si="7"/>
        <v>1.232</v>
      </c>
      <c r="AS27" s="4">
        <f t="shared" si="7"/>
        <v>1.2390000000000001</v>
      </c>
      <c r="AT27" s="4">
        <f t="shared" si="7"/>
        <v>1.246</v>
      </c>
      <c r="AU27" s="4">
        <f t="shared" si="7"/>
        <v>1.2529999999999999</v>
      </c>
    </row>
    <row r="30" spans="2:47" x14ac:dyDescent="0.25">
      <c r="B30" s="166" t="s">
        <v>42</v>
      </c>
      <c r="C30" s="167"/>
      <c r="D30" s="167"/>
      <c r="E30" s="167"/>
      <c r="F30" s="167"/>
      <c r="G30" s="167"/>
      <c r="H30" s="173"/>
      <c r="I30" s="5" t="s">
        <v>4</v>
      </c>
      <c r="J30" s="4" t="s">
        <v>32</v>
      </c>
      <c r="M30" s="166" t="s">
        <v>43</v>
      </c>
      <c r="N30" s="167"/>
      <c r="O30" s="167"/>
      <c r="P30" s="167"/>
      <c r="Q30" s="167"/>
      <c r="R30" s="167"/>
      <c r="S30" s="173"/>
      <c r="T30" s="5" t="s">
        <v>4</v>
      </c>
      <c r="U30" s="4" t="s">
        <v>32</v>
      </c>
      <c r="X30" s="166" t="s">
        <v>44</v>
      </c>
      <c r="Y30" s="167"/>
      <c r="Z30" s="167"/>
      <c r="AA30" s="167"/>
      <c r="AB30" s="167"/>
      <c r="AC30" s="167"/>
      <c r="AD30" s="173"/>
      <c r="AE30" s="5" t="s">
        <v>4</v>
      </c>
      <c r="AF30" s="4" t="s">
        <v>32</v>
      </c>
    </row>
    <row r="31" spans="2:47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47" x14ac:dyDescent="0.25">
      <c r="B32" s="6">
        <v>0</v>
      </c>
      <c r="C32" s="18" cm="1">
        <f t="array" ref="C32:J36">MMULT(C5:J9,TRANSPOSE(N5:U12))</f>
        <v>0.17148000000000005</v>
      </c>
      <c r="D32" s="19">
        <v>0.18804000000000004</v>
      </c>
      <c r="E32" s="19">
        <v>0.20460000000000003</v>
      </c>
      <c r="F32" s="19">
        <v>0.22116000000000005</v>
      </c>
      <c r="G32" s="19">
        <v>0.23772000000000004</v>
      </c>
      <c r="H32" s="19">
        <v>0.25428000000000006</v>
      </c>
      <c r="I32" s="19">
        <v>0.27084000000000003</v>
      </c>
      <c r="J32" s="20">
        <v>0.28740000000000004</v>
      </c>
      <c r="M32" s="6">
        <v>0</v>
      </c>
      <c r="N32" s="18" cm="1">
        <f t="array" ref="N32:U36">MMULT(C5:J9,TRANSPOSE(N17:U24))</f>
        <v>0.25722</v>
      </c>
      <c r="O32" s="19">
        <v>0.28205999999999998</v>
      </c>
      <c r="P32" s="19">
        <v>0.30690000000000001</v>
      </c>
      <c r="Q32" s="19">
        <v>0.33174000000000009</v>
      </c>
      <c r="R32" s="19">
        <v>0.35658000000000001</v>
      </c>
      <c r="S32" s="19">
        <v>0.38141999999999998</v>
      </c>
      <c r="T32" s="19">
        <v>0.40626000000000001</v>
      </c>
      <c r="U32" s="20">
        <v>0.43110000000000004</v>
      </c>
      <c r="X32" s="6">
        <v>0</v>
      </c>
      <c r="Y32" s="18" cm="1">
        <f t="array" ref="Y32:AF36">MMULT(C5:J9,TRANSPOSE(X5:AE12))</f>
        <v>0.3429600000000001</v>
      </c>
      <c r="Z32" s="19">
        <v>0.37608000000000008</v>
      </c>
      <c r="AA32" s="19">
        <v>0.40920000000000006</v>
      </c>
      <c r="AB32" s="19">
        <v>0.4423200000000001</v>
      </c>
      <c r="AC32" s="19">
        <v>0.47544000000000008</v>
      </c>
      <c r="AD32" s="19">
        <v>0.50856000000000012</v>
      </c>
      <c r="AE32" s="19">
        <v>0.54168000000000005</v>
      </c>
      <c r="AF32" s="20">
        <v>0.57480000000000009</v>
      </c>
    </row>
    <row r="33" spans="2:32" x14ac:dyDescent="0.25">
      <c r="B33" s="6">
        <v>1</v>
      </c>
      <c r="C33" s="21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2">
        <v>0.31516000000000005</v>
      </c>
      <c r="M33" s="6">
        <v>1</v>
      </c>
      <c r="N33" s="21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2">
        <v>0.47274000000000005</v>
      </c>
      <c r="X33" s="6">
        <v>1</v>
      </c>
      <c r="Y33" s="21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2">
        <v>0.6303200000000001</v>
      </c>
    </row>
    <row r="34" spans="2:32" x14ac:dyDescent="0.25">
      <c r="B34" s="6">
        <v>2</v>
      </c>
      <c r="C34" s="21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2">
        <v>0.34292000000000006</v>
      </c>
      <c r="M34" s="6">
        <v>2</v>
      </c>
      <c r="N34" s="21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2">
        <v>0.51437999999999995</v>
      </c>
      <c r="X34" s="6">
        <v>2</v>
      </c>
      <c r="Y34" s="21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2">
        <v>0.68584000000000012</v>
      </c>
    </row>
    <row r="35" spans="2:32" x14ac:dyDescent="0.25">
      <c r="B35" s="6">
        <v>3</v>
      </c>
      <c r="C35" s="21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2">
        <v>0.37068000000000006</v>
      </c>
      <c r="M35" s="6">
        <v>3</v>
      </c>
      <c r="N35" s="21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2">
        <v>0.55602000000000007</v>
      </c>
      <c r="X35" s="6">
        <v>3</v>
      </c>
      <c r="Y35" s="21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2">
        <v>0.74136000000000013</v>
      </c>
    </row>
    <row r="36" spans="2:32" ht="15.75" thickBot="1" x14ac:dyDescent="0.3">
      <c r="B36" s="6">
        <v>4</v>
      </c>
      <c r="C36" s="91">
        <v>0.23772000000000004</v>
      </c>
      <c r="D36" s="17">
        <v>0.26068000000000002</v>
      </c>
      <c r="E36" s="17">
        <v>0.28364</v>
      </c>
      <c r="F36" s="17">
        <v>0.30660000000000009</v>
      </c>
      <c r="G36" s="17">
        <v>0.32956000000000008</v>
      </c>
      <c r="H36" s="17">
        <v>0.35252000000000011</v>
      </c>
      <c r="I36" s="17">
        <v>0.37548000000000004</v>
      </c>
      <c r="J36" s="92">
        <v>0.39844000000000007</v>
      </c>
      <c r="M36" s="6">
        <v>4</v>
      </c>
      <c r="N36" s="91">
        <v>0.35658000000000001</v>
      </c>
      <c r="O36" s="17">
        <v>0.39101999999999998</v>
      </c>
      <c r="P36" s="17">
        <v>0.42546000000000006</v>
      </c>
      <c r="Q36" s="17">
        <v>0.45990000000000009</v>
      </c>
      <c r="R36" s="17">
        <v>0.49434000000000006</v>
      </c>
      <c r="S36" s="17">
        <v>0.52878000000000003</v>
      </c>
      <c r="T36" s="17">
        <v>0.56322000000000005</v>
      </c>
      <c r="U36" s="92">
        <v>0.59766000000000008</v>
      </c>
      <c r="X36" s="6">
        <v>4</v>
      </c>
      <c r="Y36" s="91">
        <v>0.47544000000000008</v>
      </c>
      <c r="Z36" s="17">
        <v>0.52136000000000005</v>
      </c>
      <c r="AA36" s="17">
        <v>0.56728000000000001</v>
      </c>
      <c r="AB36" s="17">
        <v>0.61320000000000019</v>
      </c>
      <c r="AC36" s="17">
        <v>0.65912000000000015</v>
      </c>
      <c r="AD36" s="17">
        <v>0.70504000000000022</v>
      </c>
      <c r="AE36" s="17">
        <v>0.75096000000000007</v>
      </c>
      <c r="AF36" s="92">
        <v>0.79688000000000014</v>
      </c>
    </row>
    <row r="37" spans="2:32" x14ac:dyDescent="0.25">
      <c r="B37" s="6">
        <v>0</v>
      </c>
      <c r="C37" s="25" cm="1">
        <f t="array" ref="C37:J41">MMULT(C10:J14,TRANSPOSE(N5:U12))</f>
        <v>0.25428000000000006</v>
      </c>
      <c r="D37" s="10">
        <v>0.27884000000000003</v>
      </c>
      <c r="E37" s="10">
        <v>0.30340000000000006</v>
      </c>
      <c r="F37" s="10">
        <v>0.32796000000000008</v>
      </c>
      <c r="G37" s="10">
        <v>0.35252000000000011</v>
      </c>
      <c r="H37" s="10">
        <v>0.37708000000000014</v>
      </c>
      <c r="I37" s="10">
        <v>0.40164000000000011</v>
      </c>
      <c r="J37" s="26">
        <v>0.42620000000000013</v>
      </c>
      <c r="M37" s="6">
        <v>0</v>
      </c>
      <c r="N37" s="25" cm="1">
        <f t="array" ref="N37:U41">MMULT(C10:J14,TRANSPOSE(N17:U24))</f>
        <v>0.38142000000000009</v>
      </c>
      <c r="O37" s="10">
        <v>0.41826000000000002</v>
      </c>
      <c r="P37" s="10">
        <v>0.45510000000000006</v>
      </c>
      <c r="Q37" s="10">
        <v>0.49194000000000015</v>
      </c>
      <c r="R37" s="10">
        <v>0.52878000000000003</v>
      </c>
      <c r="S37" s="10">
        <v>0.56562000000000001</v>
      </c>
      <c r="T37" s="10">
        <v>0.60246</v>
      </c>
      <c r="U37" s="26">
        <v>0.6393000000000002</v>
      </c>
      <c r="X37" s="6">
        <v>0</v>
      </c>
      <c r="Y37" s="25" cm="1">
        <f t="array" ref="Y37:AF41">MMULT(C10:J14,TRANSPOSE(X5:AE12))</f>
        <v>0.50856000000000012</v>
      </c>
      <c r="Z37" s="10">
        <v>0.55768000000000006</v>
      </c>
      <c r="AA37" s="10">
        <v>0.60680000000000012</v>
      </c>
      <c r="AB37" s="10">
        <v>0.65592000000000017</v>
      </c>
      <c r="AC37" s="10">
        <v>0.70504000000000022</v>
      </c>
      <c r="AD37" s="10">
        <v>0.75416000000000027</v>
      </c>
      <c r="AE37" s="10">
        <v>0.80328000000000022</v>
      </c>
      <c r="AF37" s="26">
        <v>0.85240000000000027</v>
      </c>
    </row>
    <row r="38" spans="2:32" x14ac:dyDescent="0.25">
      <c r="B38" s="6">
        <v>1</v>
      </c>
      <c r="C38" s="21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2">
        <v>0.45396000000000003</v>
      </c>
      <c r="M38" s="6">
        <v>1</v>
      </c>
      <c r="N38" s="21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2">
        <v>0.68093999999999999</v>
      </c>
      <c r="X38" s="6">
        <v>1</v>
      </c>
      <c r="Y38" s="21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2">
        <v>0.90792000000000006</v>
      </c>
    </row>
    <row r="39" spans="2:32" x14ac:dyDescent="0.25">
      <c r="B39" s="6">
        <v>2</v>
      </c>
      <c r="C39" s="21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2">
        <v>0.48172000000000015</v>
      </c>
      <c r="M39" s="6">
        <v>2</v>
      </c>
      <c r="N39" s="21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2">
        <v>0.72258000000000011</v>
      </c>
      <c r="X39" s="6">
        <v>2</v>
      </c>
      <c r="Y39" s="21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2">
        <v>0.9634400000000003</v>
      </c>
    </row>
    <row r="40" spans="2:32" x14ac:dyDescent="0.25">
      <c r="B40" s="6">
        <v>3</v>
      </c>
      <c r="C40" s="21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2">
        <v>0.50947999999999993</v>
      </c>
      <c r="M40" s="6">
        <v>3</v>
      </c>
      <c r="N40" s="21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2">
        <v>0.76422000000000001</v>
      </c>
      <c r="X40" s="6">
        <v>3</v>
      </c>
      <c r="Y40" s="21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2">
        <v>1.0189599999999999</v>
      </c>
    </row>
    <row r="41" spans="2:32" ht="15.75" thickBot="1" x14ac:dyDescent="0.3">
      <c r="B41" s="6">
        <v>4</v>
      </c>
      <c r="C41" s="27">
        <v>0.32052000000000008</v>
      </c>
      <c r="D41" s="28">
        <v>0.35148000000000001</v>
      </c>
      <c r="E41" s="28">
        <v>0.38244000000000006</v>
      </c>
      <c r="F41" s="28">
        <v>0.41340000000000005</v>
      </c>
      <c r="G41" s="28">
        <v>0.44436000000000003</v>
      </c>
      <c r="H41" s="28">
        <v>0.47532000000000013</v>
      </c>
      <c r="I41" s="28">
        <v>0.50628000000000006</v>
      </c>
      <c r="J41" s="29">
        <v>0.53724000000000005</v>
      </c>
      <c r="M41" s="6">
        <v>4</v>
      </c>
      <c r="N41" s="27">
        <v>0.48077999999999999</v>
      </c>
      <c r="O41" s="28">
        <v>0.52722000000000002</v>
      </c>
      <c r="P41" s="28">
        <v>0.57365999999999995</v>
      </c>
      <c r="Q41" s="28">
        <v>0.62009999999999998</v>
      </c>
      <c r="R41" s="28">
        <v>0.66653999999999991</v>
      </c>
      <c r="S41" s="28">
        <v>0.71297999999999995</v>
      </c>
      <c r="T41" s="28">
        <v>0.75942000000000009</v>
      </c>
      <c r="U41" s="29">
        <v>0.80586000000000013</v>
      </c>
      <c r="X41" s="6">
        <v>4</v>
      </c>
      <c r="Y41" s="27">
        <v>0.64104000000000017</v>
      </c>
      <c r="Z41" s="28">
        <v>0.70296000000000003</v>
      </c>
      <c r="AA41" s="28">
        <v>0.76488000000000012</v>
      </c>
      <c r="AB41" s="28">
        <v>0.82680000000000009</v>
      </c>
      <c r="AC41" s="28">
        <v>0.88872000000000007</v>
      </c>
      <c r="AD41" s="28">
        <v>0.95064000000000026</v>
      </c>
      <c r="AE41" s="28">
        <v>1.0125600000000001</v>
      </c>
      <c r="AF41" s="29">
        <v>1.0744800000000001</v>
      </c>
    </row>
    <row r="42" spans="2:32" x14ac:dyDescent="0.25">
      <c r="B42" s="6">
        <v>0</v>
      </c>
      <c r="C42" s="18" cm="1">
        <f t="array" ref="C42:J46">MMULT(C15:J19,TRANSPOSE(N5:U12))</f>
        <v>0.33708000000000005</v>
      </c>
      <c r="D42" s="19">
        <v>0.36964000000000008</v>
      </c>
      <c r="E42" s="19">
        <v>0.40220000000000006</v>
      </c>
      <c r="F42" s="19">
        <v>0.43476000000000004</v>
      </c>
      <c r="G42" s="19">
        <v>0.46732000000000012</v>
      </c>
      <c r="H42" s="19">
        <v>0.49988000000000005</v>
      </c>
      <c r="I42" s="19">
        <v>0.53244000000000002</v>
      </c>
      <c r="J42" s="20">
        <v>0.56500000000000017</v>
      </c>
      <c r="M42" s="6">
        <v>0</v>
      </c>
      <c r="N42" s="18" cm="1">
        <f t="array" ref="N42:U46">MMULT(C15:J19,TRANSPOSE(N17:U24))</f>
        <v>0.50562000000000007</v>
      </c>
      <c r="O42" s="19">
        <v>0.55445999999999995</v>
      </c>
      <c r="P42" s="19">
        <v>0.60330000000000006</v>
      </c>
      <c r="Q42" s="19">
        <v>0.65214000000000016</v>
      </c>
      <c r="R42" s="19">
        <v>0.70097999999999994</v>
      </c>
      <c r="S42" s="19">
        <v>0.74982000000000015</v>
      </c>
      <c r="T42" s="19">
        <v>0.79866000000000004</v>
      </c>
      <c r="U42" s="20">
        <v>0.84750000000000003</v>
      </c>
      <c r="X42" s="6">
        <v>0</v>
      </c>
      <c r="Y42" s="18" cm="1">
        <f t="array" ref="Y42:AF46">MMULT(C15:J19,TRANSPOSE(X5:AE12))</f>
        <v>0.67416000000000009</v>
      </c>
      <c r="Z42" s="19">
        <v>0.73928000000000016</v>
      </c>
      <c r="AA42" s="19">
        <v>0.80440000000000011</v>
      </c>
      <c r="AB42" s="19">
        <v>0.86952000000000007</v>
      </c>
      <c r="AC42" s="19">
        <v>0.93464000000000025</v>
      </c>
      <c r="AD42" s="19">
        <v>0.99976000000000009</v>
      </c>
      <c r="AE42" s="19">
        <v>1.06488</v>
      </c>
      <c r="AF42" s="20">
        <v>1.1300000000000003</v>
      </c>
    </row>
    <row r="43" spans="2:32" x14ac:dyDescent="0.25">
      <c r="B43" s="6">
        <v>1</v>
      </c>
      <c r="C43" s="21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2">
        <v>0.59276000000000006</v>
      </c>
      <c r="M43" s="6">
        <v>1</v>
      </c>
      <c r="N43" s="21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2">
        <v>0.88914000000000026</v>
      </c>
      <c r="X43" s="6">
        <v>1</v>
      </c>
      <c r="Y43" s="21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2">
        <v>1.1855200000000001</v>
      </c>
    </row>
    <row r="44" spans="2:32" x14ac:dyDescent="0.25">
      <c r="B44" s="6">
        <v>2</v>
      </c>
      <c r="C44" s="21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2">
        <v>0.62052000000000007</v>
      </c>
      <c r="M44" s="6">
        <v>2</v>
      </c>
      <c r="N44" s="21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2">
        <v>0.93078000000000005</v>
      </c>
      <c r="X44" s="6">
        <v>2</v>
      </c>
      <c r="Y44" s="21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2">
        <v>1.2410400000000001</v>
      </c>
    </row>
    <row r="45" spans="2:32" x14ac:dyDescent="0.25">
      <c r="B45" s="6">
        <v>3</v>
      </c>
      <c r="C45" s="21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2">
        <v>0.64828000000000008</v>
      </c>
      <c r="M45" s="6">
        <v>3</v>
      </c>
      <c r="N45" s="21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2">
        <v>0.97242000000000017</v>
      </c>
      <c r="X45" s="6">
        <v>3</v>
      </c>
      <c r="Y45" s="21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2">
        <v>1.2965600000000002</v>
      </c>
    </row>
    <row r="46" spans="2:32" ht="15.75" thickBot="1" x14ac:dyDescent="0.3">
      <c r="B46" s="6">
        <v>4</v>
      </c>
      <c r="C46" s="23">
        <v>0.40332000000000007</v>
      </c>
      <c r="D46" s="15">
        <v>0.44228000000000006</v>
      </c>
      <c r="E46" s="15">
        <v>0.48124000000000011</v>
      </c>
      <c r="F46" s="15">
        <v>0.52020000000000022</v>
      </c>
      <c r="G46" s="15">
        <v>0.5591600000000001</v>
      </c>
      <c r="H46" s="15">
        <v>0.5981200000000001</v>
      </c>
      <c r="I46" s="15">
        <v>0.63708000000000009</v>
      </c>
      <c r="J46" s="24">
        <v>0.67604000000000009</v>
      </c>
      <c r="M46" s="6">
        <v>4</v>
      </c>
      <c r="N46" s="23">
        <v>0.60497999999999996</v>
      </c>
      <c r="O46" s="15">
        <v>0.66342000000000001</v>
      </c>
      <c r="P46" s="15">
        <v>0.72186000000000006</v>
      </c>
      <c r="Q46" s="15">
        <v>0.78030000000000022</v>
      </c>
      <c r="R46" s="15">
        <v>0.83874000000000004</v>
      </c>
      <c r="S46" s="15">
        <v>0.89718000000000009</v>
      </c>
      <c r="T46" s="15">
        <v>0.95562000000000014</v>
      </c>
      <c r="U46" s="24">
        <v>1.0140600000000002</v>
      </c>
      <c r="X46" s="6">
        <v>4</v>
      </c>
      <c r="Y46" s="23">
        <v>0.80664000000000013</v>
      </c>
      <c r="Z46" s="15">
        <v>0.88456000000000012</v>
      </c>
      <c r="AA46" s="15">
        <v>0.96248000000000022</v>
      </c>
      <c r="AB46" s="15">
        <v>1.0404000000000004</v>
      </c>
      <c r="AC46" s="15">
        <v>1.1183200000000002</v>
      </c>
      <c r="AD46" s="15">
        <v>1.1962400000000002</v>
      </c>
      <c r="AE46" s="15">
        <v>1.2741600000000002</v>
      </c>
      <c r="AF46" s="24">
        <v>1.3520800000000002</v>
      </c>
    </row>
    <row r="47" spans="2:32" x14ac:dyDescent="0.25">
      <c r="B47" s="6">
        <v>0</v>
      </c>
      <c r="C47" s="25" cm="1">
        <f t="array" ref="C47:J51">MMULT(C20:J24,TRANSPOSE(N5:U12))</f>
        <v>0.41987999999999998</v>
      </c>
      <c r="D47" s="10">
        <v>0.46044000000000002</v>
      </c>
      <c r="E47" s="10">
        <v>0.50100000000000011</v>
      </c>
      <c r="F47" s="10">
        <v>0.54156000000000004</v>
      </c>
      <c r="G47" s="10">
        <v>0.58212000000000008</v>
      </c>
      <c r="H47" s="10">
        <v>0.62268000000000012</v>
      </c>
      <c r="I47" s="10">
        <v>0.66323999999999994</v>
      </c>
      <c r="J47" s="26">
        <v>0.70379999999999998</v>
      </c>
      <c r="M47" s="6">
        <v>0</v>
      </c>
      <c r="N47" s="25" cm="1">
        <f t="array" ref="N47:U51">MMULT(C20:J24,TRANSPOSE(N17:U24))</f>
        <v>0.62982000000000005</v>
      </c>
      <c r="O47" s="10">
        <v>0.69065999999999994</v>
      </c>
      <c r="P47" s="10">
        <v>0.75149999999999995</v>
      </c>
      <c r="Q47" s="10">
        <v>0.81234000000000006</v>
      </c>
      <c r="R47" s="10">
        <v>0.87318000000000007</v>
      </c>
      <c r="S47" s="10">
        <v>0.93401999999999996</v>
      </c>
      <c r="T47" s="10">
        <v>0.99485999999999986</v>
      </c>
      <c r="U47" s="26">
        <v>1.0557000000000003</v>
      </c>
      <c r="X47" s="6">
        <v>0</v>
      </c>
      <c r="Y47" s="25" cm="1">
        <f t="array" ref="Y47:AF51">MMULT(C20:J24,TRANSPOSE(X5:AE12))</f>
        <v>0.83975999999999995</v>
      </c>
      <c r="Z47" s="10">
        <v>0.92088000000000003</v>
      </c>
      <c r="AA47" s="10">
        <v>1.0020000000000002</v>
      </c>
      <c r="AB47" s="10">
        <v>1.0831200000000001</v>
      </c>
      <c r="AC47" s="10">
        <v>1.1642400000000002</v>
      </c>
      <c r="AD47" s="10">
        <v>1.2453600000000002</v>
      </c>
      <c r="AE47" s="10">
        <v>1.3264799999999999</v>
      </c>
      <c r="AF47" s="26">
        <v>1.4076</v>
      </c>
    </row>
    <row r="48" spans="2:32" x14ac:dyDescent="0.25">
      <c r="B48" s="6">
        <v>1</v>
      </c>
      <c r="C48" s="21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2">
        <v>0.7315600000000001</v>
      </c>
      <c r="M48" s="6">
        <v>1</v>
      </c>
      <c r="N48" s="21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2">
        <v>1.09734</v>
      </c>
      <c r="X48" s="6">
        <v>1</v>
      </c>
      <c r="Y48" s="21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2">
        <v>1.4631200000000002</v>
      </c>
    </row>
    <row r="49" spans="2:39" x14ac:dyDescent="0.25">
      <c r="B49" s="6">
        <v>2</v>
      </c>
      <c r="C49" s="21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2">
        <v>0.75932000000000011</v>
      </c>
      <c r="M49" s="6">
        <v>2</v>
      </c>
      <c r="N49" s="21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2">
        <v>1.1389800000000001</v>
      </c>
      <c r="X49" s="6">
        <v>2</v>
      </c>
      <c r="Y49" s="21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2">
        <v>1.5186400000000002</v>
      </c>
    </row>
    <row r="50" spans="2:39" x14ac:dyDescent="0.25">
      <c r="B50" s="6">
        <v>3</v>
      </c>
      <c r="C50" s="21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2">
        <v>0.78708000000000022</v>
      </c>
      <c r="M50" s="6">
        <v>3</v>
      </c>
      <c r="N50" s="21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2">
        <v>1.1806200000000002</v>
      </c>
      <c r="X50" s="6">
        <v>3</v>
      </c>
      <c r="Y50" s="21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2">
        <v>1.5741600000000004</v>
      </c>
    </row>
    <row r="51" spans="2:39" ht="15.75" thickBot="1" x14ac:dyDescent="0.3">
      <c r="B51" s="6">
        <v>4</v>
      </c>
      <c r="C51" s="27">
        <v>0.48612000000000011</v>
      </c>
      <c r="D51" s="28">
        <v>0.53308000000000011</v>
      </c>
      <c r="E51" s="28">
        <v>0.58004000000000011</v>
      </c>
      <c r="F51" s="28">
        <v>0.62700000000000011</v>
      </c>
      <c r="G51" s="28">
        <v>0.67396000000000023</v>
      </c>
      <c r="H51" s="28">
        <v>0.72092000000000023</v>
      </c>
      <c r="I51" s="28">
        <v>0.76788000000000012</v>
      </c>
      <c r="J51" s="29">
        <v>0.81484000000000034</v>
      </c>
      <c r="M51" s="6">
        <v>4</v>
      </c>
      <c r="N51" s="27">
        <v>0.72918000000000005</v>
      </c>
      <c r="O51" s="28">
        <v>0.79962</v>
      </c>
      <c r="P51" s="28">
        <v>0.87006000000000006</v>
      </c>
      <c r="Q51" s="28">
        <v>0.94050000000000011</v>
      </c>
      <c r="R51" s="28">
        <v>1.0109400000000002</v>
      </c>
      <c r="S51" s="28">
        <v>1.08138</v>
      </c>
      <c r="T51" s="28">
        <v>1.1518200000000001</v>
      </c>
      <c r="U51" s="29">
        <v>1.2222600000000003</v>
      </c>
      <c r="X51" s="6">
        <v>4</v>
      </c>
      <c r="Y51" s="27">
        <v>0.97224000000000022</v>
      </c>
      <c r="Z51" s="28">
        <v>1.0661600000000002</v>
      </c>
      <c r="AA51" s="28">
        <v>1.1600800000000002</v>
      </c>
      <c r="AB51" s="28">
        <v>1.2540000000000002</v>
      </c>
      <c r="AC51" s="28">
        <v>1.3479200000000005</v>
      </c>
      <c r="AD51" s="28">
        <v>1.4418400000000005</v>
      </c>
      <c r="AE51" s="28">
        <v>1.5357600000000002</v>
      </c>
      <c r="AF51" s="29">
        <v>1.6296800000000007</v>
      </c>
    </row>
    <row r="57" spans="2:39" ht="15.75" thickBot="1" x14ac:dyDescent="0.3"/>
    <row r="58" spans="2:39" ht="15.75" thickBot="1" x14ac:dyDescent="0.3">
      <c r="B58" s="170" t="s">
        <v>47</v>
      </c>
      <c r="C58" s="171"/>
      <c r="D58" s="171"/>
      <c r="E58" s="171"/>
      <c r="F58" s="172"/>
      <c r="H58" s="170" t="s">
        <v>48</v>
      </c>
      <c r="I58" s="171"/>
      <c r="J58" s="171"/>
      <c r="K58" s="172"/>
      <c r="M58" s="170" t="s">
        <v>45</v>
      </c>
      <c r="N58" s="171"/>
      <c r="O58" s="171"/>
      <c r="P58" s="171"/>
      <c r="Q58" s="172"/>
      <c r="S58" s="170" t="s">
        <v>46</v>
      </c>
      <c r="T58" s="171"/>
      <c r="U58" s="171"/>
      <c r="V58" s="172"/>
      <c r="X58" s="170" t="s">
        <v>49</v>
      </c>
      <c r="Y58" s="171"/>
      <c r="Z58" s="171"/>
      <c r="AA58" s="171"/>
      <c r="AB58" s="172"/>
      <c r="AD58" s="170" t="s">
        <v>50</v>
      </c>
      <c r="AE58" s="171"/>
      <c r="AF58" s="171"/>
      <c r="AG58" s="172"/>
      <c r="AI58" s="174"/>
      <c r="AJ58" s="174"/>
      <c r="AK58" s="174"/>
      <c r="AL58" s="174"/>
      <c r="AM58" s="174"/>
    </row>
    <row r="59" spans="2:39" x14ac:dyDescent="0.25">
      <c r="B59" s="81">
        <v>0</v>
      </c>
      <c r="C59" s="67" cm="1">
        <f t="array" ref="C59:F78">C32:F51</f>
        <v>0.17148000000000005</v>
      </c>
      <c r="D59" s="8">
        <v>0.18804000000000004</v>
      </c>
      <c r="E59" s="8">
        <v>0.20460000000000003</v>
      </c>
      <c r="F59" s="8">
        <v>0.22116000000000005</v>
      </c>
      <c r="H59" s="67" cm="1">
        <f t="array" ref="H59:K78">G32:J51</f>
        <v>0.23772000000000004</v>
      </c>
      <c r="I59" s="8">
        <v>0.25428000000000006</v>
      </c>
      <c r="J59" s="8">
        <v>0.27084000000000003</v>
      </c>
      <c r="K59" s="8">
        <v>0.28740000000000004</v>
      </c>
      <c r="M59" s="81">
        <v>0</v>
      </c>
      <c r="N59" s="18" cm="1">
        <f t="array" ref="N59:Q78">N32:Q51</f>
        <v>0.25722</v>
      </c>
      <c r="O59" s="19">
        <v>0.28205999999999998</v>
      </c>
      <c r="P59" s="19">
        <v>0.30690000000000001</v>
      </c>
      <c r="Q59" s="19">
        <v>0.33174000000000009</v>
      </c>
      <c r="S59" s="18" cm="1">
        <f t="array" ref="S59:V78">R32:U51</f>
        <v>0.35658000000000001</v>
      </c>
      <c r="T59" s="19">
        <v>0.38141999999999998</v>
      </c>
      <c r="U59" s="19">
        <v>0.40626000000000001</v>
      </c>
      <c r="V59" s="19">
        <v>0.43110000000000004</v>
      </c>
      <c r="X59" s="81">
        <v>0</v>
      </c>
      <c r="Y59" s="18" cm="1">
        <f t="array" ref="Y59:AB78">Y32:AB51</f>
        <v>0.3429600000000001</v>
      </c>
      <c r="Z59" s="19">
        <v>0.37608000000000008</v>
      </c>
      <c r="AA59" s="19">
        <v>0.40920000000000006</v>
      </c>
      <c r="AB59" s="19">
        <v>0.4423200000000001</v>
      </c>
      <c r="AD59" s="18" cm="1">
        <f t="array" ref="AD59:AG78">AC32:AF51</f>
        <v>0.47544000000000008</v>
      </c>
      <c r="AE59" s="19">
        <v>0.50856000000000012</v>
      </c>
      <c r="AF59" s="19">
        <v>0.54168000000000005</v>
      </c>
      <c r="AG59" s="19">
        <v>0.57480000000000009</v>
      </c>
    </row>
    <row r="60" spans="2:39" x14ac:dyDescent="0.25">
      <c r="B60" s="6">
        <v>1</v>
      </c>
      <c r="C60" s="21">
        <v>0.18804000000000004</v>
      </c>
      <c r="D60" s="2">
        <v>0.20620000000000002</v>
      </c>
      <c r="E60" s="2">
        <v>0.22436</v>
      </c>
      <c r="F60" s="2">
        <v>0.24251999999999999</v>
      </c>
      <c r="H60" s="21">
        <v>0.26068000000000002</v>
      </c>
      <c r="I60" s="2">
        <v>0.27884000000000003</v>
      </c>
      <c r="J60" s="2">
        <v>0.29700000000000004</v>
      </c>
      <c r="K60" s="2">
        <v>0.31516000000000005</v>
      </c>
      <c r="M60" s="6">
        <v>1</v>
      </c>
      <c r="N60" s="21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1">
        <v>0.39101999999999998</v>
      </c>
      <c r="T60" s="2">
        <v>0.41826000000000002</v>
      </c>
      <c r="U60" s="2">
        <v>0.44550000000000001</v>
      </c>
      <c r="V60" s="2">
        <v>0.47274000000000005</v>
      </c>
      <c r="X60" s="6">
        <v>1</v>
      </c>
      <c r="Y60" s="21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1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39" x14ac:dyDescent="0.25">
      <c r="B61" s="6">
        <v>2</v>
      </c>
      <c r="C61" s="21">
        <v>0.20460000000000003</v>
      </c>
      <c r="D61" s="2">
        <v>0.22436</v>
      </c>
      <c r="E61" s="2">
        <v>0.24412000000000003</v>
      </c>
      <c r="F61" s="2">
        <v>0.26388</v>
      </c>
      <c r="H61" s="21">
        <v>0.28364</v>
      </c>
      <c r="I61" s="2">
        <v>0.30340000000000006</v>
      </c>
      <c r="J61" s="2">
        <v>0.32316000000000006</v>
      </c>
      <c r="K61" s="2">
        <v>0.34292000000000006</v>
      </c>
      <c r="M61" s="6">
        <v>2</v>
      </c>
      <c r="N61" s="21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1">
        <v>0.42546000000000006</v>
      </c>
      <c r="T61" s="2">
        <v>0.4551</v>
      </c>
      <c r="U61" s="2">
        <v>0.48474000000000006</v>
      </c>
      <c r="V61" s="2">
        <v>0.51437999999999995</v>
      </c>
      <c r="X61" s="6">
        <v>2</v>
      </c>
      <c r="Y61" s="21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1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39" x14ac:dyDescent="0.25">
      <c r="B62" s="6">
        <v>3</v>
      </c>
      <c r="C62" s="21">
        <v>0.22116000000000005</v>
      </c>
      <c r="D62" s="2">
        <v>0.24251999999999999</v>
      </c>
      <c r="E62" s="2">
        <v>0.26388</v>
      </c>
      <c r="F62" s="2">
        <v>0.28524000000000005</v>
      </c>
      <c r="H62" s="21">
        <v>0.30660000000000009</v>
      </c>
      <c r="I62" s="2">
        <v>0.32796000000000008</v>
      </c>
      <c r="J62" s="2">
        <v>0.34932000000000007</v>
      </c>
      <c r="K62" s="2">
        <v>0.37068000000000006</v>
      </c>
      <c r="M62" s="6">
        <v>3</v>
      </c>
      <c r="N62" s="21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1">
        <v>0.45990000000000003</v>
      </c>
      <c r="T62" s="2">
        <v>0.49193999999999999</v>
      </c>
      <c r="U62" s="2">
        <v>0.52398</v>
      </c>
      <c r="V62" s="2">
        <v>0.55602000000000007</v>
      </c>
      <c r="X62" s="6">
        <v>3</v>
      </c>
      <c r="Y62" s="21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1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39" ht="15.75" thickBot="1" x14ac:dyDescent="0.3">
      <c r="B63" s="6">
        <v>4</v>
      </c>
      <c r="C63" s="91">
        <v>0.23772000000000004</v>
      </c>
      <c r="D63" s="17">
        <v>0.26068000000000002</v>
      </c>
      <c r="E63" s="17">
        <v>0.28364</v>
      </c>
      <c r="F63" s="17">
        <v>0.30660000000000009</v>
      </c>
      <c r="H63" s="91">
        <v>0.32956000000000008</v>
      </c>
      <c r="I63" s="17">
        <v>0.35252000000000011</v>
      </c>
      <c r="J63" s="17">
        <v>0.37548000000000004</v>
      </c>
      <c r="K63" s="17">
        <v>0.39844000000000007</v>
      </c>
      <c r="M63" s="6">
        <v>4</v>
      </c>
      <c r="N63" s="91">
        <v>0.35658000000000001</v>
      </c>
      <c r="O63" s="17">
        <v>0.39101999999999998</v>
      </c>
      <c r="P63" s="17">
        <v>0.42546000000000006</v>
      </c>
      <c r="Q63" s="17">
        <v>0.45990000000000009</v>
      </c>
      <c r="S63" s="91">
        <v>0.49434000000000006</v>
      </c>
      <c r="T63" s="17">
        <v>0.52878000000000003</v>
      </c>
      <c r="U63" s="17">
        <v>0.56322000000000005</v>
      </c>
      <c r="V63" s="17">
        <v>0.59766000000000008</v>
      </c>
      <c r="X63" s="6">
        <v>4</v>
      </c>
      <c r="Y63" s="91">
        <v>0.47544000000000008</v>
      </c>
      <c r="Z63" s="17">
        <v>0.52136000000000005</v>
      </c>
      <c r="AA63" s="17">
        <v>0.56728000000000001</v>
      </c>
      <c r="AB63" s="17">
        <v>0.61320000000000019</v>
      </c>
      <c r="AD63" s="91">
        <v>0.65912000000000015</v>
      </c>
      <c r="AE63" s="17">
        <v>0.70504000000000022</v>
      </c>
      <c r="AF63" s="17">
        <v>0.75096000000000007</v>
      </c>
      <c r="AG63" s="17">
        <v>0.79688000000000014</v>
      </c>
    </row>
    <row r="64" spans="2:39" x14ac:dyDescent="0.25">
      <c r="B64" s="6">
        <v>0</v>
      </c>
      <c r="C64" s="25">
        <v>0.25428000000000006</v>
      </c>
      <c r="D64" s="10">
        <v>0.27884000000000003</v>
      </c>
      <c r="E64" s="10">
        <v>0.30340000000000006</v>
      </c>
      <c r="F64" s="10">
        <v>0.32796000000000008</v>
      </c>
      <c r="H64" s="25">
        <v>0.35252000000000011</v>
      </c>
      <c r="I64" s="10">
        <v>0.37708000000000014</v>
      </c>
      <c r="J64" s="10">
        <v>0.40164000000000011</v>
      </c>
      <c r="K64" s="10">
        <v>0.42620000000000013</v>
      </c>
      <c r="M64" s="6">
        <v>0</v>
      </c>
      <c r="N64" s="25">
        <v>0.38142000000000009</v>
      </c>
      <c r="O64" s="10">
        <v>0.41826000000000002</v>
      </c>
      <c r="P64" s="10">
        <v>0.45510000000000006</v>
      </c>
      <c r="Q64" s="10">
        <v>0.49194000000000015</v>
      </c>
      <c r="S64" s="25">
        <v>0.52878000000000003</v>
      </c>
      <c r="T64" s="10">
        <v>0.56562000000000001</v>
      </c>
      <c r="U64" s="10">
        <v>0.60246</v>
      </c>
      <c r="V64" s="10">
        <v>0.6393000000000002</v>
      </c>
      <c r="X64" s="6">
        <v>0</v>
      </c>
      <c r="Y64" s="25">
        <v>0.50856000000000012</v>
      </c>
      <c r="Z64" s="10">
        <v>0.55768000000000006</v>
      </c>
      <c r="AA64" s="10">
        <v>0.60680000000000012</v>
      </c>
      <c r="AB64" s="10">
        <v>0.65592000000000017</v>
      </c>
      <c r="AD64" s="25">
        <v>0.70504000000000022</v>
      </c>
      <c r="AE64" s="10">
        <v>0.75416000000000027</v>
      </c>
      <c r="AF64" s="10">
        <v>0.80328000000000022</v>
      </c>
      <c r="AG64" s="10">
        <v>0.85240000000000027</v>
      </c>
    </row>
    <row r="65" spans="2:33" x14ac:dyDescent="0.25">
      <c r="B65" s="6">
        <v>1</v>
      </c>
      <c r="C65" s="21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1">
        <v>0.37548000000000004</v>
      </c>
      <c r="I65" s="2">
        <v>0.40164000000000011</v>
      </c>
      <c r="J65" s="2">
        <v>0.42780000000000001</v>
      </c>
      <c r="K65" s="2">
        <v>0.45396000000000003</v>
      </c>
      <c r="M65" s="6">
        <v>1</v>
      </c>
      <c r="N65" s="21">
        <v>0.40626000000000001</v>
      </c>
      <c r="O65" s="2">
        <v>0.4454999999999999</v>
      </c>
      <c r="P65" s="2">
        <v>0.48474000000000006</v>
      </c>
      <c r="Q65" s="2">
        <v>0.52398000000000011</v>
      </c>
      <c r="S65" s="21">
        <v>0.56322000000000005</v>
      </c>
      <c r="T65" s="2">
        <v>0.60245999999999988</v>
      </c>
      <c r="U65" s="2">
        <v>0.64170000000000005</v>
      </c>
      <c r="V65" s="2">
        <v>0.68093999999999999</v>
      </c>
      <c r="X65" s="6">
        <v>1</v>
      </c>
      <c r="Y65" s="21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1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6">
        <v>2</v>
      </c>
      <c r="C66" s="21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1">
        <v>0.39844000000000007</v>
      </c>
      <c r="I66" s="2">
        <v>0.42620000000000013</v>
      </c>
      <c r="J66" s="2">
        <v>0.45396000000000003</v>
      </c>
      <c r="K66" s="2">
        <v>0.48172000000000015</v>
      </c>
      <c r="M66" s="6">
        <v>2</v>
      </c>
      <c r="N66" s="21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1">
        <v>0.59766000000000008</v>
      </c>
      <c r="T66" s="2">
        <v>0.63929999999999998</v>
      </c>
      <c r="U66" s="2">
        <v>0.68093999999999999</v>
      </c>
      <c r="V66" s="2">
        <v>0.72258000000000011</v>
      </c>
      <c r="X66" s="6">
        <v>2</v>
      </c>
      <c r="Y66" s="21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1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6">
        <v>3</v>
      </c>
      <c r="C67" s="21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1">
        <v>0.42140000000000005</v>
      </c>
      <c r="I67" s="2">
        <v>0.45076000000000005</v>
      </c>
      <c r="J67" s="2">
        <v>0.48011999999999999</v>
      </c>
      <c r="K67" s="2">
        <v>0.50947999999999993</v>
      </c>
      <c r="M67" s="6">
        <v>3</v>
      </c>
      <c r="N67" s="21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1">
        <v>0.6321</v>
      </c>
      <c r="T67" s="2">
        <v>0.67613999999999996</v>
      </c>
      <c r="U67" s="2">
        <v>0.72017999999999993</v>
      </c>
      <c r="V67" s="2">
        <v>0.76422000000000001</v>
      </c>
      <c r="X67" s="6">
        <v>3</v>
      </c>
      <c r="Y67" s="21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1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6">
        <v>4</v>
      </c>
      <c r="C68" s="27">
        <v>0.32052000000000008</v>
      </c>
      <c r="D68" s="28">
        <v>0.35148000000000001</v>
      </c>
      <c r="E68" s="28">
        <v>0.38244000000000006</v>
      </c>
      <c r="F68" s="28">
        <v>0.41340000000000005</v>
      </c>
      <c r="H68" s="27">
        <v>0.44436000000000003</v>
      </c>
      <c r="I68" s="28">
        <v>0.47532000000000013</v>
      </c>
      <c r="J68" s="28">
        <v>0.50628000000000006</v>
      </c>
      <c r="K68" s="28">
        <v>0.53724000000000005</v>
      </c>
      <c r="M68" s="6">
        <v>4</v>
      </c>
      <c r="N68" s="27">
        <v>0.48077999999999999</v>
      </c>
      <c r="O68" s="28">
        <v>0.52722000000000002</v>
      </c>
      <c r="P68" s="28">
        <v>0.57365999999999995</v>
      </c>
      <c r="Q68" s="28">
        <v>0.62009999999999998</v>
      </c>
      <c r="S68" s="27">
        <v>0.66653999999999991</v>
      </c>
      <c r="T68" s="28">
        <v>0.71297999999999995</v>
      </c>
      <c r="U68" s="28">
        <v>0.75942000000000009</v>
      </c>
      <c r="V68" s="28">
        <v>0.80586000000000013</v>
      </c>
      <c r="X68" s="6">
        <v>4</v>
      </c>
      <c r="Y68" s="27">
        <v>0.64104000000000017</v>
      </c>
      <c r="Z68" s="28">
        <v>0.70296000000000003</v>
      </c>
      <c r="AA68" s="28">
        <v>0.76488000000000012</v>
      </c>
      <c r="AB68" s="28">
        <v>0.82680000000000009</v>
      </c>
      <c r="AD68" s="27">
        <v>0.88872000000000007</v>
      </c>
      <c r="AE68" s="28">
        <v>0.95064000000000026</v>
      </c>
      <c r="AF68" s="28">
        <v>1.0125600000000001</v>
      </c>
      <c r="AG68" s="28">
        <v>1.0744800000000001</v>
      </c>
    </row>
    <row r="69" spans="2:33" x14ac:dyDescent="0.25">
      <c r="B69" s="6">
        <v>0</v>
      </c>
      <c r="C69" s="18">
        <v>0.33708000000000005</v>
      </c>
      <c r="D69" s="19">
        <v>0.36964000000000008</v>
      </c>
      <c r="E69" s="19">
        <v>0.40220000000000006</v>
      </c>
      <c r="F69" s="19">
        <v>0.43476000000000004</v>
      </c>
      <c r="H69" s="18">
        <v>0.46732000000000012</v>
      </c>
      <c r="I69" s="19">
        <v>0.49988000000000005</v>
      </c>
      <c r="J69" s="19">
        <v>0.53244000000000002</v>
      </c>
      <c r="K69" s="19">
        <v>0.56500000000000017</v>
      </c>
      <c r="M69" s="6">
        <v>0</v>
      </c>
      <c r="N69" s="18">
        <v>0.50562000000000007</v>
      </c>
      <c r="O69" s="19">
        <v>0.55445999999999995</v>
      </c>
      <c r="P69" s="19">
        <v>0.60330000000000006</v>
      </c>
      <c r="Q69" s="19">
        <v>0.65214000000000016</v>
      </c>
      <c r="S69" s="18">
        <v>0.70097999999999994</v>
      </c>
      <c r="T69" s="19">
        <v>0.74982000000000015</v>
      </c>
      <c r="U69" s="19">
        <v>0.79866000000000004</v>
      </c>
      <c r="V69" s="19">
        <v>0.84750000000000003</v>
      </c>
      <c r="X69" s="6">
        <v>0</v>
      </c>
      <c r="Y69" s="18">
        <v>0.67416000000000009</v>
      </c>
      <c r="Z69" s="19">
        <v>0.73928000000000016</v>
      </c>
      <c r="AA69" s="19">
        <v>0.80440000000000011</v>
      </c>
      <c r="AB69" s="19">
        <v>0.86952000000000007</v>
      </c>
      <c r="AD69" s="18">
        <v>0.93464000000000025</v>
      </c>
      <c r="AE69" s="19">
        <v>0.99976000000000009</v>
      </c>
      <c r="AF69" s="19">
        <v>1.06488</v>
      </c>
      <c r="AG69" s="19">
        <v>1.1300000000000003</v>
      </c>
    </row>
    <row r="70" spans="2:33" x14ac:dyDescent="0.25">
      <c r="B70" s="6">
        <v>1</v>
      </c>
      <c r="C70" s="21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1">
        <v>0.4902800000000001</v>
      </c>
      <c r="I70" s="2">
        <v>0.52444000000000013</v>
      </c>
      <c r="J70" s="2">
        <v>0.55859999999999999</v>
      </c>
      <c r="K70" s="2">
        <v>0.59276000000000006</v>
      </c>
      <c r="M70" s="6">
        <v>1</v>
      </c>
      <c r="N70" s="21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1">
        <v>0.73542000000000007</v>
      </c>
      <c r="T70" s="2">
        <v>0.78666000000000003</v>
      </c>
      <c r="U70" s="2">
        <v>0.83790000000000009</v>
      </c>
      <c r="V70" s="2">
        <v>0.88914000000000026</v>
      </c>
      <c r="X70" s="6">
        <v>1</v>
      </c>
      <c r="Y70" s="21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1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6">
        <v>2</v>
      </c>
      <c r="C71" s="21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1">
        <v>0.51324000000000003</v>
      </c>
      <c r="I71" s="2">
        <v>0.54900000000000015</v>
      </c>
      <c r="J71" s="2">
        <v>0.58476000000000006</v>
      </c>
      <c r="K71" s="2">
        <v>0.62052000000000007</v>
      </c>
      <c r="M71" s="6">
        <v>2</v>
      </c>
      <c r="N71" s="21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1">
        <v>0.76985999999999999</v>
      </c>
      <c r="T71" s="2">
        <v>0.8234999999999999</v>
      </c>
      <c r="U71" s="2">
        <v>0.87714000000000003</v>
      </c>
      <c r="V71" s="2">
        <v>0.93078000000000005</v>
      </c>
      <c r="X71" s="6">
        <v>2</v>
      </c>
      <c r="Y71" s="21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1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6">
        <v>3</v>
      </c>
      <c r="C72" s="21">
        <v>0.38676000000000005</v>
      </c>
      <c r="D72" s="2">
        <v>0.42412</v>
      </c>
      <c r="E72" s="2">
        <v>0.46148000000000011</v>
      </c>
      <c r="F72" s="2">
        <v>0.49884000000000006</v>
      </c>
      <c r="H72" s="21">
        <v>0.53620000000000023</v>
      </c>
      <c r="I72" s="2">
        <v>0.57356000000000018</v>
      </c>
      <c r="J72" s="2">
        <v>0.61092000000000013</v>
      </c>
      <c r="K72" s="2">
        <v>0.64828000000000008</v>
      </c>
      <c r="M72" s="6">
        <v>3</v>
      </c>
      <c r="N72" s="21">
        <v>0.5801400000000001</v>
      </c>
      <c r="O72" s="2">
        <v>0.63617999999999997</v>
      </c>
      <c r="P72" s="2">
        <v>0.69221999999999995</v>
      </c>
      <c r="Q72" s="2">
        <v>0.74826000000000015</v>
      </c>
      <c r="S72" s="21">
        <v>0.80430000000000001</v>
      </c>
      <c r="T72" s="2">
        <v>0.86033999999999999</v>
      </c>
      <c r="U72" s="2">
        <v>0.91637999999999997</v>
      </c>
      <c r="V72" s="2">
        <v>0.97242000000000017</v>
      </c>
      <c r="X72" s="6">
        <v>3</v>
      </c>
      <c r="Y72" s="21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1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6">
        <v>4</v>
      </c>
      <c r="C73" s="23">
        <v>0.40332000000000007</v>
      </c>
      <c r="D73" s="15">
        <v>0.44228000000000006</v>
      </c>
      <c r="E73" s="15">
        <v>0.48124000000000011</v>
      </c>
      <c r="F73" s="15">
        <v>0.52020000000000022</v>
      </c>
      <c r="H73" s="23">
        <v>0.5591600000000001</v>
      </c>
      <c r="I73" s="15">
        <v>0.5981200000000001</v>
      </c>
      <c r="J73" s="15">
        <v>0.63708000000000009</v>
      </c>
      <c r="K73" s="15">
        <v>0.67604000000000009</v>
      </c>
      <c r="M73" s="6">
        <v>4</v>
      </c>
      <c r="N73" s="23">
        <v>0.60497999999999996</v>
      </c>
      <c r="O73" s="15">
        <v>0.66342000000000001</v>
      </c>
      <c r="P73" s="15">
        <v>0.72186000000000006</v>
      </c>
      <c r="Q73" s="15">
        <v>0.78030000000000022</v>
      </c>
      <c r="S73" s="23">
        <v>0.83874000000000004</v>
      </c>
      <c r="T73" s="15">
        <v>0.89718000000000009</v>
      </c>
      <c r="U73" s="15">
        <v>0.95562000000000014</v>
      </c>
      <c r="V73" s="15">
        <v>1.0140600000000002</v>
      </c>
      <c r="X73" s="6">
        <v>4</v>
      </c>
      <c r="Y73" s="23">
        <v>0.80664000000000013</v>
      </c>
      <c r="Z73" s="15">
        <v>0.88456000000000012</v>
      </c>
      <c r="AA73" s="15">
        <v>0.96248000000000022</v>
      </c>
      <c r="AB73" s="15">
        <v>1.0404000000000004</v>
      </c>
      <c r="AD73" s="23">
        <v>1.1183200000000002</v>
      </c>
      <c r="AE73" s="15">
        <v>1.1962400000000002</v>
      </c>
      <c r="AF73" s="15">
        <v>1.2741600000000002</v>
      </c>
      <c r="AG73" s="15">
        <v>1.3520800000000002</v>
      </c>
    </row>
    <row r="74" spans="2:33" x14ac:dyDescent="0.25">
      <c r="B74" s="6">
        <v>0</v>
      </c>
      <c r="C74" s="25">
        <v>0.41987999999999998</v>
      </c>
      <c r="D74" s="10">
        <v>0.46044000000000002</v>
      </c>
      <c r="E74" s="10">
        <v>0.50100000000000011</v>
      </c>
      <c r="F74" s="10">
        <v>0.54156000000000004</v>
      </c>
      <c r="H74" s="25">
        <v>0.58212000000000008</v>
      </c>
      <c r="I74" s="10">
        <v>0.62268000000000012</v>
      </c>
      <c r="J74" s="10">
        <v>0.66323999999999994</v>
      </c>
      <c r="K74" s="10">
        <v>0.70379999999999998</v>
      </c>
      <c r="M74" s="6">
        <v>0</v>
      </c>
      <c r="N74" s="25">
        <v>0.62982000000000005</v>
      </c>
      <c r="O74" s="10">
        <v>0.69065999999999994</v>
      </c>
      <c r="P74" s="10">
        <v>0.75149999999999995</v>
      </c>
      <c r="Q74" s="10">
        <v>0.81234000000000006</v>
      </c>
      <c r="S74" s="25">
        <v>0.87318000000000007</v>
      </c>
      <c r="T74" s="10">
        <v>0.93401999999999996</v>
      </c>
      <c r="U74" s="10">
        <v>0.99485999999999986</v>
      </c>
      <c r="V74" s="10">
        <v>1.0557000000000003</v>
      </c>
      <c r="X74" s="6">
        <v>0</v>
      </c>
      <c r="Y74" s="25">
        <v>0.83975999999999995</v>
      </c>
      <c r="Z74" s="10">
        <v>0.92088000000000003</v>
      </c>
      <c r="AA74" s="10">
        <v>1.0020000000000002</v>
      </c>
      <c r="AB74" s="10">
        <v>1.0831200000000001</v>
      </c>
      <c r="AD74" s="25">
        <v>1.1642400000000002</v>
      </c>
      <c r="AE74" s="10">
        <v>1.2453600000000002</v>
      </c>
      <c r="AF74" s="10">
        <v>1.3264799999999999</v>
      </c>
      <c r="AG74" s="10">
        <v>1.4076</v>
      </c>
    </row>
    <row r="75" spans="2:33" x14ac:dyDescent="0.25">
      <c r="B75" s="6">
        <v>1</v>
      </c>
      <c r="C75" s="21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1">
        <v>0.60508000000000006</v>
      </c>
      <c r="I75" s="2">
        <v>0.64724000000000004</v>
      </c>
      <c r="J75" s="2">
        <v>0.68940000000000012</v>
      </c>
      <c r="K75" s="2">
        <v>0.7315600000000001</v>
      </c>
      <c r="M75" s="6">
        <v>1</v>
      </c>
      <c r="N75" s="21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1">
        <v>0.90762000000000009</v>
      </c>
      <c r="T75" s="2">
        <v>0.97085999999999995</v>
      </c>
      <c r="U75" s="2">
        <v>1.0341</v>
      </c>
      <c r="V75" s="2">
        <v>1.09734</v>
      </c>
      <c r="X75" s="6">
        <v>1</v>
      </c>
      <c r="Y75" s="21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1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6">
        <v>2</v>
      </c>
      <c r="C76" s="21">
        <v>0.45300000000000007</v>
      </c>
      <c r="D76" s="2">
        <v>0.49676000000000009</v>
      </c>
      <c r="E76" s="2">
        <v>0.54052</v>
      </c>
      <c r="F76" s="2">
        <v>0.58428000000000013</v>
      </c>
      <c r="H76" s="21">
        <v>0.62804000000000004</v>
      </c>
      <c r="I76" s="2">
        <v>0.67180000000000017</v>
      </c>
      <c r="J76" s="2">
        <v>0.71556000000000008</v>
      </c>
      <c r="K76" s="2">
        <v>0.75932000000000011</v>
      </c>
      <c r="M76" s="6">
        <v>2</v>
      </c>
      <c r="N76" s="21">
        <v>0.6795000000000001</v>
      </c>
      <c r="O76" s="2">
        <v>0.74513999999999991</v>
      </c>
      <c r="P76" s="2">
        <v>0.81077999999999995</v>
      </c>
      <c r="Q76" s="2">
        <v>0.87642000000000009</v>
      </c>
      <c r="S76" s="21">
        <v>0.94206000000000012</v>
      </c>
      <c r="T76" s="2">
        <v>1.0076999999999998</v>
      </c>
      <c r="U76" s="2">
        <v>1.07334</v>
      </c>
      <c r="V76" s="2">
        <v>1.1389800000000001</v>
      </c>
      <c r="X76" s="6">
        <v>2</v>
      </c>
      <c r="Y76" s="21">
        <v>0.90600000000000014</v>
      </c>
      <c r="Z76" s="2">
        <v>0.99352000000000018</v>
      </c>
      <c r="AA76" s="2">
        <v>1.08104</v>
      </c>
      <c r="AB76" s="2">
        <v>1.1685600000000003</v>
      </c>
      <c r="AD76" s="21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6">
        <v>3</v>
      </c>
      <c r="C77" s="21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1">
        <v>0.65100000000000013</v>
      </c>
      <c r="I77" s="2">
        <v>0.6963600000000002</v>
      </c>
      <c r="J77" s="2">
        <v>0.74172000000000005</v>
      </c>
      <c r="K77" s="2">
        <v>0.78708000000000022</v>
      </c>
      <c r="M77" s="6">
        <v>3</v>
      </c>
      <c r="N77" s="21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1">
        <v>0.97650000000000015</v>
      </c>
      <c r="T77" s="2">
        <v>1.04454</v>
      </c>
      <c r="U77" s="2">
        <v>1.1125800000000001</v>
      </c>
      <c r="V77" s="2">
        <v>1.1806200000000002</v>
      </c>
      <c r="X77" s="6">
        <v>3</v>
      </c>
      <c r="Y77" s="21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1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6">
        <v>4</v>
      </c>
      <c r="C78" s="27">
        <v>0.48612000000000011</v>
      </c>
      <c r="D78" s="28">
        <v>0.53308000000000011</v>
      </c>
      <c r="E78" s="28">
        <v>0.58004000000000011</v>
      </c>
      <c r="F78" s="28">
        <v>0.62700000000000011</v>
      </c>
      <c r="H78" s="27">
        <v>0.67396000000000023</v>
      </c>
      <c r="I78" s="28">
        <v>0.72092000000000023</v>
      </c>
      <c r="J78" s="28">
        <v>0.76788000000000012</v>
      </c>
      <c r="K78" s="28">
        <v>0.81484000000000034</v>
      </c>
      <c r="M78" s="6">
        <v>4</v>
      </c>
      <c r="N78" s="27">
        <v>0.72918000000000005</v>
      </c>
      <c r="O78" s="28">
        <v>0.79962</v>
      </c>
      <c r="P78" s="28">
        <v>0.87006000000000006</v>
      </c>
      <c r="Q78" s="28">
        <v>0.94050000000000011</v>
      </c>
      <c r="S78" s="27">
        <v>1.0109400000000002</v>
      </c>
      <c r="T78" s="28">
        <v>1.08138</v>
      </c>
      <c r="U78" s="28">
        <v>1.1518200000000001</v>
      </c>
      <c r="V78" s="28">
        <v>1.2222600000000003</v>
      </c>
      <c r="X78" s="6">
        <v>4</v>
      </c>
      <c r="Y78" s="27">
        <v>0.97224000000000022</v>
      </c>
      <c r="Z78" s="28">
        <v>1.0661600000000002</v>
      </c>
      <c r="AA78" s="28">
        <v>1.1600800000000002</v>
      </c>
      <c r="AB78" s="28">
        <v>1.2540000000000002</v>
      </c>
      <c r="AD78" s="27">
        <v>1.3479200000000005</v>
      </c>
      <c r="AE78" s="28">
        <v>1.4418400000000005</v>
      </c>
      <c r="AF78" s="28">
        <v>1.5357600000000002</v>
      </c>
      <c r="AG78" s="28">
        <v>1.6296800000000007</v>
      </c>
    </row>
    <row r="84" spans="2:46" ht="15.75" thickBot="1" x14ac:dyDescent="0.3">
      <c r="B84" s="166" t="s">
        <v>57</v>
      </c>
      <c r="C84" s="167"/>
      <c r="D84" s="167"/>
      <c r="E84" s="167"/>
      <c r="F84" s="167"/>
      <c r="G84" s="167"/>
      <c r="H84" s="95"/>
      <c r="J84" s="166" t="s">
        <v>58</v>
      </c>
      <c r="K84" s="167"/>
      <c r="L84" s="167"/>
      <c r="M84" s="167"/>
      <c r="N84" s="167"/>
      <c r="O84" s="167"/>
      <c r="P84" s="95"/>
      <c r="R84" s="166" t="s">
        <v>59</v>
      </c>
      <c r="S84" s="167"/>
      <c r="T84" s="167"/>
      <c r="U84" s="167"/>
      <c r="V84" s="167"/>
      <c r="W84" s="167"/>
      <c r="X84" s="95"/>
      <c r="Z84" s="166" t="s">
        <v>60</v>
      </c>
      <c r="AA84" s="167"/>
      <c r="AB84" s="167"/>
      <c r="AC84" s="167"/>
      <c r="AD84" s="167"/>
      <c r="AE84" s="167"/>
      <c r="AF84" s="95"/>
      <c r="AH84" s="166" t="s">
        <v>61</v>
      </c>
      <c r="AI84" s="167"/>
      <c r="AJ84" s="167"/>
      <c r="AK84" s="167"/>
      <c r="AL84" s="167"/>
      <c r="AM84" s="95"/>
      <c r="AO84" s="166" t="s">
        <v>62</v>
      </c>
      <c r="AP84" s="167"/>
      <c r="AQ84" s="167"/>
      <c r="AR84" s="167"/>
      <c r="AS84" s="167"/>
      <c r="AT84" s="95"/>
    </row>
    <row r="85" spans="2:46" x14ac:dyDescent="0.25">
      <c r="B85" s="81">
        <v>0</v>
      </c>
      <c r="C85" s="18" cm="1">
        <f t="array" ref="C85:G89">MMULT(C59:F63,TRANSPOSE(N59:Q63))*$BA$9</f>
        <v>0.11665300320000005</v>
      </c>
      <c r="D85" s="19">
        <v>0.12791904480000005</v>
      </c>
      <c r="E85" s="19">
        <v>0.13918508640000005</v>
      </c>
      <c r="F85" s="19">
        <v>0.15045112800000002</v>
      </c>
      <c r="G85" s="20">
        <v>0.16171716960000004</v>
      </c>
      <c r="J85" s="81">
        <v>0</v>
      </c>
      <c r="K85" s="18" cm="1">
        <f t="array" ref="K85:O89">MMULT(H59:K63,TRANSPOSE(S59:V63))*$BA$9</f>
        <v>0.20784163680000006</v>
      </c>
      <c r="L85" s="19">
        <v>0.22791656160000004</v>
      </c>
      <c r="M85" s="19">
        <v>0.24799148640000002</v>
      </c>
      <c r="N85" s="19">
        <v>0.26806641120000008</v>
      </c>
      <c r="O85" s="20">
        <v>0.28814133600000008</v>
      </c>
      <c r="R85" s="81">
        <v>0</v>
      </c>
      <c r="S85" s="18" cm="1">
        <f t="array" ref="S85">EXP(C85)/SUM(EXP($C85:$G85))</f>
        <v>0.19551915675567705</v>
      </c>
      <c r="T85" s="19" cm="1">
        <f t="array" ref="T85">EXP(D85)/SUM(EXP($C85:$G85))</f>
        <v>0.19773433844393867</v>
      </c>
      <c r="U85" s="19" cm="1">
        <f t="array" ref="U85">EXP(E85)/SUM(EXP($C85:$G85))</f>
        <v>0.19997461757018756</v>
      </c>
      <c r="V85" s="19" cm="1">
        <f t="array" ref="V85">EXP(F85)/SUM(EXP($C85:$G85))</f>
        <v>0.2022402784819321</v>
      </c>
      <c r="W85" s="20" cm="1">
        <f t="array" ref="W85">EXP(G85)/SUM(EXP($C85:$G85))</f>
        <v>0.20453160874826465</v>
      </c>
      <c r="Z85" s="81">
        <v>0</v>
      </c>
      <c r="AA85" s="18" cm="1">
        <f t="array" ref="AA85">EXP(K85)/SUM(EXP($K85:$O85))</f>
        <v>0.1920516890360601</v>
      </c>
      <c r="AB85" s="19" cm="1">
        <f t="array" ref="AB85">EXP(L85)/SUM(EXP($K85:$O85))</f>
        <v>0.19594607117920418</v>
      </c>
      <c r="AC85" s="19" cm="1">
        <f t="array" ref="AC85">EXP(M85)/SUM(EXP($K85:$O85))</f>
        <v>0.1999194227516356</v>
      </c>
      <c r="AD85" s="19" cm="1">
        <f t="array" ref="AD85">EXP(N85)/SUM(EXP($K85:$O85))</f>
        <v>0.20397334507816856</v>
      </c>
      <c r="AE85" s="20" cm="1">
        <f t="array" ref="AE85">EXP(O85)/SUM(EXP($K85:$O85))</f>
        <v>0.2081094719549316</v>
      </c>
      <c r="AH85" s="81">
        <v>0</v>
      </c>
      <c r="AI85" s="18" cm="1">
        <f t="array" ref="AI85:AL89">MMULT(S85:W89,Y59:AB63)</f>
        <v>0.40994622155404742</v>
      </c>
      <c r="AJ85" s="19">
        <v>0.44953832025492158</v>
      </c>
      <c r="AK85" s="19">
        <v>0.48913041895579562</v>
      </c>
      <c r="AL85" s="19">
        <v>0.52872251765666989</v>
      </c>
      <c r="AO85" s="81">
        <v>0</v>
      </c>
      <c r="AP85" s="18" cm="1">
        <f t="array" ref="AP85:AS89">MMULT(AA85:AE89,AD59:AG63)</f>
        <v>0.56912335920070978</v>
      </c>
      <c r="AQ85" s="19">
        <v>0.60877181628786725</v>
      </c>
      <c r="AR85" s="19">
        <v>0.64842027337502461</v>
      </c>
      <c r="AS85" s="19">
        <v>0.68806873046218209</v>
      </c>
    </row>
    <row r="86" spans="2:46" x14ac:dyDescent="0.25">
      <c r="B86" s="6">
        <v>1</v>
      </c>
      <c r="C86" s="21">
        <v>0.12791904480000002</v>
      </c>
      <c r="D86" s="2">
        <v>0.14027313120000001</v>
      </c>
      <c r="E86" s="2">
        <v>0.1526272176</v>
      </c>
      <c r="F86" s="2">
        <v>0.164981304</v>
      </c>
      <c r="G86" s="22">
        <v>0.17733539040000001</v>
      </c>
      <c r="J86" s="6">
        <v>1</v>
      </c>
      <c r="K86" s="21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2">
        <v>0.31597221600000003</v>
      </c>
      <c r="R86" s="6">
        <v>1</v>
      </c>
      <c r="S86" s="21" cm="1">
        <f t="array" ref="S86">EXP(C86)/SUM(EXP($C86:$G86))</f>
        <v>0.19508913863951852</v>
      </c>
      <c r="T86" s="2" cm="1">
        <f t="array" ref="T86">EXP(D86)/SUM(EXP($C86:$G86))</f>
        <v>0.19751423580008476</v>
      </c>
      <c r="U86" s="2" cm="1">
        <f t="array" ref="U86">EXP(E86)/SUM(EXP($C86:$G86))</f>
        <v>0.19996947864830536</v>
      </c>
      <c r="V86" s="2" cm="1">
        <f t="array" ref="V86">EXP(F86)/SUM(EXP($C86:$G86))</f>
        <v>0.20245524191658235</v>
      </c>
      <c r="W86" s="22" cm="1">
        <f t="array" ref="W86">EXP(G86)/SUM(EXP($C86:$G86))</f>
        <v>0.20497190499550888</v>
      </c>
      <c r="Z86" s="6">
        <v>1</v>
      </c>
      <c r="AA86" s="21" cm="1">
        <f t="array" ref="AA86">EXP(K86)/SUM(EXP($K86:$O86))</f>
        <v>0.19129275013214578</v>
      </c>
      <c r="AB86" s="2" cm="1">
        <f t="array" ref="AB86">EXP(L86)/SUM(EXP($K86:$O86))</f>
        <v>0.19555054562998628</v>
      </c>
      <c r="AC86" s="2" cm="1">
        <f t="array" ref="AC86">EXP(M86)/SUM(EXP($K86:$O86))</f>
        <v>0.19990311117263451</v>
      </c>
      <c r="AD86" s="2" cm="1">
        <f t="array" ref="AD86">EXP(N86)/SUM(EXP($K86:$O86))</f>
        <v>0.20435255615247389</v>
      </c>
      <c r="AE86" s="22" cm="1">
        <f t="array" ref="AE86">EXP(O86)/SUM(EXP($K86:$O86))</f>
        <v>0.20890103691275955</v>
      </c>
      <c r="AH86" s="6">
        <v>1</v>
      </c>
      <c r="AI86" s="21">
        <v>0.4100182805659992</v>
      </c>
      <c r="AJ86" s="2">
        <v>0.44961734149025034</v>
      </c>
      <c r="AK86" s="2">
        <v>0.48921640241450137</v>
      </c>
      <c r="AL86" s="2">
        <v>0.52881546333875262</v>
      </c>
      <c r="AO86" s="6">
        <v>1</v>
      </c>
      <c r="AP86" s="21">
        <v>0.56930133338112432</v>
      </c>
      <c r="AQ86" s="2">
        <v>0.60896219285019226</v>
      </c>
      <c r="AR86" s="2">
        <v>0.6486230523192601</v>
      </c>
      <c r="AS86" s="2">
        <v>0.68828391178832804</v>
      </c>
    </row>
    <row r="87" spans="2:46" x14ac:dyDescent="0.25">
      <c r="B87" s="6">
        <v>2</v>
      </c>
      <c r="C87" s="21">
        <v>0.13918508640000002</v>
      </c>
      <c r="D87" s="2">
        <v>0.15262721760000003</v>
      </c>
      <c r="E87" s="2">
        <v>0.16606934880000002</v>
      </c>
      <c r="F87" s="2">
        <v>0.17951148</v>
      </c>
      <c r="G87" s="22">
        <v>0.19295361120000004</v>
      </c>
      <c r="J87" s="6">
        <v>2</v>
      </c>
      <c r="K87" s="21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2">
        <v>0.34380309600000014</v>
      </c>
      <c r="R87" s="6">
        <v>2</v>
      </c>
      <c r="S87" s="21" cm="1">
        <f t="array" ref="S87">EXP(C87)/SUM(EXP($C87:$G87))</f>
        <v>0.19465960548920222</v>
      </c>
      <c r="T87" s="2" cm="1">
        <f t="array" ref="T87">EXP(D87)/SUM(EXP($C87:$G87))</f>
        <v>0.19729391112035249</v>
      </c>
      <c r="U87" s="2" cm="1">
        <f t="array" ref="U87">EXP(E87)/SUM(EXP($C87:$G87))</f>
        <v>0.19996386650092499</v>
      </c>
      <c r="V87" s="2" cm="1">
        <f t="array" ref="V87">EXP(F87)/SUM(EXP($C87:$G87))</f>
        <v>0.20266995407480115</v>
      </c>
      <c r="W87" s="22" cm="1">
        <f t="array" ref="W87">EXP(G87)/SUM(EXP($C87:$G87))</f>
        <v>0.20541266281471909</v>
      </c>
      <c r="Z87" s="6">
        <v>2</v>
      </c>
      <c r="AA87" s="21" cm="1">
        <f t="array" ref="AA87">EXP(K87)/SUM(EXP($K87:$O87))</f>
        <v>0.19053537855444785</v>
      </c>
      <c r="AB87" s="2" cm="1">
        <f t="array" ref="AB87">EXP(L87)/SUM(EXP($K87:$O87))</f>
        <v>0.19515435195089134</v>
      </c>
      <c r="AC87" s="2" cm="1">
        <f t="array" ref="AC87">EXP(M87)/SUM(EXP($K87:$O87))</f>
        <v>0.1998852988579706</v>
      </c>
      <c r="AD87" s="2" cm="1">
        <f t="array" ref="AD87">EXP(N87)/SUM(EXP($K87:$O87))</f>
        <v>0.20473093374619841</v>
      </c>
      <c r="AE87" s="22" cm="1">
        <f t="array" ref="AE87">EXP(O87)/SUM(EXP($K87:$O87))</f>
        <v>0.20969403689049185</v>
      </c>
      <c r="AH87" s="6">
        <v>2</v>
      </c>
      <c r="AI87" s="21">
        <v>0.41009033705989362</v>
      </c>
      <c r="AJ87" s="2">
        <v>0.44969635996423113</v>
      </c>
      <c r="AK87" s="2">
        <v>0.4893023828685687</v>
      </c>
      <c r="AL87" s="2">
        <v>0.52890840577290621</v>
      </c>
      <c r="AO87" s="6">
        <v>2</v>
      </c>
      <c r="AP87" s="21">
        <v>0.56947928781762291</v>
      </c>
      <c r="AQ87" s="2">
        <v>0.6091525482927187</v>
      </c>
      <c r="AR87" s="2">
        <v>0.64882580876781426</v>
      </c>
      <c r="AS87" s="2">
        <v>0.68849906924291004</v>
      </c>
    </row>
    <row r="88" spans="2:46" x14ac:dyDescent="0.25">
      <c r="B88" s="6">
        <v>3</v>
      </c>
      <c r="C88" s="21">
        <v>0.15045112800000002</v>
      </c>
      <c r="D88" s="2">
        <v>0.16498130400000002</v>
      </c>
      <c r="E88" s="2">
        <v>0.17951148</v>
      </c>
      <c r="F88" s="2">
        <v>0.19404165600000001</v>
      </c>
      <c r="G88" s="22">
        <v>0.20857183200000001</v>
      </c>
      <c r="J88" s="6">
        <v>3</v>
      </c>
      <c r="K88" s="21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2">
        <v>0.37163397600000014</v>
      </c>
      <c r="R88" s="6">
        <v>3</v>
      </c>
      <c r="S88" s="21" cm="1">
        <f t="array" ref="S88">EXP(C88)/SUM(EXP($C88:$G88))</f>
        <v>0.19423055828509117</v>
      </c>
      <c r="T88" s="2" cm="1">
        <f t="array" ref="T88">EXP(D88)/SUM(EXP($C88:$G88))</f>
        <v>0.1970733657119676</v>
      </c>
      <c r="U88" s="2" cm="1">
        <f t="array" ref="U88">EXP(E88)/SUM(EXP($C88:$G88))</f>
        <v>0.19995778118516619</v>
      </c>
      <c r="V88" s="2" cm="1">
        <f t="array" ref="V88">EXP(F88)/SUM(EXP($C88:$G88))</f>
        <v>0.20288441369054444</v>
      </c>
      <c r="W88" s="22" cm="1">
        <f t="array" ref="W88">EXP(G88)/SUM(EXP($C88:$G88))</f>
        <v>0.2058538811272306</v>
      </c>
      <c r="Z88" s="6">
        <v>3</v>
      </c>
      <c r="AA88" s="21" cm="1">
        <f t="array" ref="AA88">EXP(K88)/SUM(EXP($K88:$O88))</f>
        <v>0.18977957962287048</v>
      </c>
      <c r="AB88" s="2" cm="1">
        <f t="array" ref="AB88">EXP(L88)/SUM(EXP($K88:$O88))</f>
        <v>0.19475749761351366</v>
      </c>
      <c r="AC88" s="2" cm="1">
        <f t="array" ref="AC88">EXP(M88)/SUM(EXP($K88:$O88))</f>
        <v>0.19986598638300884</v>
      </c>
      <c r="AD88" s="2" cm="1">
        <f t="array" ref="AD88">EXP(N88)/SUM(EXP($K88:$O88))</f>
        <v>0.20510847080262193</v>
      </c>
      <c r="AE88" s="22" cm="1">
        <f t="array" ref="AE88">EXP(O88)/SUM(EXP($K88:$O88))</f>
        <v>0.21048846557798517</v>
      </c>
      <c r="AH88" s="6">
        <v>3</v>
      </c>
      <c r="AI88" s="21">
        <v>0.41016239081411388</v>
      </c>
      <c r="AJ88" s="2">
        <v>0.44977537543383495</v>
      </c>
      <c r="AK88" s="2">
        <v>0.48938836005355607</v>
      </c>
      <c r="AL88" s="2">
        <v>0.5290013446732772</v>
      </c>
      <c r="AO88" s="6">
        <v>3</v>
      </c>
      <c r="AP88" s="21">
        <v>0.56965722077496173</v>
      </c>
      <c r="AQ88" s="2">
        <v>0.60934288075927967</v>
      </c>
      <c r="AR88" s="2">
        <v>0.64902854074359762</v>
      </c>
      <c r="AS88" s="2">
        <v>0.68871420072791545</v>
      </c>
    </row>
    <row r="89" spans="2:46" ht="15.75" thickBot="1" x14ac:dyDescent="0.3">
      <c r="B89" s="6">
        <v>4</v>
      </c>
      <c r="C89" s="23">
        <v>0.16171716960000004</v>
      </c>
      <c r="D89" s="15">
        <v>0.17733539040000004</v>
      </c>
      <c r="E89" s="15">
        <v>0.19295361120000004</v>
      </c>
      <c r="F89" s="15">
        <v>0.20857183200000001</v>
      </c>
      <c r="G89" s="24">
        <v>0.22419005280000004</v>
      </c>
      <c r="J89" s="6">
        <v>4</v>
      </c>
      <c r="K89" s="23">
        <v>0.28814133600000008</v>
      </c>
      <c r="L89" s="15">
        <v>0.31597221600000003</v>
      </c>
      <c r="M89" s="15">
        <v>0.34380309600000009</v>
      </c>
      <c r="N89" s="15">
        <v>0.37163397600000009</v>
      </c>
      <c r="O89" s="24">
        <v>0.39946485600000009</v>
      </c>
      <c r="R89" s="6">
        <v>4</v>
      </c>
      <c r="S89" s="23" cm="1">
        <f t="array" ref="S89">EXP(C89)/SUM(EXP($C89:$G89))</f>
        <v>0.19380199800324144</v>
      </c>
      <c r="T89" s="15" cm="1">
        <f t="array" ref="T89">EXP(D89)/SUM(EXP($C89:$G89))</f>
        <v>0.1968526008836386</v>
      </c>
      <c r="U89" s="15" cm="1">
        <f t="array" ref="U89">EXP(E89)/SUM(EXP($C89:$G89))</f>
        <v>0.19995122276296129</v>
      </c>
      <c r="V89" s="15" cm="1">
        <f t="array" ref="V89">EXP(F89)/SUM(EXP($C89:$G89))</f>
        <v>0.20309861949975561</v>
      </c>
      <c r="W89" s="24" cm="1">
        <f t="array" ref="W89">EXP(G89)/SUM(EXP($C89:$G89))</f>
        <v>0.20629555885040293</v>
      </c>
      <c r="Z89" s="6">
        <v>4</v>
      </c>
      <c r="AA89" s="23" cm="1">
        <f t="array" ref="AA89">EXP(K89)/SUM(EXP($K89:$O89))</f>
        <v>0.18902535861273106</v>
      </c>
      <c r="AB89" s="15" cm="1">
        <f t="array" ref="AB89">EXP(L89)/SUM(EXP($K89:$O89))</f>
        <v>0.19435999010236124</v>
      </c>
      <c r="AC89" s="15" cm="1">
        <f t="array" ref="AC89">EXP(M89)/SUM(EXP($K89:$O89))</f>
        <v>0.19984517437146504</v>
      </c>
      <c r="AD89" s="15" cm="1">
        <f t="array" ref="AD89">EXP(N89)/SUM(EXP($K89:$O89))</f>
        <v>0.20548516028698888</v>
      </c>
      <c r="AE89" s="24" cm="1">
        <f t="array" ref="AE89">EXP(O89)/SUM(EXP($K89:$O89))</f>
        <v>0.21128431662645389</v>
      </c>
      <c r="AH89" s="6">
        <v>4</v>
      </c>
      <c r="AI89" s="23">
        <v>0.41023444160708178</v>
      </c>
      <c r="AJ89" s="15">
        <v>0.44985438765607516</v>
      </c>
      <c r="AK89" s="15">
        <v>0.48947433370506854</v>
      </c>
      <c r="AL89" s="15">
        <v>0.52909427975406209</v>
      </c>
      <c r="AO89" s="6">
        <v>4</v>
      </c>
      <c r="AP89" s="23">
        <v>0.56983513051885859</v>
      </c>
      <c r="AQ89" s="15">
        <v>0.60953318839473725</v>
      </c>
      <c r="AR89" s="15">
        <v>0.64923124627061579</v>
      </c>
      <c r="AS89" s="15">
        <v>0.68892930414649445</v>
      </c>
    </row>
    <row r="90" spans="2:46" x14ac:dyDescent="0.25">
      <c r="B90" s="6">
        <v>0</v>
      </c>
      <c r="C90" s="25" cm="1">
        <f t="array" ref="C90:G94">MMULT(C64:F68,TRANSPOSE(N64:Q68))*$BA$9</f>
        <v>0.25651453920000011</v>
      </c>
      <c r="D90" s="10">
        <v>0.27322080480000011</v>
      </c>
      <c r="E90" s="10">
        <v>0.2899270704000001</v>
      </c>
      <c r="F90" s="10">
        <v>0.30663333600000009</v>
      </c>
      <c r="G90" s="26">
        <v>0.32333960160000008</v>
      </c>
      <c r="J90" s="6">
        <v>0</v>
      </c>
      <c r="K90" s="25" cm="1">
        <f t="array" ref="K90:O94">MMULT(H64:K68,TRANSPOSE(S64:V68))*$BA$9</f>
        <v>0.45706560480000019</v>
      </c>
      <c r="L90" s="10">
        <v>0.48683547360000012</v>
      </c>
      <c r="M90" s="10">
        <v>0.51660534240000011</v>
      </c>
      <c r="N90" s="10">
        <v>0.54637521120000021</v>
      </c>
      <c r="O90" s="26">
        <v>0.57614508000000031</v>
      </c>
      <c r="R90" s="6">
        <v>0</v>
      </c>
      <c r="S90" s="25" cm="1">
        <f t="array" ref="S90">EXP(C90)/SUM(EXP($C90:$G90))</f>
        <v>0.19337392561538996</v>
      </c>
      <c r="T90" s="10" cm="1">
        <f t="array" ref="T90">EXP(D90)/SUM(EXP($C90:$G90))</f>
        <v>0.19663161794553613</v>
      </c>
      <c r="U90" s="10" cm="1">
        <f t="array" ref="U90">EXP(E90)/SUM(EXP($C90:$G90))</f>
        <v>0.19994419130105381</v>
      </c>
      <c r="V90" s="10" cm="1">
        <f t="array" ref="V90">EXP(F90)/SUM(EXP($C90:$G90))</f>
        <v>0.20331257024038527</v>
      </c>
      <c r="W90" s="26" cm="1">
        <f t="array" ref="W90">EXP(G90)/SUM(EXP($C90:$G90))</f>
        <v>0.2067376948976348</v>
      </c>
      <c r="Z90" s="6">
        <v>0</v>
      </c>
      <c r="AA90" s="25" cm="1">
        <f t="array" ref="AA90">EXP(K90)/SUM(EXP($K90:$O90))</f>
        <v>0.18827272075455903</v>
      </c>
      <c r="AB90" s="10" cm="1">
        <f t="array" ref="AB90">EXP(L90)/SUM(EXP($K90:$O90))</f>
        <v>0.19396183691447716</v>
      </c>
      <c r="AC90" s="10" cm="1">
        <f t="array" ref="AC90">EXP(M90)/SUM(EXP($K90:$O90))</f>
        <v>0.19982286349535971</v>
      </c>
      <c r="AD90" s="10" cm="1">
        <f t="array" ref="AD90">EXP(N90)/SUM(EXP($K90:$O90))</f>
        <v>0.20586099518685724</v>
      </c>
      <c r="AE90" s="26" cm="1">
        <f t="array" ref="AE90">EXP(O90)/SUM(EXP($K90:$O90))</f>
        <v>0.21208158364874688</v>
      </c>
      <c r="AH90" s="6">
        <v>0</v>
      </c>
      <c r="AI90" s="25" cm="1">
        <f t="array" ref="AI90:AL94">MMULT(S90:W94,Y64:AB68)</f>
        <v>0.5759064892172614</v>
      </c>
      <c r="AJ90" s="10">
        <v>0.6315333963880112</v>
      </c>
      <c r="AK90" s="10">
        <v>0.68716030355876112</v>
      </c>
      <c r="AL90" s="10">
        <v>0.74278721072951104</v>
      </c>
      <c r="AO90" s="6">
        <v>0</v>
      </c>
      <c r="AP90" s="25" cm="1">
        <f t="array" ref="AP90:AS94">MMULT(AA90:AE94,AD64:AG68)</f>
        <v>0.79961301531606999</v>
      </c>
      <c r="AQ90" s="10">
        <v>0.85532346934506454</v>
      </c>
      <c r="AR90" s="10">
        <v>0.91103392337405886</v>
      </c>
      <c r="AS90" s="10">
        <v>0.9667443774030533</v>
      </c>
    </row>
    <row r="91" spans="2:46" x14ac:dyDescent="0.25">
      <c r="B91" s="6">
        <v>1</v>
      </c>
      <c r="C91" s="21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2">
        <v>0.34439804640000005</v>
      </c>
      <c r="J91" s="6">
        <v>1</v>
      </c>
      <c r="K91" s="21">
        <v>0.48683547360000012</v>
      </c>
      <c r="L91" s="2">
        <v>0.5185443312000001</v>
      </c>
      <c r="M91" s="2">
        <v>0.55025318880000007</v>
      </c>
      <c r="N91" s="2">
        <v>0.58196204640000015</v>
      </c>
      <c r="O91" s="22">
        <v>0.61367090400000013</v>
      </c>
      <c r="R91" s="6">
        <v>1</v>
      </c>
      <c r="S91" s="21" cm="1">
        <f t="array" ref="S91">EXP(C91)/SUM(EXP($C91:$G91))</f>
        <v>0.19294634208894226</v>
      </c>
      <c r="T91" s="2" cm="1">
        <f t="array" ref="T91">EXP(D91)/SUM(EXP($C91:$G91))</f>
        <v>0.19641041820927183</v>
      </c>
      <c r="U91" s="2" cm="1">
        <f t="array" ref="U91">EXP(E91)/SUM(EXP($C91:$G91))</f>
        <v>0.19993668687099672</v>
      </c>
      <c r="V91" s="2" cm="1">
        <f t="array" ref="V91">EXP(F91)/SUM(EXP($C91:$G91))</f>
        <v>0.20352626465241103</v>
      </c>
      <c r="W91" s="22" cm="1">
        <f t="array" ref="W91">EXP(G91)/SUM(EXP($C91:$G91))</f>
        <v>0.20718028817837816</v>
      </c>
      <c r="Z91" s="6">
        <v>1</v>
      </c>
      <c r="AA91" s="21" cm="1">
        <f t="array" ref="AA91">EXP(K91)/SUM(EXP($K91:$O91))</f>
        <v>0.18752167123389746</v>
      </c>
      <c r="AB91" s="2" cm="1">
        <f t="array" ref="AB91">EXP(L91)/SUM(EXP($K91:$O91))</f>
        <v>0.19356304555905976</v>
      </c>
      <c r="AC91" s="2" cm="1">
        <f t="array" ref="AC91">EXP(M91)/SUM(EXP($K91:$O91))</f>
        <v>0.19979905447496871</v>
      </c>
      <c r="AD91" s="2" cm="1">
        <f t="array" ref="AD91">EXP(N91)/SUM(EXP($K91:$O91))</f>
        <v>0.20623596851244658</v>
      </c>
      <c r="AE91" s="22" cm="1">
        <f t="array" ref="AE91">EXP(O91)/SUM(EXP($K91:$O91))</f>
        <v>0.21288026021962744</v>
      </c>
      <c r="AH91" s="6">
        <v>1</v>
      </c>
      <c r="AI91" s="21">
        <v>0.57597853342316108</v>
      </c>
      <c r="AJ91" s="2">
        <v>0.63161240138675145</v>
      </c>
      <c r="AK91" s="2">
        <v>0.68724626935034183</v>
      </c>
      <c r="AL91" s="2">
        <v>0.74288013731393243</v>
      </c>
      <c r="AO91" s="6">
        <v>1</v>
      </c>
      <c r="AP91" s="21">
        <v>0.79979087343446909</v>
      </c>
      <c r="AQ91" s="2">
        <v>0.85551372175742868</v>
      </c>
      <c r="AR91" s="2">
        <v>0.91123657008038794</v>
      </c>
      <c r="AS91" s="2">
        <v>0.96695941840334743</v>
      </c>
    </row>
    <row r="92" spans="2:46" x14ac:dyDescent="0.25">
      <c r="B92" s="6">
        <v>2</v>
      </c>
      <c r="C92" s="21">
        <v>0.2899270704000001</v>
      </c>
      <c r="D92" s="2">
        <v>0.30880942560000002</v>
      </c>
      <c r="E92" s="2">
        <v>0.32769178080000011</v>
      </c>
      <c r="F92" s="2">
        <v>0.34657413600000003</v>
      </c>
      <c r="G92" s="22">
        <v>0.36545649120000001</v>
      </c>
      <c r="J92" s="6">
        <v>2</v>
      </c>
      <c r="K92" s="21">
        <v>0.51660534240000022</v>
      </c>
      <c r="L92" s="2">
        <v>0.55025318880000018</v>
      </c>
      <c r="M92" s="2">
        <v>0.58390103520000014</v>
      </c>
      <c r="N92" s="2">
        <v>0.6175488816000001</v>
      </c>
      <c r="O92" s="22">
        <v>0.65119672800000017</v>
      </c>
      <c r="R92" s="6">
        <v>2</v>
      </c>
      <c r="S92" s="21" cm="1">
        <f t="array" ref="S92">EXP(C92)/SUM(EXP($C92:$G92))</f>
        <v>0.19251924838696069</v>
      </c>
      <c r="T92" s="2" cm="1">
        <f t="array" ref="T92">EXP(D92)/SUM(EXP($C92:$G92))</f>
        <v>0.1961890029878777</v>
      </c>
      <c r="U92" s="2" cm="1">
        <f t="array" ref="U92">EXP(E92)/SUM(EXP($C92:$G92))</f>
        <v>0.19992870954915079</v>
      </c>
      <c r="V92" s="2" cm="1">
        <f t="array" ref="V92">EXP(F92)/SUM(EXP($C92:$G92))</f>
        <v>0.2037397014778575</v>
      </c>
      <c r="W92" s="22" cm="1">
        <f t="array" ref="W92">EXP(G92)/SUM(EXP($C92:$G92))</f>
        <v>0.20762333759815343</v>
      </c>
      <c r="Z92" s="6">
        <v>2</v>
      </c>
      <c r="AA92" s="21" cm="1">
        <f t="array" ref="AA92">EXP(K92)/SUM(EXP($K92:$O92))</f>
        <v>0.18677221519110815</v>
      </c>
      <c r="AB92" s="2" cm="1">
        <f t="array" ref="AB92">EXP(L92)/SUM(EXP($K92:$O92))</f>
        <v>0.19316362355708236</v>
      </c>
      <c r="AC92" s="2" cm="1">
        <f t="array" ref="AC92">EXP(M92)/SUM(EXP($K92:$O92))</f>
        <v>0.19977374807876985</v>
      </c>
      <c r="AD92" s="2" cm="1">
        <f t="array" ref="AD92">EXP(N92)/SUM(EXP($K92:$O92))</f>
        <v>0.20661007329698389</v>
      </c>
      <c r="AE92" s="22" cm="1">
        <f t="array" ref="AE92">EXP(O92)/SUM(EXP($K92:$O92))</f>
        <v>0.21368033987605567</v>
      </c>
      <c r="AH92" s="6">
        <v>2</v>
      </c>
      <c r="AI92" s="21">
        <v>0.5760505740033377</v>
      </c>
      <c r="AJ92" s="2">
        <v>0.6316914024094572</v>
      </c>
      <c r="AK92" s="2">
        <v>0.68733223081557682</v>
      </c>
      <c r="AL92" s="2">
        <v>0.74297305922169643</v>
      </c>
      <c r="AO92" s="6">
        <v>2</v>
      </c>
      <c r="AP92" s="21">
        <v>0.79996870314312196</v>
      </c>
      <c r="AQ92" s="2">
        <v>0.85570394378027337</v>
      </c>
      <c r="AR92" s="2">
        <v>0.91143918441742466</v>
      </c>
      <c r="AS92" s="2">
        <v>0.96717442505457596</v>
      </c>
    </row>
    <row r="93" spans="2:46" x14ac:dyDescent="0.25">
      <c r="B93" s="6">
        <v>3</v>
      </c>
      <c r="C93" s="21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2">
        <v>0.38651493599999998</v>
      </c>
      <c r="J93" s="6">
        <v>3</v>
      </c>
      <c r="K93" s="21">
        <v>0.54637521119999999</v>
      </c>
      <c r="L93" s="2">
        <v>0.58196204639999993</v>
      </c>
      <c r="M93" s="2">
        <v>0.6175488816000001</v>
      </c>
      <c r="N93" s="2">
        <v>0.65313571680000004</v>
      </c>
      <c r="O93" s="22">
        <v>0.68872255199999999</v>
      </c>
      <c r="R93" s="6">
        <v>3</v>
      </c>
      <c r="S93" s="21" cm="1">
        <f t="array" ref="S93">EXP(C93)/SUM(EXP($C93:$G93))</f>
        <v>0.1920926454681523</v>
      </c>
      <c r="T93" s="2" cm="1">
        <f t="array" ref="T93">EXP(D93)/SUM(EXP($C93:$G93))</f>
        <v>0.19596737359578484</v>
      </c>
      <c r="U93" s="2" cm="1">
        <f t="array" ref="U93">EXP(E93)/SUM(EXP($C93:$G93))</f>
        <v>0.1999202594166829</v>
      </c>
      <c r="V93" s="2" cm="1">
        <f t="array" ref="V93">EXP(F93)/SUM(EXP($C93:$G93))</f>
        <v>0.20395287946081592</v>
      </c>
      <c r="W93" s="22" cm="1">
        <f t="array" ref="W93">EXP(G93)/SUM(EXP($C93:$G93))</f>
        <v>0.20806684205856404</v>
      </c>
      <c r="Z93" s="6">
        <v>3</v>
      </c>
      <c r="AA93" s="21" cm="1">
        <f t="array" ref="AA93">EXP(K93)/SUM(EXP($K93:$O93))</f>
        <v>0.18602435772118001</v>
      </c>
      <c r="AB93" s="2" cm="1">
        <f t="array" ref="AB93">EXP(L93)/SUM(EXP($K93:$O93))</f>
        <v>0.19276357844091233</v>
      </c>
      <c r="AC93" s="2" cm="1">
        <f t="array" ref="AC93">EXP(M93)/SUM(EXP($K93:$O93))</f>
        <v>0.19974694512338648</v>
      </c>
      <c r="AD93" s="2" cm="1">
        <f t="array" ref="AD93">EXP(N93)/SUM(EXP($K93:$O93))</f>
        <v>0.20698330259704809</v>
      </c>
      <c r="AE93" s="22" cm="1">
        <f t="array" ref="AE93">EXP(O93)/SUM(EXP($K93:$O93))</f>
        <v>0.21448181611747308</v>
      </c>
      <c r="AH93" s="6">
        <v>3</v>
      </c>
      <c r="AI93" s="21">
        <v>0.57612261073639881</v>
      </c>
      <c r="AJ93" s="2">
        <v>0.63177039921334555</v>
      </c>
      <c r="AK93" s="2">
        <v>0.68741818769029228</v>
      </c>
      <c r="AL93" s="2">
        <v>0.74306597616723891</v>
      </c>
      <c r="AO93" s="6">
        <v>3</v>
      </c>
      <c r="AP93" s="21">
        <v>0.80014650271236543</v>
      </c>
      <c r="AQ93" s="2">
        <v>0.85589413356340138</v>
      </c>
      <c r="AR93" s="2">
        <v>0.91164176441443723</v>
      </c>
      <c r="AS93" s="2">
        <v>0.96738939526547318</v>
      </c>
    </row>
    <row r="94" spans="2:46" ht="15.75" thickBot="1" x14ac:dyDescent="0.3">
      <c r="B94" s="6">
        <v>4</v>
      </c>
      <c r="C94" s="27">
        <v>0.32333960160000014</v>
      </c>
      <c r="D94" s="28">
        <v>0.34439804640000005</v>
      </c>
      <c r="E94" s="28">
        <v>0.36545649120000001</v>
      </c>
      <c r="F94" s="28">
        <v>0.38651493600000009</v>
      </c>
      <c r="G94" s="29">
        <v>0.40757338080000005</v>
      </c>
      <c r="J94" s="6">
        <v>4</v>
      </c>
      <c r="K94" s="27">
        <v>0.57614508000000009</v>
      </c>
      <c r="L94" s="28">
        <v>0.61367090400000002</v>
      </c>
      <c r="M94" s="28">
        <v>0.65119672800000017</v>
      </c>
      <c r="N94" s="28">
        <v>0.68872255199999999</v>
      </c>
      <c r="O94" s="29">
        <v>0.72624837600000014</v>
      </c>
      <c r="R94" s="6">
        <v>4</v>
      </c>
      <c r="S94" s="27" cm="1">
        <f t="array" ref="S94">EXP(C94)/SUM(EXP($C94:$G94))</f>
        <v>0.19166653428685723</v>
      </c>
      <c r="T94" s="28" cm="1">
        <f t="array" ref="T94">EXP(D94)/SUM(EXP($C94:$G94))</f>
        <v>0.19574553134880288</v>
      </c>
      <c r="U94" s="28" cm="1">
        <f t="array" ref="U94">EXP(E94)/SUM(EXP($C94:$G94))</f>
        <v>0.19991133655956422</v>
      </c>
      <c r="V94" s="28" cm="1">
        <f t="array" ref="V94">EXP(F94)/SUM(EXP($C94:$G94))</f>
        <v>0.20416579734746407</v>
      </c>
      <c r="W94" s="29" cm="1">
        <f t="array" ref="W94">EXP(G94)/SUM(EXP($C94:$G94))</f>
        <v>0.2085108004573116</v>
      </c>
      <c r="Z94" s="6">
        <v>4</v>
      </c>
      <c r="AA94" s="27" cm="1">
        <f t="array" ref="AA94">EXP(K94)/SUM(EXP($K94:$O94))</f>
        <v>0.18527810387354066</v>
      </c>
      <c r="AB94" s="28" cm="1">
        <f t="array" ref="AB94">EXP(L94)/SUM(EXP($K94:$O94))</f>
        <v>0.19236291775392969</v>
      </c>
      <c r="AC94" s="28" cm="1">
        <f t="array" ref="AC94">EXP(M94)/SUM(EXP($K94:$O94))</f>
        <v>0.19971864647352724</v>
      </c>
      <c r="AD94" s="28" cm="1">
        <f t="array" ref="AD94">EXP(N94)/SUM(EXP($K94:$O94))</f>
        <v>0.20735564949291224</v>
      </c>
      <c r="AE94" s="29" cm="1">
        <f t="array" ref="AE94">EXP(O94)/SUM(EXP($K94:$O94))</f>
        <v>0.21528468240609006</v>
      </c>
      <c r="AH94" s="6">
        <v>4</v>
      </c>
      <c r="AI94" s="27">
        <v>0.57619464340100668</v>
      </c>
      <c r="AJ94" s="28">
        <v>0.6318493915556932</v>
      </c>
      <c r="AK94" s="28">
        <v>0.68750413971037994</v>
      </c>
      <c r="AL94" s="28">
        <v>0.74315888786506656</v>
      </c>
      <c r="AO94" s="6">
        <v>4</v>
      </c>
      <c r="AP94" s="27">
        <v>0.80032427041388343</v>
      </c>
      <c r="AQ94" s="28">
        <v>0.85608428925805657</v>
      </c>
      <c r="AR94" s="28">
        <v>0.91184430810222949</v>
      </c>
      <c r="AS94" s="28">
        <v>0.96760432694640264</v>
      </c>
    </row>
    <row r="95" spans="2:46" x14ac:dyDescent="0.25">
      <c r="B95" s="6">
        <v>0</v>
      </c>
      <c r="C95" s="18" cm="1">
        <f t="array" ref="C95:G99">MMULT(C69:F73,TRANSPOSE(N69:Q73))*$BA$9</f>
        <v>0.45077831520000011</v>
      </c>
      <c r="D95" s="19">
        <v>0.47292480480000004</v>
      </c>
      <c r="E95" s="19">
        <v>0.49507129440000008</v>
      </c>
      <c r="F95" s="19">
        <v>0.51721778400000018</v>
      </c>
      <c r="G95" s="20">
        <v>0.53936427360000017</v>
      </c>
      <c r="J95" s="6">
        <v>0</v>
      </c>
      <c r="K95" s="18" cm="1">
        <f t="array" ref="K95:O99">MMULT(H69:K73,TRANSPOSE(S69:V73))*$BA$9</f>
        <v>0.80323901280000021</v>
      </c>
      <c r="L95" s="19">
        <v>0.84270382560000023</v>
      </c>
      <c r="M95" s="19">
        <v>0.88216863840000004</v>
      </c>
      <c r="N95" s="19">
        <v>0.92163345120000018</v>
      </c>
      <c r="O95" s="20">
        <v>0.96109826400000031</v>
      </c>
      <c r="R95" s="6">
        <v>0</v>
      </c>
      <c r="S95" s="18" cm="1">
        <f t="array" ref="S95">EXP(C95)/SUM(EXP($C95:$G95))</f>
        <v>0.19124091579303681</v>
      </c>
      <c r="T95" s="19" cm="1">
        <f t="array" ref="T95">EXP(D95)/SUM(EXP($C95:$G95))</f>
        <v>0.19552347756409877</v>
      </c>
      <c r="U95" s="19" cm="1">
        <f t="array" ref="U95">EXP(E95)/SUM(EXP($C95:$G95))</f>
        <v>0.1999019410685681</v>
      </c>
      <c r="V95" s="19" cm="1">
        <f t="array" ref="V95">EXP(F95)/SUM(EXP($C95:$G95))</f>
        <v>0.20437845388608569</v>
      </c>
      <c r="W95" s="20" cm="1">
        <f t="array" ref="W95">EXP(G95)/SUM(EXP($C95:$G95))</f>
        <v>0.20895521168821063</v>
      </c>
      <c r="Z95" s="6">
        <v>0</v>
      </c>
      <c r="AA95" s="18" cm="1">
        <f t="array" ref="AA95">EXP(K95)/SUM(EXP($K95:$O95))</f>
        <v>0.18453345865187123</v>
      </c>
      <c r="AB95" s="19" cm="1">
        <f t="array" ref="AB95">EXP(L95)/SUM(EXP($K95:$O95))</f>
        <v>0.19196164905014543</v>
      </c>
      <c r="AC95" s="19" cm="1">
        <f t="array" ref="AC95">EXP(M95)/SUM(EXP($K95:$O95))</f>
        <v>0.19968885304192249</v>
      </c>
      <c r="AD95" s="19" cm="1">
        <f t="array" ref="AD95">EXP(N95)/SUM(EXP($K95:$O95))</f>
        <v>0.20772710708888503</v>
      </c>
      <c r="AE95" s="20" cm="1">
        <f t="array" ref="AE95">EXP(O95)/SUM(EXP($K95:$O95))</f>
        <v>0.21608893216717576</v>
      </c>
      <c r="AH95" s="6">
        <v>0</v>
      </c>
      <c r="AI95" s="18" cm="1">
        <f t="array" ref="AI95:AL99">MMULT(S95:W99,Y69:AB73)</f>
        <v>0.74186667177588062</v>
      </c>
      <c r="AJ95" s="19">
        <v>0.81352837919384013</v>
      </c>
      <c r="AK95" s="19">
        <v>0.88519008661179965</v>
      </c>
      <c r="AL95" s="19">
        <v>0.95685179402975917</v>
      </c>
      <c r="AO95" s="6">
        <v>0</v>
      </c>
      <c r="AP95" s="18" cm="1">
        <f t="array" ref="AP95:AS99">MMULT(AA95:AE99,AD69:AG73)</f>
        <v>1.0301020045207847</v>
      </c>
      <c r="AQ95" s="19">
        <v>1.1018744090170065</v>
      </c>
      <c r="AR95" s="19">
        <v>1.1736468135132283</v>
      </c>
      <c r="AS95" s="19">
        <v>1.2454192180094503</v>
      </c>
    </row>
    <row r="96" spans="2:46" x14ac:dyDescent="0.25">
      <c r="B96" s="6">
        <v>1</v>
      </c>
      <c r="C96" s="21">
        <v>0.47292480480000015</v>
      </c>
      <c r="D96" s="2">
        <v>0.4961593392000001</v>
      </c>
      <c r="E96" s="2">
        <v>0.51939387360000011</v>
      </c>
      <c r="F96" s="2">
        <v>0.54262840800000012</v>
      </c>
      <c r="G96" s="22">
        <v>0.56586294240000012</v>
      </c>
      <c r="J96" s="6">
        <v>1</v>
      </c>
      <c r="K96" s="21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2">
        <v>1.0083190320000002</v>
      </c>
      <c r="R96" s="6">
        <v>1</v>
      </c>
      <c r="S96" s="21" cm="1">
        <f t="array" ref="S96">EXP(C96)/SUM(EXP($C96:$G96))</f>
        <v>0.19081579093226214</v>
      </c>
      <c r="T96" s="2" cm="1">
        <f t="array" ref="T96">EXP(D96)/SUM(EXP($C96:$G96))</f>
        <v>0.19530121356017588</v>
      </c>
      <c r="U96" s="2" cm="1">
        <f t="array" ref="U96">EXP(E96)/SUM(EXP($C96:$G96))</f>
        <v>0.1998920730392679</v>
      </c>
      <c r="V96" s="2" cm="1">
        <f t="array" ref="V96">EXP(F96)/SUM(EXP($C96:$G96))</f>
        <v>0.20459084782709036</v>
      </c>
      <c r="W96" s="22" cm="1">
        <f t="array" ref="W96">EXP(G96)/SUM(EXP($C96:$G96))</f>
        <v>0.20940007464120372</v>
      </c>
      <c r="Z96" s="6">
        <v>1</v>
      </c>
      <c r="AA96" s="21" cm="1">
        <f t="array" ref="AA96">EXP(K96)/SUM(EXP($K96:$O96))</f>
        <v>0.1837904270139247</v>
      </c>
      <c r="AB96" s="2" cm="1">
        <f t="array" ref="AB96">EXP(L96)/SUM(EXP($K96:$O96))</f>
        <v>0.19155977989381881</v>
      </c>
      <c r="AC96" s="2" cm="1">
        <f t="array" ref="AC96">EXP(M96)/SUM(EXP($K96:$O96))</f>
        <v>0.19965756578925703</v>
      </c>
      <c r="AD96" s="2" cm="1">
        <f t="array" ref="AD96">EXP(N96)/SUM(EXP($K96:$O96))</f>
        <v>0.20809766851364914</v>
      </c>
      <c r="AE96" s="22" cm="1">
        <f t="array" ref="AE96">EXP(O96)/SUM(EXP($K96:$O96))</f>
        <v>0.21689455878935038</v>
      </c>
      <c r="AH96" s="6">
        <v>1</v>
      </c>
      <c r="AI96" s="21">
        <v>0.74193869563980053</v>
      </c>
      <c r="AJ96" s="2">
        <v>0.813607361885192</v>
      </c>
      <c r="AK96" s="2">
        <v>0.88527602813058348</v>
      </c>
      <c r="AL96" s="2">
        <v>0.95694469437597474</v>
      </c>
      <c r="AO96" s="6">
        <v>1</v>
      </c>
      <c r="AP96" s="21">
        <v>1.030279703307678</v>
      </c>
      <c r="AQ96" s="2">
        <v>1.102064490994624</v>
      </c>
      <c r="AR96" s="2">
        <v>1.1738492786815704</v>
      </c>
      <c r="AS96" s="2">
        <v>1.2456340663685164</v>
      </c>
    </row>
    <row r="97" spans="2:45" x14ac:dyDescent="0.25">
      <c r="B97" s="6">
        <v>2</v>
      </c>
      <c r="C97" s="21">
        <v>0.49507129440000008</v>
      </c>
      <c r="D97" s="2">
        <v>0.5193938736</v>
      </c>
      <c r="E97" s="2">
        <v>0.54371645280000003</v>
      </c>
      <c r="F97" s="2">
        <v>0.56803903200000005</v>
      </c>
      <c r="G97" s="22">
        <v>0.59236161120000008</v>
      </c>
      <c r="J97" s="6">
        <v>2</v>
      </c>
      <c r="K97" s="21">
        <v>0.88216863840000026</v>
      </c>
      <c r="L97" s="2">
        <v>0.92551142880000037</v>
      </c>
      <c r="M97" s="2">
        <v>0.96885421920000003</v>
      </c>
      <c r="N97" s="2">
        <v>1.0121970096000001</v>
      </c>
      <c r="O97" s="22">
        <v>1.0555398000000003</v>
      </c>
      <c r="R97" s="6">
        <v>2</v>
      </c>
      <c r="S97" s="21" cm="1">
        <f t="array" ref="S97">EXP(C97)/SUM(EXP($C97:$G97))</f>
        <v>0.19039116064570241</v>
      </c>
      <c r="T97" s="2" cm="1">
        <f t="array" ref="T97">EXP(D97)/SUM(EXP($C97:$G97))</f>
        <v>0.19507874065685279</v>
      </c>
      <c r="U97" s="2" cm="1">
        <f t="array" ref="U97">EXP(E97)/SUM(EXP($C97:$G97))</f>
        <v>0.19988173257203501</v>
      </c>
      <c r="V97" s="2" cm="1">
        <f t="array" ref="V97">EXP(F97)/SUM(EXP($C97:$G97))</f>
        <v>0.20480297792303304</v>
      </c>
      <c r="W97" s="22" cm="1">
        <f t="array" ref="W97">EXP(G97)/SUM(EXP($C97:$G97))</f>
        <v>0.20984538820237689</v>
      </c>
      <c r="Z97" s="6">
        <v>2</v>
      </c>
      <c r="AA97" s="21" cm="1">
        <f t="array" ref="AA97">EXP(K97)/SUM(EXP($K97:$O97))</f>
        <v>0.18304901387134723</v>
      </c>
      <c r="AB97" s="2" cm="1">
        <f t="array" ref="AB97">EXP(L97)/SUM(EXP($K97:$O97))</f>
        <v>0.19115731785907483</v>
      </c>
      <c r="AC97" s="2" cm="1">
        <f t="array" ref="AC97">EXP(M97)/SUM(EXP($K97:$O97))</f>
        <v>0.19962478572409922</v>
      </c>
      <c r="AD97" s="2" cm="1">
        <f t="array" ref="AD97">EXP(N97)/SUM(EXP($K97:$O97))</f>
        <v>0.20846732692059866</v>
      </c>
      <c r="AE97" s="22" cm="1">
        <f t="array" ref="AE97">EXP(O97)/SUM(EXP($K97:$O97))</f>
        <v>0.21770155562488008</v>
      </c>
      <c r="AH97" s="6">
        <v>2</v>
      </c>
      <c r="AI97" s="21">
        <v>0.74201071477161018</v>
      </c>
      <c r="AJ97" s="2">
        <v>0.81368633938722468</v>
      </c>
      <c r="AK97" s="2">
        <v>0.88536196400283929</v>
      </c>
      <c r="AL97" s="2">
        <v>0.95703758861845367</v>
      </c>
      <c r="AO97" s="6">
        <v>2</v>
      </c>
      <c r="AP97" s="21">
        <v>1.0304573650507498</v>
      </c>
      <c r="AQ97" s="2">
        <v>1.1022545333469693</v>
      </c>
      <c r="AR97" s="2">
        <v>1.1740517016431888</v>
      </c>
      <c r="AS97" s="2">
        <v>1.2458488699394084</v>
      </c>
    </row>
    <row r="98" spans="2:45" x14ac:dyDescent="0.25">
      <c r="B98" s="6">
        <v>3</v>
      </c>
      <c r="C98" s="21">
        <v>0.51721778400000007</v>
      </c>
      <c r="D98" s="2">
        <v>0.54262840800000012</v>
      </c>
      <c r="E98" s="2">
        <v>0.56803903200000005</v>
      </c>
      <c r="F98" s="2">
        <v>0.5934496560000001</v>
      </c>
      <c r="G98" s="22">
        <v>0.61886028000000004</v>
      </c>
      <c r="J98" s="6">
        <v>3</v>
      </c>
      <c r="K98" s="21">
        <v>0.92163345120000018</v>
      </c>
      <c r="L98" s="2">
        <v>0.96691523040000038</v>
      </c>
      <c r="M98" s="2">
        <v>1.0121970096000004</v>
      </c>
      <c r="N98" s="2">
        <v>1.0574787888000003</v>
      </c>
      <c r="O98" s="22">
        <v>1.1027605680000003</v>
      </c>
      <c r="R98" s="6">
        <v>3</v>
      </c>
      <c r="S98" s="21" cm="1">
        <f t="array" ref="S98">EXP(C98)/SUM(EXP($C98:$G98))</f>
        <v>0.18996702587011344</v>
      </c>
      <c r="T98" s="2" cm="1">
        <f t="array" ref="T98">EXP(D98)/SUM(EXP($C98:$G98))</f>
        <v>0.19485606017524257</v>
      </c>
      <c r="U98" s="2" cm="1">
        <f t="array" ref="U98">EXP(E98)/SUM(EXP($C98:$G98))</f>
        <v>0.19987091977203611</v>
      </c>
      <c r="V98" s="2" cm="1">
        <f t="array" ref="V98">EXP(F98)/SUM(EXP($C98:$G98))</f>
        <v>0.20501484292863342</v>
      </c>
      <c r="W98" s="22" cm="1">
        <f t="array" ref="W98">EXP(G98)/SUM(EXP($C98:$G98))</f>
        <v>0.21029115125397441</v>
      </c>
      <c r="Z98" s="6">
        <v>3</v>
      </c>
      <c r="AA98" s="21" cm="1">
        <f t="array" ref="AA98">EXP(K98)/SUM(EXP($K98:$O98))</f>
        <v>0.18230922408950326</v>
      </c>
      <c r="AB98" s="2" cm="1">
        <f t="array" ref="AB98">EXP(L98)/SUM(EXP($K98:$O98))</f>
        <v>0.19075427052952096</v>
      </c>
      <c r="AC98" s="2" cm="1">
        <f t="array" ref="AC98">EXP(M98)/SUM(EXP($K98:$O98))</f>
        <v>0.19959051390282731</v>
      </c>
      <c r="AD98" s="2" cm="1">
        <f t="array" ref="AD98">EXP(N98)/SUM(EXP($K98:$O98))</f>
        <v>0.20883607548817448</v>
      </c>
      <c r="AE98" s="22" cm="1">
        <f t="array" ref="AE98">EXP(O98)/SUM(EXP($K98:$O98))</f>
        <v>0.21850991598997391</v>
      </c>
      <c r="AH98" s="6">
        <v>3</v>
      </c>
      <c r="AI98" s="21">
        <v>0.74208272895021932</v>
      </c>
      <c r="AJ98" s="2">
        <v>0.81376531145748676</v>
      </c>
      <c r="AK98" s="2">
        <v>0.88544789396475454</v>
      </c>
      <c r="AL98" s="2">
        <v>0.95713047647202198</v>
      </c>
      <c r="AO98" s="6">
        <v>3</v>
      </c>
      <c r="AP98" s="21">
        <v>1.0306349880278407</v>
      </c>
      <c r="AQ98" s="2">
        <v>1.1024445342318714</v>
      </c>
      <c r="AR98" s="2">
        <v>1.1742540804359021</v>
      </c>
      <c r="AS98" s="2">
        <v>1.2460636266399328</v>
      </c>
    </row>
    <row r="99" spans="2:45" ht="15.75" thickBot="1" x14ac:dyDescent="0.3">
      <c r="B99" s="6">
        <v>4</v>
      </c>
      <c r="C99" s="23">
        <v>0.53936427360000017</v>
      </c>
      <c r="D99" s="15">
        <v>0.56586294240000012</v>
      </c>
      <c r="E99" s="15">
        <v>0.59236161120000019</v>
      </c>
      <c r="F99" s="15">
        <v>0.61886028000000026</v>
      </c>
      <c r="G99" s="24">
        <v>0.64535894880000022</v>
      </c>
      <c r="J99" s="6">
        <v>4</v>
      </c>
      <c r="K99" s="23">
        <v>0.9610982640000002</v>
      </c>
      <c r="L99" s="15">
        <v>1.0083190320000004</v>
      </c>
      <c r="M99" s="15">
        <v>1.0555398</v>
      </c>
      <c r="N99" s="15">
        <v>1.1027605680000001</v>
      </c>
      <c r="O99" s="24">
        <v>1.1499813360000002</v>
      </c>
      <c r="R99" s="6">
        <v>4</v>
      </c>
      <c r="S99" s="23" cm="1">
        <f t="array" ref="S99">EXP(C99)/SUM(EXP($C99:$G99))</f>
        <v>0.18954338753782674</v>
      </c>
      <c r="T99" s="15" cm="1">
        <f t="array" ref="T99">EXP(D99)/SUM(EXP($C99:$G99))</f>
        <v>0.19463317343773143</v>
      </c>
      <c r="U99" s="15" cm="1">
        <f t="array" ref="U99">EXP(E99)/SUM(EXP($C99:$G99))</f>
        <v>0.1998596347492313</v>
      </c>
      <c r="V99" s="15" cm="1">
        <f t="array" ref="V99">EXP(F99)/SUM(EXP($C99:$G99))</f>
        <v>0.20522644160079576</v>
      </c>
      <c r="W99" s="24" cm="1">
        <f t="array" ref="W99">EXP(G99)/SUM(EXP($C99:$G99))</f>
        <v>0.21073736267441479</v>
      </c>
      <c r="Z99" s="6">
        <v>4</v>
      </c>
      <c r="AA99" s="23" cm="1">
        <f t="array" ref="AA99">EXP(K99)/SUM(EXP($K99:$O99))</f>
        <v>0.18157106248730384</v>
      </c>
      <c r="AB99" s="15" cm="1">
        <f t="array" ref="AB99">EXP(L99)/SUM(EXP($K99:$O99))</f>
        <v>0.19035064549786385</v>
      </c>
      <c r="AC99" s="15" cm="1">
        <f t="array" ref="AC99">EXP(M99)/SUM(EXP($K99:$O99))</f>
        <v>0.19955475142955112</v>
      </c>
      <c r="AD99" s="15" cm="1">
        <f t="array" ref="AD99">EXP(N99)/SUM(EXP($K99:$O99))</f>
        <v>0.20920390742019757</v>
      </c>
      <c r="AE99" s="24" cm="1">
        <f t="array" ref="AE99">EXP(O99)/SUM(EXP($K99:$O99))</f>
        <v>0.2193196331650836</v>
      </c>
      <c r="AH99" s="6">
        <v>4</v>
      </c>
      <c r="AI99" s="23">
        <v>0.7421547379546084</v>
      </c>
      <c r="AJ99" s="15">
        <v>0.81384427785360425</v>
      </c>
      <c r="AK99" s="15">
        <v>0.88553381775260043</v>
      </c>
      <c r="AL99" s="15">
        <v>0.95722335765159627</v>
      </c>
      <c r="AO99" s="6">
        <v>4</v>
      </c>
      <c r="AP99" s="23">
        <v>1.0308125705185209</v>
      </c>
      <c r="AQ99" s="15">
        <v>1.1026344918090105</v>
      </c>
      <c r="AR99" s="15">
        <v>1.1744564130994997</v>
      </c>
      <c r="AS99" s="15">
        <v>1.2462783343899888</v>
      </c>
    </row>
    <row r="100" spans="2:45" x14ac:dyDescent="0.25">
      <c r="B100" s="6">
        <v>0</v>
      </c>
      <c r="C100" s="25" cm="1">
        <f t="array" ref="C100:G104">MMULT(C74:F78,TRANSPOSE(N74:Q78))*$BA$9</f>
        <v>0.69944433120000005</v>
      </c>
      <c r="D100" s="10">
        <v>0.72703104480000003</v>
      </c>
      <c r="E100" s="10">
        <v>0.75461775840000012</v>
      </c>
      <c r="F100" s="10">
        <v>0.78220447200000021</v>
      </c>
      <c r="G100" s="26">
        <v>0.80979118560000019</v>
      </c>
      <c r="J100" s="6">
        <v>0</v>
      </c>
      <c r="K100" s="25" cm="1">
        <f t="array" ref="K100:O104">MMULT(H74:K78,TRANSPOSE(S74:V78))*$BA$9</f>
        <v>1.2463618608000002</v>
      </c>
      <c r="L100" s="10">
        <v>1.2955216176</v>
      </c>
      <c r="M100" s="10">
        <v>1.3446813744000001</v>
      </c>
      <c r="N100" s="10">
        <v>1.3938411312000001</v>
      </c>
      <c r="O100" s="26">
        <v>1.4430008880000003</v>
      </c>
      <c r="R100" s="6">
        <v>0</v>
      </c>
      <c r="S100" s="25" cm="1">
        <f t="array" ref="S100">EXP(C100)/SUM(EXP($C100:$G100))</f>
        <v>0.18912024657673784</v>
      </c>
      <c r="T100" s="10" cm="1">
        <f t="array" ref="T100">EXP(D100)/SUM(EXP($C100:$G100))</f>
        <v>0.19441008176795782</v>
      </c>
      <c r="U100" s="10" cm="1">
        <f t="array" ref="U100">EXP(E100)/SUM(EXP($C100:$G100))</f>
        <v>0.199847877618371</v>
      </c>
      <c r="V100" s="10" cm="1">
        <f t="array" ref="V100">EXP(F100)/SUM(EXP($C100:$G100))</f>
        <v>0.20543777269862795</v>
      </c>
      <c r="W100" s="26" cm="1">
        <f t="array" ref="W100">EXP(G100)/SUM(EXP($C100:$G100))</f>
        <v>0.21118402133830544</v>
      </c>
      <c r="Z100" s="6">
        <v>0</v>
      </c>
      <c r="AA100" s="25" cm="1">
        <f t="array" ref="AA100">EXP(K100)/SUM(EXP($K100:$O100))</f>
        <v>0.18083453383703782</v>
      </c>
      <c r="AB100" s="10" cm="1">
        <f t="array" ref="AB100">EXP(L100)/SUM(EXP($K100:$O100))</f>
        <v>0.18994645036552513</v>
      </c>
      <c r="AC100" s="10" cm="1">
        <f t="array" ref="AC100">EXP(M100)/SUM(EXP($K100:$O100))</f>
        <v>0.19951749945603156</v>
      </c>
      <c r="AD100" s="10" cm="1">
        <f t="array" ref="AD100">EXP(N100)/SUM(EXP($K100:$O100))</f>
        <v>0.20957081594620036</v>
      </c>
      <c r="AE100" s="26" cm="1">
        <f t="array" ref="AE100">EXP(O100)/SUM(EXP($K100:$O100))</f>
        <v>0.22013070039520524</v>
      </c>
      <c r="AH100" s="6">
        <v>0</v>
      </c>
      <c r="AI100" s="25" cm="1">
        <f t="array" ref="AI100:AL104">MMULT(S100:W104,Y74:AB78)</f>
        <v>0.90782674156383014</v>
      </c>
      <c r="AJ100" s="10">
        <v>0.99552323833328238</v>
      </c>
      <c r="AK100" s="10">
        <v>1.0832197351027346</v>
      </c>
      <c r="AL100" s="10">
        <v>1.1709162318721869</v>
      </c>
      <c r="AO100" s="6">
        <v>0</v>
      </c>
      <c r="AP100" s="25" cm="1">
        <f t="array" ref="AP100:AS104">MMULT(AA100:AE104,AD74:AG78)</f>
        <v>1.2605901108041671</v>
      </c>
      <c r="AQ100" s="10">
        <v>1.3484244042399975</v>
      </c>
      <c r="AR100" s="10">
        <v>1.4362586976758278</v>
      </c>
      <c r="AS100" s="10">
        <v>1.5240929911116583</v>
      </c>
    </row>
    <row r="101" spans="2:45" x14ac:dyDescent="0.25">
      <c r="B101" s="6">
        <v>1</v>
      </c>
      <c r="C101" s="21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2">
        <v>0.84173007840000014</v>
      </c>
      <c r="J101" s="6">
        <v>1</v>
      </c>
      <c r="K101" s="21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2">
        <v>1.4999166000000002</v>
      </c>
      <c r="R101" s="6">
        <v>1</v>
      </c>
      <c r="S101" s="21" cm="1">
        <f t="array" ref="S101">EXP(C101)/SUM(EXP($C101:$G101))</f>
        <v>0.18869760391029541</v>
      </c>
      <c r="T101" s="2" cm="1">
        <f t="array" ref="T101">EXP(D101)/SUM(EXP($C101:$G101))</f>
        <v>0.19418678649079116</v>
      </c>
      <c r="U101" s="2" cm="1">
        <f t="array" ref="U101">EXP(E101)/SUM(EXP($C101:$G101))</f>
        <v>0.19983564849899355</v>
      </c>
      <c r="V101" s="2" cm="1">
        <f t="array" ref="V101">EXP(F101)/SUM(EXP($C101:$G101))</f>
        <v>0.20564883498346112</v>
      </c>
      <c r="W101" s="22" cm="1">
        <f t="array" ref="W101">EXP(G101)/SUM(EXP($C101:$G101))</f>
        <v>0.21163112611645871</v>
      </c>
      <c r="Z101" s="6">
        <v>1</v>
      </c>
      <c r="AA101" s="21" cm="1">
        <f t="array" ref="AA101">EXP(K101)/SUM(EXP($K101:$O101))</f>
        <v>0.18009964286420704</v>
      </c>
      <c r="AB101" s="2" cm="1">
        <f t="array" ref="AB101">EXP(L101)/SUM(EXP($K101:$O101))</f>
        <v>0.18954169274225785</v>
      </c>
      <c r="AC101" s="2" cm="1">
        <f t="array" ref="AC101">EXP(M101)/SUM(EXP($K101:$O101))</f>
        <v>0.19947875918159536</v>
      </c>
      <c r="AD101" s="2" cm="1">
        <f t="array" ref="AD101">EXP(N101)/SUM(EXP($K101:$O101))</f>
        <v>0.20993679432175635</v>
      </c>
      <c r="AE101" s="22" cm="1">
        <f t="array" ref="AE101">EXP(O101)/SUM(EXP($K101:$O101))</f>
        <v>0.2209431108901834</v>
      </c>
      <c r="AH101" s="6">
        <v>1</v>
      </c>
      <c r="AI101" s="21">
        <v>0.9078987395570135</v>
      </c>
      <c r="AJ101" s="2">
        <v>0.9956021926543096</v>
      </c>
      <c r="AK101" s="2">
        <v>1.0833056457516057</v>
      </c>
      <c r="AL101" s="2">
        <v>1.1710090988489017</v>
      </c>
      <c r="AO101" s="6">
        <v>1</v>
      </c>
      <c r="AP101" s="21">
        <v>1.2607676071680365</v>
      </c>
      <c r="AQ101" s="2">
        <v>1.3486142696884571</v>
      </c>
      <c r="AR101" s="2">
        <v>1.4364609322088775</v>
      </c>
      <c r="AS101" s="2">
        <v>1.5243075947292986</v>
      </c>
    </row>
    <row r="102" spans="2:45" x14ac:dyDescent="0.25">
      <c r="B102" s="6">
        <v>2</v>
      </c>
      <c r="C102" s="21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2">
        <v>0.87366897120000031</v>
      </c>
      <c r="J102" s="6">
        <v>2</v>
      </c>
      <c r="K102" s="21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2">
        <v>1.5568323120000005</v>
      </c>
      <c r="R102" s="6">
        <v>2</v>
      </c>
      <c r="S102" s="21" cm="1">
        <f t="array" ref="S102">EXP(C102)/SUM(EXP($C102:$G102))</f>
        <v>0.18827546045749033</v>
      </c>
      <c r="T102" s="2" cm="1">
        <f t="array" ref="T102">EXP(D102)/SUM(EXP($C102:$G102))</f>
        <v>0.19396328893231082</v>
      </c>
      <c r="U102" s="2" cm="1">
        <f t="array" ref="U102">EXP(E102)/SUM(EXP($C102:$G102))</f>
        <v>0.19982294751542248</v>
      </c>
      <c r="V102" s="2" cm="1">
        <f t="array" ref="V102">EXP(F102)/SUM(EXP($C102:$G102))</f>
        <v>0.20585962721886905</v>
      </c>
      <c r="W102" s="22" cm="1">
        <f t="array" ref="W102">EXP(G102)/SUM(EXP($C102:$G102))</f>
        <v>0.21207867587590731</v>
      </c>
      <c r="Z102" s="6">
        <v>2</v>
      </c>
      <c r="AA102" s="21" cm="1">
        <f t="array" ref="AA102">EXP(K102)/SUM(EXP($K102:$O102))</f>
        <v>0.17936639424736509</v>
      </c>
      <c r="AB102" s="2" cm="1">
        <f t="array" ref="AB102">EXP(L102)/SUM(EXP($K102:$O102))</f>
        <v>0.18913638024576185</v>
      </c>
      <c r="AC102" s="2" cm="1">
        <f t="array" ref="AC102">EXP(M102)/SUM(EXP($K102:$O102))</f>
        <v>0.19943853185304758</v>
      </c>
      <c r="AD102" s="2" cm="1">
        <f t="array" ref="AD102">EXP(N102)/SUM(EXP($K102:$O102))</f>
        <v>0.21030183582880735</v>
      </c>
      <c r="AE102" s="22" cm="1">
        <f t="array" ref="AE102">EXP(O102)/SUM(EXP($K102:$O102))</f>
        <v>0.22175685782501819</v>
      </c>
      <c r="AH102" s="6">
        <v>2</v>
      </c>
      <c r="AI102" s="21">
        <v>0.90797073171336684</v>
      </c>
      <c r="AJ102" s="2">
        <v>0.9956811405745617</v>
      </c>
      <c r="AK102" s="2">
        <v>1.0833915494357567</v>
      </c>
      <c r="AL102" s="2">
        <v>1.1711019582969513</v>
      </c>
      <c r="AO102" s="6">
        <v>2</v>
      </c>
      <c r="AP102" s="21">
        <v>1.2609450578953454</v>
      </c>
      <c r="AQ102" s="2">
        <v>1.3488040863201083</v>
      </c>
      <c r="AR102" s="2">
        <v>1.4366631147448707</v>
      </c>
      <c r="AS102" s="2">
        <v>1.5245221431696336</v>
      </c>
    </row>
    <row r="103" spans="2:45" x14ac:dyDescent="0.25">
      <c r="B103" s="6">
        <v>3</v>
      </c>
      <c r="C103" s="21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2">
        <v>0.90560786400000015</v>
      </c>
      <c r="J103" s="6">
        <v>3</v>
      </c>
      <c r="K103" s="21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2">
        <v>1.6137480240000006</v>
      </c>
      <c r="R103" s="6">
        <v>3</v>
      </c>
      <c r="S103" s="21" cm="1">
        <f t="array" ref="S103">EXP(C103)/SUM(EXP($C103:$G103))</f>
        <v>0.18785381713284449</v>
      </c>
      <c r="T103" s="2" cm="1">
        <f t="array" ref="T103">EXP(D103)/SUM(EXP($C103:$G103))</f>
        <v>0.19373959041978503</v>
      </c>
      <c r="U103" s="2" cm="1">
        <f t="array" ref="U103">EXP(E103)/SUM(EXP($C103:$G103))</f>
        <v>0.19980977479676348</v>
      </c>
      <c r="V103" s="2" cm="1">
        <f t="array" ref="V103">EXP(F103)/SUM(EXP($C103:$G103))</f>
        <v>0.20607014817068717</v>
      </c>
      <c r="W103" s="22" cm="1">
        <f t="array" ref="W103">EXP(G103)/SUM(EXP($C103:$G103))</f>
        <v>0.21252666947991977</v>
      </c>
      <c r="Z103" s="6">
        <v>3</v>
      </c>
      <c r="AA103" s="21" cm="1">
        <f t="array" ref="AA103">EXP(K103)/SUM(EXP($K103:$O103))</f>
        <v>0.1786347926179585</v>
      </c>
      <c r="AB103" s="2" cm="1">
        <f t="array" ref="AB103">EXP(L103)/SUM(EXP($K103:$O103))</f>
        <v>0.18873052050129938</v>
      </c>
      <c r="AC103" s="2" cm="1">
        <f t="array" ref="AC103">EXP(M103)/SUM(EXP($K103:$O103))</f>
        <v>0.19939681876457985</v>
      </c>
      <c r="AD103" s="2" cm="1">
        <f t="array" ref="AD103">EXP(N103)/SUM(EXP($K103:$O103))</f>
        <v>0.21066593377598922</v>
      </c>
      <c r="AE103" s="22" cm="1">
        <f t="array" ref="AE103">EXP(O103)/SUM(EXP($K103:$O103))</f>
        <v>0.22257193434017311</v>
      </c>
      <c r="AH103" s="6">
        <v>3</v>
      </c>
      <c r="AI103" s="21">
        <v>0.90804271781218027</v>
      </c>
      <c r="AJ103" s="2">
        <v>0.99576008185200438</v>
      </c>
      <c r="AK103" s="2">
        <v>1.0834774458918286</v>
      </c>
      <c r="AL103" s="2">
        <v>1.1711948099316527</v>
      </c>
      <c r="AO103" s="6">
        <v>3</v>
      </c>
      <c r="AP103" s="21">
        <v>1.2611224612733423</v>
      </c>
      <c r="AQ103" s="2">
        <v>1.3489938523028435</v>
      </c>
      <c r="AR103" s="2">
        <v>1.4368652433323446</v>
      </c>
      <c r="AS103" s="2">
        <v>1.5247366343618458</v>
      </c>
    </row>
    <row r="104" spans="2:45" ht="15.75" thickBot="1" x14ac:dyDescent="0.3">
      <c r="B104" s="6">
        <v>4</v>
      </c>
      <c r="C104" s="27">
        <v>0.80979118560000019</v>
      </c>
      <c r="D104" s="28">
        <v>0.84173007840000025</v>
      </c>
      <c r="E104" s="28">
        <v>0.8736689712000002</v>
      </c>
      <c r="F104" s="28">
        <v>0.90560786400000026</v>
      </c>
      <c r="G104" s="29">
        <v>0.93754675680000021</v>
      </c>
      <c r="J104" s="6">
        <v>4</v>
      </c>
      <c r="K104" s="27">
        <v>1.4430008880000005</v>
      </c>
      <c r="L104" s="28">
        <v>1.4999166000000006</v>
      </c>
      <c r="M104" s="28">
        <v>1.5568323120000005</v>
      </c>
      <c r="N104" s="28">
        <v>1.6137480240000006</v>
      </c>
      <c r="O104" s="29">
        <v>1.6706637360000007</v>
      </c>
      <c r="R104" s="6">
        <v>4</v>
      </c>
      <c r="S104" s="27" cm="1">
        <f t="array" ref="S104">EXP(C104)/SUM(EXP($C104:$G104))</f>
        <v>0.18743267484640039</v>
      </c>
      <c r="T104" s="28" cm="1">
        <f t="array" ref="T104">EXP(D104)/SUM(EXP($C104:$G104))</f>
        <v>0.1935156922816495</v>
      </c>
      <c r="U104" s="28" cm="1">
        <f t="array" ref="U104">EXP(E104)/SUM(EXP($C104:$G104))</f>
        <v>0.19979613047690148</v>
      </c>
      <c r="V104" s="28" cm="1">
        <f t="array" ref="V104">EXP(F104)/SUM(EXP($C104:$G104))</f>
        <v>0.20628039660703212</v>
      </c>
      <c r="W104" s="29" cm="1">
        <f t="array" ref="W104">EXP(G104)/SUM(EXP($C104:$G104))</f>
        <v>0.21297510578801659</v>
      </c>
      <c r="Z104" s="6">
        <v>4</v>
      </c>
      <c r="AA104" s="27" cm="1">
        <f t="array" ref="AA104">EXP(K104)/SUM(EXP($K104:$O104))</f>
        <v>0.17790484256017253</v>
      </c>
      <c r="AB104" s="28" cm="1">
        <f t="array" ref="AB104">EXP(L104)/SUM(EXP($K104:$O104))</f>
        <v>0.1883241211413105</v>
      </c>
      <c r="AC104" s="28" cm="1">
        <f t="array" ref="AC104">EXP(M104)/SUM(EXP($K104:$O104))</f>
        <v>0.19935362125767533</v>
      </c>
      <c r="AD104" s="28" cm="1">
        <f t="array" ref="AD104">EXP(N104)/SUM(EXP($K104:$O104))</f>
        <v>0.21102908149895488</v>
      </c>
      <c r="AE104" s="29" cm="1">
        <f t="array" ref="AE104">EXP(O104)/SUM(EXP($K104:$O104))</f>
        <v>0.22338833354188675</v>
      </c>
      <c r="AH104" s="6">
        <v>4</v>
      </c>
      <c r="AI104" s="27">
        <v>0.90811469763282948</v>
      </c>
      <c r="AJ104" s="28">
        <v>0.99583901624469706</v>
      </c>
      <c r="AK104" s="28">
        <v>1.0835633348565648</v>
      </c>
      <c r="AL104" s="28">
        <v>1.1712876534684322</v>
      </c>
      <c r="AO104" s="6">
        <v>4</v>
      </c>
      <c r="AP104" s="27">
        <v>1.2612998155913839</v>
      </c>
      <c r="AQ104" s="28">
        <v>1.3491835658068112</v>
      </c>
      <c r="AR104" s="28">
        <v>1.4370673160222387</v>
      </c>
      <c r="AS104" s="28">
        <v>1.5249510662376662</v>
      </c>
    </row>
    <row r="109" spans="2:45" x14ac:dyDescent="0.25">
      <c r="B109" s="166" t="s">
        <v>63</v>
      </c>
      <c r="C109" s="168"/>
      <c r="D109" s="168"/>
      <c r="E109" s="168"/>
      <c r="F109" s="168"/>
      <c r="G109" s="168"/>
      <c r="H109" s="168"/>
      <c r="I109" s="168"/>
      <c r="J109" s="169"/>
      <c r="M109" s="166" t="s">
        <v>64</v>
      </c>
      <c r="N109" s="168"/>
      <c r="O109" s="168"/>
      <c r="P109" s="168"/>
      <c r="Q109" s="168"/>
      <c r="R109" s="168"/>
      <c r="S109" s="168"/>
      <c r="T109" s="168"/>
      <c r="U109" s="169"/>
    </row>
    <row r="110" spans="2:45" ht="15.75" thickBot="1" x14ac:dyDescent="0.3">
      <c r="B110" s="107"/>
      <c r="C110" s="108">
        <v>0</v>
      </c>
      <c r="D110" s="108">
        <v>1</v>
      </c>
      <c r="E110" s="108">
        <v>2</v>
      </c>
      <c r="F110" s="108">
        <v>3</v>
      </c>
      <c r="G110" s="108">
        <v>4</v>
      </c>
      <c r="H110" s="108">
        <v>5</v>
      </c>
      <c r="I110" s="108">
        <v>6</v>
      </c>
      <c r="J110" s="109">
        <v>7</v>
      </c>
      <c r="M110" s="107"/>
      <c r="N110" s="108">
        <v>0</v>
      </c>
      <c r="O110" s="108">
        <v>1</v>
      </c>
      <c r="P110" s="108">
        <v>2</v>
      </c>
      <c r="Q110" s="108">
        <v>3</v>
      </c>
      <c r="R110" s="108">
        <v>4</v>
      </c>
      <c r="S110" s="108">
        <v>5</v>
      </c>
      <c r="T110" s="108">
        <v>6</v>
      </c>
      <c r="U110" s="109">
        <v>7</v>
      </c>
    </row>
    <row r="111" spans="2:45" x14ac:dyDescent="0.25">
      <c r="B111" s="81">
        <v>0</v>
      </c>
      <c r="C111" s="96" cm="1">
        <f t="array" ref="C111:F130">AI85:AL104</f>
        <v>0.40994622155404742</v>
      </c>
      <c r="D111" s="97">
        <v>0.44953832025492158</v>
      </c>
      <c r="E111" s="97">
        <v>0.48913041895579562</v>
      </c>
      <c r="F111" s="97">
        <v>0.52872251765666989</v>
      </c>
      <c r="G111" s="97" cm="1">
        <f t="array" ref="G111:J130">AP85:AS104</f>
        <v>0.56912335920070978</v>
      </c>
      <c r="H111" s="97">
        <v>0.60877181628786725</v>
      </c>
      <c r="I111" s="97">
        <v>0.64842027337502461</v>
      </c>
      <c r="J111" s="98">
        <v>0.68806873046218209</v>
      </c>
      <c r="M111" s="81">
        <v>0</v>
      </c>
      <c r="N111" s="110" cm="1">
        <f t="array" ref="N111:U130">MMULT(C111:J130,TRANSPOSE(X17:AE24))</f>
        <v>2.2810674387879297</v>
      </c>
      <c r="O111" s="111">
        <v>2.5006535216752908</v>
      </c>
      <c r="P111" s="111">
        <v>2.7202396045626518</v>
      </c>
      <c r="Q111" s="111">
        <v>2.9398256874500124</v>
      </c>
      <c r="R111" s="111">
        <v>3.159411770337373</v>
      </c>
      <c r="S111" s="111">
        <v>3.3789978532247344</v>
      </c>
      <c r="T111" s="111">
        <v>3.5985839361120955</v>
      </c>
      <c r="U111" s="112">
        <v>3.8181700189994556</v>
      </c>
    </row>
    <row r="112" spans="2:45" x14ac:dyDescent="0.25">
      <c r="B112" s="6">
        <v>1</v>
      </c>
      <c r="C112" s="99">
        <v>0.4100182805659992</v>
      </c>
      <c r="D112" s="79">
        <v>0.44961734149025034</v>
      </c>
      <c r="E112" s="79">
        <v>0.48921640241450137</v>
      </c>
      <c r="F112" s="79">
        <v>0.52881546333875262</v>
      </c>
      <c r="G112" s="79">
        <v>0.56930133338112432</v>
      </c>
      <c r="H112" s="79">
        <v>0.60896219285019226</v>
      </c>
      <c r="I112" s="79">
        <v>0.6486230523192601</v>
      </c>
      <c r="J112" s="100">
        <v>0.68828391178832804</v>
      </c>
      <c r="M112" s="6">
        <v>1</v>
      </c>
      <c r="N112" s="113">
        <v>2.2816501817269281</v>
      </c>
      <c r="O112" s="114">
        <v>2.5012920806343488</v>
      </c>
      <c r="P112" s="114">
        <v>2.7209339795417686</v>
      </c>
      <c r="Q112" s="114">
        <v>2.9405758784491893</v>
      </c>
      <c r="R112" s="114">
        <v>3.1602177773566105</v>
      </c>
      <c r="S112" s="114">
        <v>3.3798596762640303</v>
      </c>
      <c r="T112" s="114">
        <v>3.599501575171451</v>
      </c>
      <c r="U112" s="115">
        <v>3.8191434740788712</v>
      </c>
    </row>
    <row r="113" spans="2:21" x14ac:dyDescent="0.25">
      <c r="B113" s="6">
        <v>2</v>
      </c>
      <c r="C113" s="99">
        <v>0.41009033705989362</v>
      </c>
      <c r="D113" s="79">
        <v>0.44969635996423113</v>
      </c>
      <c r="E113" s="79">
        <v>0.4893023828685687</v>
      </c>
      <c r="F113" s="79">
        <v>0.52890840577290621</v>
      </c>
      <c r="G113" s="79">
        <v>0.56947928781762291</v>
      </c>
      <c r="H113" s="79">
        <v>0.6091525482927187</v>
      </c>
      <c r="I113" s="79">
        <v>0.64882580876781426</v>
      </c>
      <c r="J113" s="100">
        <v>0.68849906924291004</v>
      </c>
      <c r="M113" s="6">
        <v>2</v>
      </c>
      <c r="N113" s="113">
        <v>2.2822328727586401</v>
      </c>
      <c r="O113" s="114">
        <v>2.5019305827479736</v>
      </c>
      <c r="P113" s="114">
        <v>2.7216282927373068</v>
      </c>
      <c r="Q113" s="114">
        <v>2.9413260027266399</v>
      </c>
      <c r="R113" s="114">
        <v>3.1610237127159735</v>
      </c>
      <c r="S113" s="114">
        <v>3.3807214227053066</v>
      </c>
      <c r="T113" s="114">
        <v>3.6004191326946398</v>
      </c>
      <c r="U113" s="115">
        <v>3.8201168426839729</v>
      </c>
    </row>
    <row r="114" spans="2:21" x14ac:dyDescent="0.25">
      <c r="B114" s="6">
        <v>3</v>
      </c>
      <c r="C114" s="99">
        <v>0.41016239081411388</v>
      </c>
      <c r="D114" s="79">
        <v>0.44977537543383495</v>
      </c>
      <c r="E114" s="79">
        <v>0.48938836005355607</v>
      </c>
      <c r="F114" s="79">
        <v>0.5290013446732772</v>
      </c>
      <c r="G114" s="79">
        <v>0.56965722077496173</v>
      </c>
      <c r="H114" s="79">
        <v>0.60934288075927967</v>
      </c>
      <c r="I114" s="79">
        <v>0.64902854074359762</v>
      </c>
      <c r="J114" s="100">
        <v>0.68871420072791545</v>
      </c>
      <c r="M114" s="6">
        <v>3</v>
      </c>
      <c r="N114" s="113">
        <v>2.2828155073203384</v>
      </c>
      <c r="O114" s="114">
        <v>2.5025690230193653</v>
      </c>
      <c r="P114" s="114">
        <v>2.7223225387183918</v>
      </c>
      <c r="Q114" s="114">
        <v>2.9420760544174192</v>
      </c>
      <c r="R114" s="114">
        <v>3.1618295701164456</v>
      </c>
      <c r="S114" s="114">
        <v>3.3815830858154725</v>
      </c>
      <c r="T114" s="114">
        <v>3.6013366015144994</v>
      </c>
      <c r="U114" s="115">
        <v>3.8210901172135268</v>
      </c>
    </row>
    <row r="115" spans="2:21" ht="15.75" thickBot="1" x14ac:dyDescent="0.3">
      <c r="B115" s="6">
        <v>4</v>
      </c>
      <c r="C115" s="101">
        <v>0.41023444160708178</v>
      </c>
      <c r="D115" s="80">
        <v>0.44985438765607516</v>
      </c>
      <c r="E115" s="80">
        <v>0.48947433370506854</v>
      </c>
      <c r="F115" s="80">
        <v>0.52909427975406209</v>
      </c>
      <c r="G115" s="80">
        <v>0.56983513051885859</v>
      </c>
      <c r="H115" s="80">
        <v>0.60953318839473725</v>
      </c>
      <c r="I115" s="80">
        <v>0.64923124627061579</v>
      </c>
      <c r="J115" s="102">
        <v>0.68892930414649445</v>
      </c>
      <c r="M115" s="6">
        <v>4</v>
      </c>
      <c r="N115" s="116">
        <v>2.2833980808516303</v>
      </c>
      <c r="O115" s="117">
        <v>2.5032073964542803</v>
      </c>
      <c r="P115" s="117">
        <v>2.7230167120569297</v>
      </c>
      <c r="Q115" s="117">
        <v>2.9428260276595797</v>
      </c>
      <c r="R115" s="117">
        <v>3.1626353432622287</v>
      </c>
      <c r="S115" s="117">
        <v>3.3824446588648782</v>
      </c>
      <c r="T115" s="117">
        <v>3.602253974467529</v>
      </c>
      <c r="U115" s="118">
        <v>3.8220632900701781</v>
      </c>
    </row>
    <row r="116" spans="2:21" x14ac:dyDescent="0.25">
      <c r="B116" s="6">
        <v>0</v>
      </c>
      <c r="C116" s="103">
        <v>0.5759064892172614</v>
      </c>
      <c r="D116" s="78">
        <v>0.6315333963880112</v>
      </c>
      <c r="E116" s="78">
        <v>0.68716030355876112</v>
      </c>
      <c r="F116" s="78">
        <v>0.74278721072951104</v>
      </c>
      <c r="G116" s="78">
        <v>0.79961301531606999</v>
      </c>
      <c r="H116" s="78">
        <v>0.85532346934506454</v>
      </c>
      <c r="I116" s="78">
        <v>0.91103392337405886</v>
      </c>
      <c r="J116" s="104">
        <v>0.9667443774030533</v>
      </c>
      <c r="M116" s="6">
        <v>0</v>
      </c>
      <c r="N116" s="119">
        <v>3.2047645887946428</v>
      </c>
      <c r="O116" s="120">
        <v>3.5132696980612326</v>
      </c>
      <c r="P116" s="120">
        <v>3.8217748073278219</v>
      </c>
      <c r="Q116" s="120">
        <v>4.1302799165944117</v>
      </c>
      <c r="R116" s="120">
        <v>4.4387850258610015</v>
      </c>
      <c r="S116" s="120">
        <v>4.7472901351275905</v>
      </c>
      <c r="T116" s="120">
        <v>5.0557952443941803</v>
      </c>
      <c r="U116" s="121">
        <v>5.3643003536607701</v>
      </c>
    </row>
    <row r="117" spans="2:21" x14ac:dyDescent="0.25">
      <c r="B117" s="6">
        <v>1</v>
      </c>
      <c r="C117" s="99">
        <v>0.57597853342316108</v>
      </c>
      <c r="D117" s="79">
        <v>0.63161240138675145</v>
      </c>
      <c r="E117" s="79">
        <v>0.68724626935034183</v>
      </c>
      <c r="F117" s="79">
        <v>0.74288013731393243</v>
      </c>
      <c r="G117" s="79">
        <v>0.79979087343446909</v>
      </c>
      <c r="H117" s="79">
        <v>0.85551372175742868</v>
      </c>
      <c r="I117" s="79">
        <v>0.91123657008038794</v>
      </c>
      <c r="J117" s="100">
        <v>0.96695941840334743</v>
      </c>
      <c r="M117" s="6">
        <v>1</v>
      </c>
      <c r="N117" s="113">
        <v>3.2053470265942101</v>
      </c>
      <c r="O117" s="114">
        <v>3.5139079228517014</v>
      </c>
      <c r="P117" s="114">
        <v>3.8224688191091918</v>
      </c>
      <c r="Q117" s="114">
        <v>4.131029715366684</v>
      </c>
      <c r="R117" s="114">
        <v>4.4395906116241743</v>
      </c>
      <c r="S117" s="114">
        <v>4.7481515078816656</v>
      </c>
      <c r="T117" s="114">
        <v>5.056712404139156</v>
      </c>
      <c r="U117" s="115">
        <v>5.3652733003966464</v>
      </c>
    </row>
    <row r="118" spans="2:21" x14ac:dyDescent="0.25">
      <c r="B118" s="6">
        <v>2</v>
      </c>
      <c r="C118" s="99">
        <v>0.5760505740033377</v>
      </c>
      <c r="D118" s="79">
        <v>0.6316914024094572</v>
      </c>
      <c r="E118" s="79">
        <v>0.68733223081557682</v>
      </c>
      <c r="F118" s="79">
        <v>0.74297305922169643</v>
      </c>
      <c r="G118" s="79">
        <v>0.79996870314312196</v>
      </c>
      <c r="H118" s="79">
        <v>0.85570394378027337</v>
      </c>
      <c r="I118" s="79">
        <v>0.91143918441742466</v>
      </c>
      <c r="J118" s="100">
        <v>0.96717442505457596</v>
      </c>
      <c r="M118" s="6">
        <v>2</v>
      </c>
      <c r="N118" s="113">
        <v>3.205929389698063</v>
      </c>
      <c r="O118" s="114">
        <v>3.514546065840336</v>
      </c>
      <c r="P118" s="114">
        <v>3.8231627419826091</v>
      </c>
      <c r="Q118" s="114">
        <v>4.1317794181248821</v>
      </c>
      <c r="R118" s="114">
        <v>4.4403960942671556</v>
      </c>
      <c r="S118" s="114">
        <v>4.7490127704094292</v>
      </c>
      <c r="T118" s="114">
        <v>5.0576294465517027</v>
      </c>
      <c r="U118" s="115">
        <v>5.3662461226939753</v>
      </c>
    </row>
    <row r="119" spans="2:21" x14ac:dyDescent="0.25">
      <c r="B119" s="6">
        <v>3</v>
      </c>
      <c r="C119" s="99">
        <v>0.57612261073639881</v>
      </c>
      <c r="D119" s="79">
        <v>0.63177039921334555</v>
      </c>
      <c r="E119" s="79">
        <v>0.68741818769029228</v>
      </c>
      <c r="F119" s="79">
        <v>0.74306597616723891</v>
      </c>
      <c r="G119" s="79">
        <v>0.80014650271236543</v>
      </c>
      <c r="H119" s="79">
        <v>0.85589413356340138</v>
      </c>
      <c r="I119" s="79">
        <v>0.91164176441443723</v>
      </c>
      <c r="J119" s="100">
        <v>0.96738939526547318</v>
      </c>
      <c r="M119" s="6">
        <v>3</v>
      </c>
      <c r="N119" s="113">
        <v>3.2065116735570118</v>
      </c>
      <c r="O119" s="114">
        <v>3.5151841220451594</v>
      </c>
      <c r="P119" s="114">
        <v>3.823856570533307</v>
      </c>
      <c r="Q119" s="114">
        <v>4.1325290190214545</v>
      </c>
      <c r="R119" s="114">
        <v>4.4412014675096021</v>
      </c>
      <c r="S119" s="114">
        <v>4.7498739159977497</v>
      </c>
      <c r="T119" s="114">
        <v>5.0585463644858981</v>
      </c>
      <c r="U119" s="115">
        <v>5.3672188129740457</v>
      </c>
    </row>
    <row r="120" spans="2:21" ht="15.75" thickBot="1" x14ac:dyDescent="0.3">
      <c r="B120" s="6">
        <v>4</v>
      </c>
      <c r="C120" s="105">
        <v>0.57619464340100668</v>
      </c>
      <c r="D120" s="94">
        <v>0.6318493915556932</v>
      </c>
      <c r="E120" s="94">
        <v>0.68750413971037994</v>
      </c>
      <c r="F120" s="94">
        <v>0.74315888786506656</v>
      </c>
      <c r="G120" s="94">
        <v>0.80032427041388343</v>
      </c>
      <c r="H120" s="94">
        <v>0.85608428925805657</v>
      </c>
      <c r="I120" s="94">
        <v>0.91184430810222949</v>
      </c>
      <c r="J120" s="106">
        <v>0.96760432694640264</v>
      </c>
      <c r="M120" s="6">
        <v>4</v>
      </c>
      <c r="N120" s="122">
        <v>3.207093873625138</v>
      </c>
      <c r="O120" s="123">
        <v>3.5158220864877743</v>
      </c>
      <c r="P120" s="123">
        <v>3.8245502993504097</v>
      </c>
      <c r="Q120" s="123">
        <v>4.133278512213046</v>
      </c>
      <c r="R120" s="123">
        <v>4.4420067250756814</v>
      </c>
      <c r="S120" s="123">
        <v>4.7507349379383177</v>
      </c>
      <c r="T120" s="123">
        <v>5.0594631508009531</v>
      </c>
      <c r="U120" s="124">
        <v>5.3681913636635894</v>
      </c>
    </row>
    <row r="121" spans="2:21" x14ac:dyDescent="0.25">
      <c r="B121" s="6">
        <v>0</v>
      </c>
      <c r="C121" s="96">
        <v>0.74186667177588062</v>
      </c>
      <c r="D121" s="97">
        <v>0.81352837919384013</v>
      </c>
      <c r="E121" s="97">
        <v>0.88519008661179965</v>
      </c>
      <c r="F121" s="97">
        <v>0.95685179402975917</v>
      </c>
      <c r="G121" s="97">
        <v>1.0301020045207847</v>
      </c>
      <c r="H121" s="97">
        <v>1.1018744090170065</v>
      </c>
      <c r="I121" s="97">
        <v>1.1736468135132283</v>
      </c>
      <c r="J121" s="98">
        <v>1.2454192180094503</v>
      </c>
      <c r="M121" s="6">
        <v>0</v>
      </c>
      <c r="N121" s="110">
        <v>4.128459985359977</v>
      </c>
      <c r="O121" s="111">
        <v>4.5258839541935645</v>
      </c>
      <c r="P121" s="111">
        <v>4.923307923027151</v>
      </c>
      <c r="Q121" s="111">
        <v>5.3207318918607394</v>
      </c>
      <c r="R121" s="111">
        <v>5.7181558606943277</v>
      </c>
      <c r="S121" s="111">
        <v>6.1155798295279133</v>
      </c>
      <c r="T121" s="111">
        <v>6.5130037983615026</v>
      </c>
      <c r="U121" s="112">
        <v>6.91042776719509</v>
      </c>
    </row>
    <row r="122" spans="2:21" x14ac:dyDescent="0.25">
      <c r="B122" s="6">
        <v>1</v>
      </c>
      <c r="C122" s="99">
        <v>0.74193869563980053</v>
      </c>
      <c r="D122" s="79">
        <v>0.813607361885192</v>
      </c>
      <c r="E122" s="79">
        <v>0.88527602813058348</v>
      </c>
      <c r="F122" s="79">
        <v>0.95694469437597474</v>
      </c>
      <c r="G122" s="79">
        <v>1.030279703307678</v>
      </c>
      <c r="H122" s="79">
        <v>1.102064490994624</v>
      </c>
      <c r="I122" s="79">
        <v>1.1738492786815704</v>
      </c>
      <c r="J122" s="100">
        <v>1.2456340663685164</v>
      </c>
      <c r="M122" s="6">
        <v>1</v>
      </c>
      <c r="N122" s="113">
        <v>4.1290420042227058</v>
      </c>
      <c r="O122" s="114">
        <v>4.5265217201919032</v>
      </c>
      <c r="P122" s="114">
        <v>4.9240014361610998</v>
      </c>
      <c r="Q122" s="114">
        <v>5.3214811521302963</v>
      </c>
      <c r="R122" s="114">
        <v>5.7189608680994937</v>
      </c>
      <c r="S122" s="114">
        <v>6.1164405840686902</v>
      </c>
      <c r="T122" s="114">
        <v>6.5139203000378876</v>
      </c>
      <c r="U122" s="115">
        <v>6.911400016007085</v>
      </c>
    </row>
    <row r="123" spans="2:21" x14ac:dyDescent="0.25">
      <c r="B123" s="6">
        <v>2</v>
      </c>
      <c r="C123" s="99">
        <v>0.74201071477161018</v>
      </c>
      <c r="D123" s="79">
        <v>0.81368633938722468</v>
      </c>
      <c r="E123" s="79">
        <v>0.88536196400283929</v>
      </c>
      <c r="F123" s="79">
        <v>0.95703758861845367</v>
      </c>
      <c r="G123" s="79">
        <v>1.0304573650507498</v>
      </c>
      <c r="H123" s="79">
        <v>1.1022545333469693</v>
      </c>
      <c r="I123" s="79">
        <v>1.1740517016431888</v>
      </c>
      <c r="J123" s="100">
        <v>1.2458488699394084</v>
      </c>
      <c r="M123" s="6">
        <v>2</v>
      </c>
      <c r="N123" s="113">
        <v>4.1296239256783283</v>
      </c>
      <c r="O123" s="114">
        <v>4.5271593795163501</v>
      </c>
      <c r="P123" s="114">
        <v>4.9246948333543719</v>
      </c>
      <c r="Q123" s="114">
        <v>5.3222302871923945</v>
      </c>
      <c r="R123" s="114">
        <v>5.7197657410304172</v>
      </c>
      <c r="S123" s="114">
        <v>6.117301194868439</v>
      </c>
      <c r="T123" s="114">
        <v>6.5148366487064617</v>
      </c>
      <c r="U123" s="115">
        <v>6.9123721025444835</v>
      </c>
    </row>
    <row r="124" spans="2:21" x14ac:dyDescent="0.25">
      <c r="B124" s="6">
        <v>3</v>
      </c>
      <c r="C124" s="99">
        <v>0.74208272895021932</v>
      </c>
      <c r="D124" s="79">
        <v>0.81376531145748676</v>
      </c>
      <c r="E124" s="79">
        <v>0.88544789396475454</v>
      </c>
      <c r="F124" s="79">
        <v>0.95713047647202198</v>
      </c>
      <c r="G124" s="79">
        <v>1.0306349880278407</v>
      </c>
      <c r="H124" s="79">
        <v>1.1024445342318714</v>
      </c>
      <c r="I124" s="79">
        <v>1.1742540804359021</v>
      </c>
      <c r="J124" s="100">
        <v>1.2460636266399328</v>
      </c>
      <c r="M124" s="6">
        <v>3</v>
      </c>
      <c r="N124" s="113">
        <v>4.130205745195858</v>
      </c>
      <c r="O124" s="114">
        <v>4.5277969272048599</v>
      </c>
      <c r="P124" s="114">
        <v>4.9253881092138618</v>
      </c>
      <c r="Q124" s="114">
        <v>5.3229792912228628</v>
      </c>
      <c r="R124" s="114">
        <v>5.7205704732318647</v>
      </c>
      <c r="S124" s="114">
        <v>6.1181616552408666</v>
      </c>
      <c r="T124" s="114">
        <v>6.5157528372498676</v>
      </c>
      <c r="U124" s="115">
        <v>6.9133440192588695</v>
      </c>
    </row>
    <row r="125" spans="2:21" ht="15.75" thickBot="1" x14ac:dyDescent="0.3">
      <c r="B125" s="6">
        <v>4</v>
      </c>
      <c r="C125" s="101">
        <v>0.7421547379546084</v>
      </c>
      <c r="D125" s="80">
        <v>0.81384427785360425</v>
      </c>
      <c r="E125" s="80">
        <v>0.88553381775260043</v>
      </c>
      <c r="F125" s="80">
        <v>0.95722335765159627</v>
      </c>
      <c r="G125" s="80">
        <v>1.0308125705185209</v>
      </c>
      <c r="H125" s="80">
        <v>1.1026344918090105</v>
      </c>
      <c r="I125" s="80">
        <v>1.1744564130994997</v>
      </c>
      <c r="J125" s="102">
        <v>1.2462783343899888</v>
      </c>
      <c r="M125" s="6">
        <v>4</v>
      </c>
      <c r="N125" s="125">
        <v>4.1307874582485127</v>
      </c>
      <c r="O125" s="126">
        <v>4.5284343582999851</v>
      </c>
      <c r="P125" s="126">
        <v>4.9260812583514557</v>
      </c>
      <c r="Q125" s="126">
        <v>5.3237281584029272</v>
      </c>
      <c r="R125" s="126">
        <v>5.7213750584543988</v>
      </c>
      <c r="S125" s="126">
        <v>6.1190219585058703</v>
      </c>
      <c r="T125" s="126">
        <v>6.5166688585573427</v>
      </c>
      <c r="U125" s="127">
        <v>6.9143157586088133</v>
      </c>
    </row>
    <row r="126" spans="2:21" x14ac:dyDescent="0.25">
      <c r="B126" s="6">
        <v>0</v>
      </c>
      <c r="C126" s="103">
        <v>0.90782674156383014</v>
      </c>
      <c r="D126" s="78">
        <v>0.99552323833328238</v>
      </c>
      <c r="E126" s="78">
        <v>1.0832197351027346</v>
      </c>
      <c r="F126" s="78">
        <v>1.1709162318721869</v>
      </c>
      <c r="G126" s="78">
        <v>1.2605901108041671</v>
      </c>
      <c r="H126" s="78">
        <v>1.3484244042399975</v>
      </c>
      <c r="I126" s="78">
        <v>1.4362586976758278</v>
      </c>
      <c r="J126" s="104">
        <v>1.5240929911116583</v>
      </c>
      <c r="M126" s="6">
        <v>0</v>
      </c>
      <c r="N126" s="119">
        <v>5.0521530603138851</v>
      </c>
      <c r="O126" s="120">
        <v>5.5384956678490695</v>
      </c>
      <c r="P126" s="120">
        <v>6.024838275384254</v>
      </c>
      <c r="Q126" s="120">
        <v>6.5111808829194375</v>
      </c>
      <c r="R126" s="120">
        <v>6.9975234904546229</v>
      </c>
      <c r="S126" s="120">
        <v>7.4838660979898064</v>
      </c>
      <c r="T126" s="120">
        <v>7.9702087055249908</v>
      </c>
      <c r="U126" s="121">
        <v>8.4565513130601762</v>
      </c>
    </row>
    <row r="127" spans="2:21" x14ac:dyDescent="0.25">
      <c r="B127" s="6">
        <v>1</v>
      </c>
      <c r="C127" s="99">
        <v>0.9078987395570135</v>
      </c>
      <c r="D127" s="79">
        <v>0.9956021926543096</v>
      </c>
      <c r="E127" s="79">
        <v>1.0833056457516057</v>
      </c>
      <c r="F127" s="79">
        <v>1.1710090988489017</v>
      </c>
      <c r="G127" s="79">
        <v>1.2607676071680365</v>
      </c>
      <c r="H127" s="79">
        <v>1.3486142696884571</v>
      </c>
      <c r="I127" s="79">
        <v>1.4364609322088775</v>
      </c>
      <c r="J127" s="100">
        <v>1.5243075947292986</v>
      </c>
      <c r="M127" s="6">
        <v>1</v>
      </c>
      <c r="N127" s="113">
        <v>5.0527345468741363</v>
      </c>
      <c r="O127" s="114">
        <v>5.5391328509044611</v>
      </c>
      <c r="P127" s="114">
        <v>6.0255311549347859</v>
      </c>
      <c r="Q127" s="114">
        <v>6.5119294589651107</v>
      </c>
      <c r="R127" s="114">
        <v>6.9983277629954355</v>
      </c>
      <c r="S127" s="114">
        <v>7.4847260670257603</v>
      </c>
      <c r="T127" s="114">
        <v>7.971124371056086</v>
      </c>
      <c r="U127" s="115">
        <v>8.4575226750864108</v>
      </c>
    </row>
    <row r="128" spans="2:21" x14ac:dyDescent="0.25">
      <c r="B128" s="6">
        <v>2</v>
      </c>
      <c r="C128" s="99">
        <v>0.90797073171336684</v>
      </c>
      <c r="D128" s="79">
        <v>0.9956811405745617</v>
      </c>
      <c r="E128" s="79">
        <v>1.0833915494357567</v>
      </c>
      <c r="F128" s="79">
        <v>1.1711019582969513</v>
      </c>
      <c r="G128" s="79">
        <v>1.2609450578953454</v>
      </c>
      <c r="H128" s="79">
        <v>1.3488040863201083</v>
      </c>
      <c r="I128" s="79">
        <v>1.4366631147448707</v>
      </c>
      <c r="J128" s="100">
        <v>1.5245221431696336</v>
      </c>
      <c r="M128" s="6">
        <v>2</v>
      </c>
      <c r="N128" s="113">
        <v>5.0533159134161751</v>
      </c>
      <c r="O128" s="114">
        <v>5.5397699025237053</v>
      </c>
      <c r="P128" s="114">
        <v>6.0262238916312345</v>
      </c>
      <c r="Q128" s="114">
        <v>6.5126778807387637</v>
      </c>
      <c r="R128" s="114">
        <v>6.999131869846293</v>
      </c>
      <c r="S128" s="114">
        <v>7.4855858589538231</v>
      </c>
      <c r="T128" s="114">
        <v>7.972039848061355</v>
      </c>
      <c r="U128" s="115">
        <v>8.4584938371688843</v>
      </c>
    </row>
    <row r="129" spans="2:25" x14ac:dyDescent="0.25">
      <c r="B129" s="6">
        <v>3</v>
      </c>
      <c r="C129" s="99">
        <v>0.90804271781218027</v>
      </c>
      <c r="D129" s="79">
        <v>0.99576008185200438</v>
      </c>
      <c r="E129" s="79">
        <v>1.0834774458918286</v>
      </c>
      <c r="F129" s="79">
        <v>1.1711948099316527</v>
      </c>
      <c r="G129" s="79">
        <v>1.2611224612733423</v>
      </c>
      <c r="H129" s="79">
        <v>1.3489938523028435</v>
      </c>
      <c r="I129" s="79">
        <v>1.4368652433323446</v>
      </c>
      <c r="J129" s="100">
        <v>1.5247366343618458</v>
      </c>
      <c r="M129" s="6">
        <v>3</v>
      </c>
      <c r="N129" s="113">
        <v>5.053897155431847</v>
      </c>
      <c r="O129" s="114">
        <v>5.5404068177697496</v>
      </c>
      <c r="P129" s="114">
        <v>6.0269164801076514</v>
      </c>
      <c r="Q129" s="114">
        <v>6.513426142445554</v>
      </c>
      <c r="R129" s="114">
        <v>6.9999358047834557</v>
      </c>
      <c r="S129" s="114">
        <v>7.4864454671213583</v>
      </c>
      <c r="T129" s="114">
        <v>7.97295512945926</v>
      </c>
      <c r="U129" s="115">
        <v>8.4594647917971617</v>
      </c>
    </row>
    <row r="130" spans="2:25" ht="15.75" thickBot="1" x14ac:dyDescent="0.3">
      <c r="B130" s="6">
        <v>4</v>
      </c>
      <c r="C130" s="105">
        <v>0.90811469763282948</v>
      </c>
      <c r="D130" s="94">
        <v>0.99583901624469706</v>
      </c>
      <c r="E130" s="94">
        <v>1.0835633348565648</v>
      </c>
      <c r="F130" s="94">
        <v>1.1712876534684322</v>
      </c>
      <c r="G130" s="94">
        <v>1.2612998155913839</v>
      </c>
      <c r="H130" s="94">
        <v>1.3491835658068112</v>
      </c>
      <c r="I130" s="94">
        <v>1.4370673160222387</v>
      </c>
      <c r="J130" s="106">
        <v>1.5249510662376662</v>
      </c>
      <c r="M130" s="6">
        <v>4</v>
      </c>
      <c r="N130" s="122">
        <v>5.0544782684181104</v>
      </c>
      <c r="O130" s="123">
        <v>5.5410435917111425</v>
      </c>
      <c r="P130" s="123">
        <v>6.0276089150041727</v>
      </c>
      <c r="Q130" s="123">
        <v>6.5141742382972048</v>
      </c>
      <c r="R130" s="123">
        <v>7.0007395615902359</v>
      </c>
      <c r="S130" s="123">
        <v>7.4873048848832671</v>
      </c>
      <c r="T130" s="123">
        <v>7.9738702081762991</v>
      </c>
      <c r="U130" s="124">
        <v>8.4604355314693294</v>
      </c>
    </row>
    <row r="137" spans="2:25" x14ac:dyDescent="0.25">
      <c r="B137" s="166" t="s">
        <v>68</v>
      </c>
      <c r="C137" s="168"/>
      <c r="D137" s="168"/>
      <c r="E137" s="168"/>
      <c r="F137" s="168"/>
      <c r="G137" s="168"/>
      <c r="H137" s="168"/>
      <c r="I137" s="168"/>
      <c r="J137" s="169"/>
      <c r="Q137" s="166" t="s">
        <v>69</v>
      </c>
      <c r="R137" s="168"/>
      <c r="S137" s="168"/>
      <c r="T137" s="168"/>
      <c r="U137" s="168"/>
      <c r="V137" s="168"/>
      <c r="W137" s="168"/>
      <c r="X137" s="168"/>
      <c r="Y137" s="169"/>
    </row>
    <row r="138" spans="2:25" ht="15.75" thickBot="1" x14ac:dyDescent="0.3">
      <c r="B138" s="107"/>
      <c r="C138" s="108">
        <v>0</v>
      </c>
      <c r="D138" s="108">
        <v>1</v>
      </c>
      <c r="E138" s="108">
        <v>2</v>
      </c>
      <c r="F138" s="108">
        <v>3</v>
      </c>
      <c r="G138" s="108">
        <v>4</v>
      </c>
      <c r="H138" s="108">
        <v>5</v>
      </c>
      <c r="I138" s="108">
        <v>6</v>
      </c>
      <c r="J138" s="109">
        <v>7</v>
      </c>
      <c r="M138" s="1" t="s">
        <v>33</v>
      </c>
      <c r="N138" s="1" t="s">
        <v>34</v>
      </c>
      <c r="Q138" s="93"/>
      <c r="R138" s="129">
        <v>0</v>
      </c>
      <c r="S138" s="129">
        <v>1</v>
      </c>
      <c r="T138" s="129">
        <v>2</v>
      </c>
      <c r="U138" s="129">
        <v>3</v>
      </c>
      <c r="V138" s="129">
        <v>4</v>
      </c>
      <c r="W138" s="129">
        <v>5</v>
      </c>
      <c r="X138" s="129">
        <v>6</v>
      </c>
      <c r="Y138" s="130">
        <v>7</v>
      </c>
    </row>
    <row r="139" spans="2:25" x14ac:dyDescent="0.25">
      <c r="B139" s="81">
        <v>0</v>
      </c>
      <c r="C139" s="110">
        <f>N111+C5</f>
        <v>2.3810674387879298</v>
      </c>
      <c r="D139" s="111">
        <f t="shared" ref="D139:J139" si="8">O111+D5</f>
        <v>2.6016535216752907</v>
      </c>
      <c r="E139" s="111">
        <f t="shared" si="8"/>
        <v>2.8222396045626517</v>
      </c>
      <c r="F139" s="111">
        <f t="shared" si="8"/>
        <v>3.0428256874500126</v>
      </c>
      <c r="G139" s="111">
        <f t="shared" si="8"/>
        <v>3.2634117703373731</v>
      </c>
      <c r="H139" s="111">
        <f t="shared" si="8"/>
        <v>3.4839978532247344</v>
      </c>
      <c r="I139" s="111">
        <f t="shared" si="8"/>
        <v>3.7045839361120954</v>
      </c>
      <c r="J139" s="112">
        <f t="shared" si="8"/>
        <v>3.9251700189994558</v>
      </c>
      <c r="M139" s="114">
        <f>AVERAGE(C139:J139)</f>
        <v>3.153118728893693</v>
      </c>
      <c r="N139" s="2">
        <f>_xlfn.VAR.P(C139:J139)</f>
        <v>0.25545565480884491</v>
      </c>
      <c r="Q139" s="81">
        <v>0</v>
      </c>
      <c r="R139" s="110">
        <f t="shared" ref="R139:R158" si="9">$AH$4*((C139-$M139)/(SQRT($N139+$BA$8)))+$AI$4</f>
        <v>-1.5274953344788529</v>
      </c>
      <c r="S139" s="111">
        <f t="shared" ref="S139:S158" si="10">$AH$4*((D139-$M139)/(SQRT($N139+$BA$8)))+$AI$4</f>
        <v>-1.0910680960563235</v>
      </c>
      <c r="T139" s="111">
        <f t="shared" ref="T139:T158" si="11">$AH$4*((E139-$M139)/(SQRT($N139+$BA$8)))+$AI$4</f>
        <v>-0.65464085763379409</v>
      </c>
      <c r="U139" s="111">
        <f t="shared" ref="U139:U158" si="12">$AH$4*((F139-$M139)/(SQRT($N139+$BA$8)))+$AI$4</f>
        <v>-0.2182136192112647</v>
      </c>
      <c r="V139" s="111">
        <f t="shared" ref="V139:V158" si="13">$AH$4*((G139-$M139)/(SQRT($N139+$BA$8)))+$AI$4</f>
        <v>0.21821361921126384</v>
      </c>
      <c r="W139" s="111">
        <f t="shared" ref="W139:W158" si="14">$AH$4*((H139-$M139)/(SQRT($N139+$BA$8)))+$AI$4</f>
        <v>0.65464085763379409</v>
      </c>
      <c r="X139" s="111">
        <f t="shared" ref="X139:X158" si="15">$AH$4*((I139-$M139)/(SQRT($N139+$BA$8)))+$AI$4</f>
        <v>1.0910680960563235</v>
      </c>
      <c r="Y139" s="112">
        <f t="shared" ref="Y139:Y158" si="16">$AH$4*((J139-$M139)/(SQRT($N139+$BA$8)))+$AI$4</f>
        <v>1.527495334478852</v>
      </c>
    </row>
    <row r="140" spans="2:25" x14ac:dyDescent="0.25">
      <c r="B140" s="6">
        <v>1</v>
      </c>
      <c r="C140" s="113">
        <f t="shared" ref="C140:C158" si="17">N112+C6</f>
        <v>2.391650181726928</v>
      </c>
      <c r="D140" s="114">
        <f t="shared" ref="D140:D158" si="18">O112+D6</f>
        <v>2.612292080634349</v>
      </c>
      <c r="E140" s="114">
        <f t="shared" ref="E140:E158" si="19">P112+E6</f>
        <v>2.8329339795417687</v>
      </c>
      <c r="F140" s="114">
        <f t="shared" ref="F140:F158" si="20">Q112+F6</f>
        <v>3.0535758784491893</v>
      </c>
      <c r="G140" s="114">
        <f t="shared" ref="G140:G158" si="21">R112+G6</f>
        <v>3.2742177773566103</v>
      </c>
      <c r="H140" s="114">
        <f t="shared" ref="H140:H158" si="22">S112+H6</f>
        <v>3.4948596762640305</v>
      </c>
      <c r="I140" s="114">
        <f t="shared" ref="I140:I158" si="23">T112+I6</f>
        <v>3.7155015751714511</v>
      </c>
      <c r="J140" s="115">
        <f t="shared" ref="J140:J158" si="24">U112+J6</f>
        <v>3.9361434740788712</v>
      </c>
      <c r="M140" s="114">
        <f t="shared" ref="M140:M158" si="25">AVERAGE(C140:J140)</f>
        <v>3.1638968279028998</v>
      </c>
      <c r="N140" s="2">
        <f t="shared" ref="N140:N158" si="26">_xlfn.VAR.P(C140:J140)</f>
        <v>0.25558494965572898</v>
      </c>
      <c r="Q140" s="6">
        <v>1</v>
      </c>
      <c r="R140" s="113">
        <f t="shared" si="9"/>
        <v>-1.527495349602737</v>
      </c>
      <c r="S140" s="114">
        <f t="shared" si="10"/>
        <v>-1.0910681068590968</v>
      </c>
      <c r="T140" s="114">
        <f t="shared" si="11"/>
        <v>-0.65464086411545941</v>
      </c>
      <c r="U140" s="114">
        <f t="shared" si="12"/>
        <v>-0.21821362137182007</v>
      </c>
      <c r="V140" s="114">
        <f t="shared" si="13"/>
        <v>0.21821362137182007</v>
      </c>
      <c r="W140" s="114">
        <f t="shared" si="14"/>
        <v>0.65464086411545852</v>
      </c>
      <c r="X140" s="114">
        <f t="shared" si="15"/>
        <v>1.0910681068590977</v>
      </c>
      <c r="Y140" s="115">
        <f t="shared" si="16"/>
        <v>1.5274953496027361</v>
      </c>
    </row>
    <row r="141" spans="2:25" x14ac:dyDescent="0.25">
      <c r="B141" s="6">
        <v>2</v>
      </c>
      <c r="C141" s="113">
        <f t="shared" si="17"/>
        <v>2.4022328727586402</v>
      </c>
      <c r="D141" s="114">
        <f t="shared" si="18"/>
        <v>2.6229305827479736</v>
      </c>
      <c r="E141" s="114">
        <f t="shared" si="19"/>
        <v>2.8436282927373067</v>
      </c>
      <c r="F141" s="114">
        <f t="shared" si="20"/>
        <v>3.0643260027266401</v>
      </c>
      <c r="G141" s="114">
        <f t="shared" si="21"/>
        <v>3.2850237127159736</v>
      </c>
      <c r="H141" s="114">
        <f t="shared" si="22"/>
        <v>3.5057214227053066</v>
      </c>
      <c r="I141" s="114">
        <f t="shared" si="23"/>
        <v>3.7264191326946396</v>
      </c>
      <c r="J141" s="115">
        <f t="shared" si="24"/>
        <v>3.9471168426839727</v>
      </c>
      <c r="M141" s="114">
        <f t="shared" si="25"/>
        <v>3.1746748577213069</v>
      </c>
      <c r="N141" s="2">
        <f t="shared" si="26"/>
        <v>0.25571426577131184</v>
      </c>
      <c r="Q141" s="6">
        <v>2</v>
      </c>
      <c r="R141" s="113">
        <f t="shared" si="9"/>
        <v>-1.5274953647138125</v>
      </c>
      <c r="S141" s="114">
        <f t="shared" si="10"/>
        <v>-1.091068117652723</v>
      </c>
      <c r="T141" s="114">
        <f t="shared" si="11"/>
        <v>-0.65464087059163434</v>
      </c>
      <c r="U141" s="114">
        <f t="shared" si="12"/>
        <v>-0.2182136235305448</v>
      </c>
      <c r="V141" s="114">
        <f t="shared" si="13"/>
        <v>0.2182136235305448</v>
      </c>
      <c r="W141" s="114">
        <f t="shared" si="14"/>
        <v>0.65464087059163345</v>
      </c>
      <c r="X141" s="114">
        <f t="shared" si="15"/>
        <v>1.0910681176527222</v>
      </c>
      <c r="Y141" s="115">
        <f t="shared" si="16"/>
        <v>1.527495364713811</v>
      </c>
    </row>
    <row r="142" spans="2:25" x14ac:dyDescent="0.25">
      <c r="B142" s="6">
        <v>3</v>
      </c>
      <c r="C142" s="113">
        <f t="shared" si="17"/>
        <v>2.4128155073203383</v>
      </c>
      <c r="D142" s="114">
        <f t="shared" si="18"/>
        <v>2.6335690230193656</v>
      </c>
      <c r="E142" s="114">
        <f t="shared" si="19"/>
        <v>2.8543225387183919</v>
      </c>
      <c r="F142" s="114">
        <f t="shared" si="20"/>
        <v>3.0750760544174192</v>
      </c>
      <c r="G142" s="114">
        <f t="shared" si="21"/>
        <v>3.2958295701164455</v>
      </c>
      <c r="H142" s="114">
        <f t="shared" si="22"/>
        <v>3.5165830858154727</v>
      </c>
      <c r="I142" s="114">
        <f t="shared" si="23"/>
        <v>3.7373366015144995</v>
      </c>
      <c r="J142" s="115">
        <f t="shared" si="24"/>
        <v>3.9580901172135268</v>
      </c>
      <c r="M142" s="114">
        <f t="shared" si="25"/>
        <v>3.1854528122669326</v>
      </c>
      <c r="N142" s="2">
        <f t="shared" si="26"/>
        <v>0.25584360214077329</v>
      </c>
      <c r="Q142" s="6">
        <v>3</v>
      </c>
      <c r="R142" s="113">
        <f t="shared" si="9"/>
        <v>-1.5274953798119684</v>
      </c>
      <c r="S142" s="114">
        <f t="shared" si="10"/>
        <v>-1.0910681284371198</v>
      </c>
      <c r="T142" s="114">
        <f t="shared" si="11"/>
        <v>-0.6546408770622727</v>
      </c>
      <c r="U142" s="114">
        <f t="shared" si="12"/>
        <v>-0.21821362568742392</v>
      </c>
      <c r="V142" s="114">
        <f t="shared" si="13"/>
        <v>0.21821362568742306</v>
      </c>
      <c r="W142" s="114">
        <f t="shared" si="14"/>
        <v>0.65464087706227181</v>
      </c>
      <c r="X142" s="114">
        <f t="shared" si="15"/>
        <v>1.0910681284371198</v>
      </c>
      <c r="Y142" s="115">
        <f t="shared" si="16"/>
        <v>1.5274953798119684</v>
      </c>
    </row>
    <row r="143" spans="2:25" ht="15.75" thickBot="1" x14ac:dyDescent="0.3">
      <c r="B143" s="6">
        <v>4</v>
      </c>
      <c r="C143" s="116">
        <f t="shared" si="17"/>
        <v>2.4233980808516304</v>
      </c>
      <c r="D143" s="117">
        <f t="shared" si="18"/>
        <v>2.6442073964542803</v>
      </c>
      <c r="E143" s="117">
        <f t="shared" si="19"/>
        <v>2.8650167120569296</v>
      </c>
      <c r="F143" s="117">
        <f t="shared" si="20"/>
        <v>3.0858260276595795</v>
      </c>
      <c r="G143" s="117">
        <f t="shared" si="21"/>
        <v>3.3066353432622289</v>
      </c>
      <c r="H143" s="117">
        <f t="shared" si="22"/>
        <v>3.5274446588648782</v>
      </c>
      <c r="I143" s="117">
        <f t="shared" si="23"/>
        <v>3.7482539744675289</v>
      </c>
      <c r="J143" s="118">
        <f t="shared" si="24"/>
        <v>3.9690632900701779</v>
      </c>
      <c r="M143" s="114">
        <f t="shared" si="25"/>
        <v>3.1962306854609044</v>
      </c>
      <c r="N143" s="2">
        <f t="shared" si="26"/>
        <v>0.25597295774877971</v>
      </c>
      <c r="Q143" s="6">
        <v>4</v>
      </c>
      <c r="R143" s="116">
        <f t="shared" si="9"/>
        <v>-1.5274953948971195</v>
      </c>
      <c r="S143" s="117">
        <f t="shared" si="10"/>
        <v>-1.0910681392122279</v>
      </c>
      <c r="T143" s="117">
        <f t="shared" si="11"/>
        <v>-0.65464088352733729</v>
      </c>
      <c r="U143" s="117">
        <f t="shared" si="12"/>
        <v>-0.21821362784244577</v>
      </c>
      <c r="V143" s="117">
        <f t="shared" si="13"/>
        <v>0.21821362784244488</v>
      </c>
      <c r="W143" s="117">
        <f t="shared" si="14"/>
        <v>0.65464088352733552</v>
      </c>
      <c r="X143" s="117">
        <f t="shared" si="15"/>
        <v>1.0910681392122288</v>
      </c>
      <c r="Y143" s="118">
        <f t="shared" si="16"/>
        <v>1.5274953948971186</v>
      </c>
    </row>
    <row r="144" spans="2:25" x14ac:dyDescent="0.25">
      <c r="B144" s="6">
        <v>0</v>
      </c>
      <c r="C144" s="119">
        <f t="shared" si="17"/>
        <v>3.3547645887946427</v>
      </c>
      <c r="D144" s="120">
        <f t="shared" si="18"/>
        <v>3.6642696980612328</v>
      </c>
      <c r="E144" s="120">
        <f t="shared" si="19"/>
        <v>3.9737748073278221</v>
      </c>
      <c r="F144" s="120">
        <f t="shared" si="20"/>
        <v>4.2832799165944113</v>
      </c>
      <c r="G144" s="120">
        <f t="shared" si="21"/>
        <v>4.5927850258610015</v>
      </c>
      <c r="H144" s="120">
        <f t="shared" si="22"/>
        <v>4.9022901351275907</v>
      </c>
      <c r="I144" s="120">
        <f t="shared" si="23"/>
        <v>5.21179524439418</v>
      </c>
      <c r="J144" s="121">
        <f t="shared" si="24"/>
        <v>5.5213003536607701</v>
      </c>
      <c r="M144" s="114">
        <f t="shared" si="25"/>
        <v>4.4380324712277064</v>
      </c>
      <c r="N144" s="2">
        <f t="shared" si="26"/>
        <v>0.50291541647614579</v>
      </c>
      <c r="Q144" s="6">
        <v>0</v>
      </c>
      <c r="R144" s="119">
        <f t="shared" si="9"/>
        <v>-1.527510045177229</v>
      </c>
      <c r="S144" s="120">
        <f t="shared" si="10"/>
        <v>-1.09107860369802</v>
      </c>
      <c r="T144" s="120">
        <f t="shared" si="11"/>
        <v>-0.65464716221881225</v>
      </c>
      <c r="U144" s="120">
        <f t="shared" si="12"/>
        <v>-0.21821572073960449</v>
      </c>
      <c r="V144" s="120">
        <f t="shared" si="13"/>
        <v>0.21821572073960449</v>
      </c>
      <c r="W144" s="120">
        <f t="shared" si="14"/>
        <v>0.65464716221881225</v>
      </c>
      <c r="X144" s="120">
        <f t="shared" si="15"/>
        <v>1.09107860369802</v>
      </c>
      <c r="Y144" s="121">
        <f t="shared" si="16"/>
        <v>1.527510045177229</v>
      </c>
    </row>
    <row r="145" spans="2:25" x14ac:dyDescent="0.25">
      <c r="B145" s="6">
        <v>1</v>
      </c>
      <c r="C145" s="113">
        <f t="shared" si="17"/>
        <v>3.3653470265942103</v>
      </c>
      <c r="D145" s="114">
        <f t="shared" si="18"/>
        <v>3.6749079228517014</v>
      </c>
      <c r="E145" s="114">
        <f t="shared" si="19"/>
        <v>3.9844688191091917</v>
      </c>
      <c r="F145" s="114">
        <f t="shared" si="20"/>
        <v>4.2940297153666842</v>
      </c>
      <c r="G145" s="114">
        <f t="shared" si="21"/>
        <v>4.603590611624174</v>
      </c>
      <c r="H145" s="114">
        <f t="shared" si="22"/>
        <v>4.9131515078816657</v>
      </c>
      <c r="I145" s="114">
        <f t="shared" si="23"/>
        <v>5.2227124041391564</v>
      </c>
      <c r="J145" s="115">
        <f t="shared" si="24"/>
        <v>5.5322733003966462</v>
      </c>
      <c r="M145" s="114">
        <f t="shared" si="25"/>
        <v>4.4488101634954287</v>
      </c>
      <c r="N145" s="2">
        <f t="shared" si="26"/>
        <v>0.50309672958164242</v>
      </c>
      <c r="Q145" s="6">
        <v>1</v>
      </c>
      <c r="R145" s="113">
        <f t="shared" si="9"/>
        <v>-1.5275100506502561</v>
      </c>
      <c r="S145" s="114">
        <f t="shared" si="10"/>
        <v>-1.0910786076073256</v>
      </c>
      <c r="T145" s="114">
        <f t="shared" si="11"/>
        <v>-0.6546471645643962</v>
      </c>
      <c r="U145" s="114">
        <f t="shared" si="12"/>
        <v>-0.21821572152146373</v>
      </c>
      <c r="V145" s="114">
        <f t="shared" si="13"/>
        <v>0.21821572152146498</v>
      </c>
      <c r="W145" s="114">
        <f t="shared" si="14"/>
        <v>0.6546471645643962</v>
      </c>
      <c r="X145" s="114">
        <f t="shared" si="15"/>
        <v>1.0910786076073262</v>
      </c>
      <c r="Y145" s="115">
        <f t="shared" si="16"/>
        <v>1.527510050650255</v>
      </c>
    </row>
    <row r="146" spans="2:25" x14ac:dyDescent="0.25">
      <c r="B146" s="6">
        <v>2</v>
      </c>
      <c r="C146" s="113">
        <f t="shared" si="17"/>
        <v>3.3759293896980629</v>
      </c>
      <c r="D146" s="114">
        <f t="shared" si="18"/>
        <v>3.6855460658403358</v>
      </c>
      <c r="E146" s="114">
        <f t="shared" si="19"/>
        <v>3.9951627419826092</v>
      </c>
      <c r="F146" s="114">
        <f t="shared" si="20"/>
        <v>4.3047794181248822</v>
      </c>
      <c r="G146" s="114">
        <f t="shared" si="21"/>
        <v>4.614396094267156</v>
      </c>
      <c r="H146" s="114">
        <f t="shared" si="22"/>
        <v>4.924012770409429</v>
      </c>
      <c r="I146" s="114">
        <f t="shared" si="23"/>
        <v>5.2336294465517028</v>
      </c>
      <c r="J146" s="115">
        <f t="shared" si="24"/>
        <v>5.5432461226939749</v>
      </c>
      <c r="M146" s="114">
        <f t="shared" si="25"/>
        <v>4.4595877561960187</v>
      </c>
      <c r="N146" s="2">
        <f t="shared" si="26"/>
        <v>0.50327805226329758</v>
      </c>
      <c r="Q146" s="6">
        <v>2</v>
      </c>
      <c r="R146" s="113">
        <f t="shared" si="9"/>
        <v>-1.5275100561196324</v>
      </c>
      <c r="S146" s="114">
        <f t="shared" si="10"/>
        <v>-1.0910786115140234</v>
      </c>
      <c r="T146" s="114">
        <f t="shared" si="11"/>
        <v>-0.65464716690841362</v>
      </c>
      <c r="U146" s="114">
        <f t="shared" si="12"/>
        <v>-0.21821572230280456</v>
      </c>
      <c r="V146" s="114">
        <f t="shared" si="13"/>
        <v>0.21821572230280581</v>
      </c>
      <c r="W146" s="114">
        <f t="shared" si="14"/>
        <v>0.65464716690841496</v>
      </c>
      <c r="X146" s="114">
        <f t="shared" si="15"/>
        <v>1.0910786115140252</v>
      </c>
      <c r="Y146" s="115">
        <f t="shared" si="16"/>
        <v>1.5275100561196331</v>
      </c>
    </row>
    <row r="147" spans="2:25" x14ac:dyDescent="0.25">
      <c r="B147" s="6">
        <v>3</v>
      </c>
      <c r="C147" s="113">
        <f t="shared" si="17"/>
        <v>3.386511673557012</v>
      </c>
      <c r="D147" s="114">
        <f t="shared" si="18"/>
        <v>3.6961841220451594</v>
      </c>
      <c r="E147" s="114">
        <f t="shared" si="19"/>
        <v>4.0058565705333073</v>
      </c>
      <c r="F147" s="114">
        <f t="shared" si="20"/>
        <v>4.3155290190214544</v>
      </c>
      <c r="G147" s="114">
        <f t="shared" si="21"/>
        <v>4.6252014675096023</v>
      </c>
      <c r="H147" s="114">
        <f t="shared" si="22"/>
        <v>4.9348739159977493</v>
      </c>
      <c r="I147" s="114">
        <f t="shared" si="23"/>
        <v>5.2445463644858981</v>
      </c>
      <c r="J147" s="115">
        <f t="shared" si="24"/>
        <v>5.554218812974046</v>
      </c>
      <c r="M147" s="114">
        <f t="shared" si="25"/>
        <v>4.4703652432655288</v>
      </c>
      <c r="N147" s="2">
        <f t="shared" si="26"/>
        <v>0.50345938310138294</v>
      </c>
      <c r="Q147" s="6">
        <v>3</v>
      </c>
      <c r="R147" s="113">
        <f t="shared" si="9"/>
        <v>-1.5275100615853257</v>
      </c>
      <c r="S147" s="114">
        <f t="shared" si="10"/>
        <v>-1.09107861541809</v>
      </c>
      <c r="T147" s="114">
        <f t="shared" si="11"/>
        <v>-0.65464716925085376</v>
      </c>
      <c r="U147" s="114">
        <f t="shared" si="12"/>
        <v>-0.21821572308361875</v>
      </c>
      <c r="V147" s="114">
        <f t="shared" si="13"/>
        <v>0.2182157230836175</v>
      </c>
      <c r="W147" s="114">
        <f t="shared" si="14"/>
        <v>0.65464716925085253</v>
      </c>
      <c r="X147" s="114">
        <f t="shared" si="15"/>
        <v>1.09107861541809</v>
      </c>
      <c r="Y147" s="115">
        <f t="shared" si="16"/>
        <v>1.5275100615853263</v>
      </c>
    </row>
    <row r="148" spans="2:25" ht="15.75" thickBot="1" x14ac:dyDescent="0.3">
      <c r="B148" s="6">
        <v>4</v>
      </c>
      <c r="C148" s="122">
        <f t="shared" si="17"/>
        <v>3.3970938736251379</v>
      </c>
      <c r="D148" s="123">
        <f t="shared" si="18"/>
        <v>3.7068220864877741</v>
      </c>
      <c r="E148" s="123">
        <f t="shared" si="19"/>
        <v>4.0165502993504099</v>
      </c>
      <c r="F148" s="123">
        <f t="shared" si="20"/>
        <v>4.3262785122130456</v>
      </c>
      <c r="G148" s="123">
        <f t="shared" si="21"/>
        <v>4.6360067250756813</v>
      </c>
      <c r="H148" s="123">
        <f t="shared" si="22"/>
        <v>4.945734937938318</v>
      </c>
      <c r="I148" s="123">
        <f t="shared" si="23"/>
        <v>5.2554631508009528</v>
      </c>
      <c r="J148" s="124">
        <f t="shared" si="24"/>
        <v>5.5651913636635895</v>
      </c>
      <c r="M148" s="114">
        <f t="shared" si="25"/>
        <v>4.4811426186443635</v>
      </c>
      <c r="N148" s="2">
        <f t="shared" si="26"/>
        <v>0.50364072067618437</v>
      </c>
      <c r="Q148" s="6">
        <v>4</v>
      </c>
      <c r="R148" s="122">
        <f t="shared" si="9"/>
        <v>-1.5275100670472748</v>
      </c>
      <c r="S148" s="123">
        <f t="shared" si="10"/>
        <v>-1.0910786193194815</v>
      </c>
      <c r="T148" s="123">
        <f t="shared" si="11"/>
        <v>-0.65464717159168895</v>
      </c>
      <c r="U148" s="123">
        <f t="shared" si="12"/>
        <v>-0.21821572386389632</v>
      </c>
      <c r="V148" s="123">
        <f t="shared" si="13"/>
        <v>0.21821572386389632</v>
      </c>
      <c r="W148" s="123">
        <f t="shared" si="14"/>
        <v>0.65464717159169017</v>
      </c>
      <c r="X148" s="123">
        <f t="shared" si="15"/>
        <v>1.0910786193194815</v>
      </c>
      <c r="Y148" s="124">
        <f t="shared" si="16"/>
        <v>1.5275100670472754</v>
      </c>
    </row>
    <row r="149" spans="2:25" x14ac:dyDescent="0.25">
      <c r="B149" s="6">
        <v>0</v>
      </c>
      <c r="C149" s="110">
        <f t="shared" si="17"/>
        <v>4.3284599853599772</v>
      </c>
      <c r="D149" s="111">
        <f t="shared" si="18"/>
        <v>4.7268839541935641</v>
      </c>
      <c r="E149" s="111">
        <f t="shared" si="19"/>
        <v>5.125307923027151</v>
      </c>
      <c r="F149" s="111">
        <f t="shared" si="20"/>
        <v>5.5237318918607397</v>
      </c>
      <c r="G149" s="111">
        <f t="shared" si="21"/>
        <v>5.9221558606943274</v>
      </c>
      <c r="H149" s="111">
        <f t="shared" si="22"/>
        <v>6.3205798295279134</v>
      </c>
      <c r="I149" s="111">
        <f t="shared" si="23"/>
        <v>6.719003798361503</v>
      </c>
      <c r="J149" s="112">
        <f t="shared" si="24"/>
        <v>7.1174277671950898</v>
      </c>
      <c r="M149" s="114">
        <f t="shared" si="25"/>
        <v>5.7229438762775331</v>
      </c>
      <c r="N149" s="2">
        <f t="shared" si="26"/>
        <v>0.83339370944081992</v>
      </c>
      <c r="Q149" s="6">
        <v>0</v>
      </c>
      <c r="R149" s="110">
        <f t="shared" si="9"/>
        <v>-1.5275160672470041</v>
      </c>
      <c r="S149" s="111">
        <f t="shared" si="10"/>
        <v>-1.0910829051764321</v>
      </c>
      <c r="T149" s="111">
        <f t="shared" si="11"/>
        <v>-0.65464974310585999</v>
      </c>
      <c r="U149" s="111">
        <f t="shared" si="12"/>
        <v>-0.21821658103528604</v>
      </c>
      <c r="V149" s="111">
        <f t="shared" si="13"/>
        <v>0.21821658103528702</v>
      </c>
      <c r="W149" s="111">
        <f t="shared" si="14"/>
        <v>0.65464974310585811</v>
      </c>
      <c r="X149" s="111">
        <f t="shared" si="15"/>
        <v>1.091082905176433</v>
      </c>
      <c r="Y149" s="112">
        <f t="shared" si="16"/>
        <v>1.5275160672470052</v>
      </c>
    </row>
    <row r="150" spans="2:25" x14ac:dyDescent="0.25">
      <c r="B150" s="6">
        <v>1</v>
      </c>
      <c r="C150" s="113">
        <f t="shared" si="17"/>
        <v>4.3390420042227058</v>
      </c>
      <c r="D150" s="114">
        <f t="shared" si="18"/>
        <v>4.7375217201919035</v>
      </c>
      <c r="E150" s="114">
        <f t="shared" si="19"/>
        <v>5.1360014361610995</v>
      </c>
      <c r="F150" s="114">
        <f t="shared" si="20"/>
        <v>5.5344811521302963</v>
      </c>
      <c r="G150" s="114">
        <f t="shared" si="21"/>
        <v>5.9329608680994941</v>
      </c>
      <c r="H150" s="114">
        <f t="shared" si="22"/>
        <v>6.33144058406869</v>
      </c>
      <c r="I150" s="114">
        <f t="shared" si="23"/>
        <v>6.7299203000378878</v>
      </c>
      <c r="J150" s="115">
        <f t="shared" si="24"/>
        <v>7.1284000160070846</v>
      </c>
      <c r="M150" s="114">
        <f t="shared" si="25"/>
        <v>5.7337210101148948</v>
      </c>
      <c r="N150" s="2">
        <f t="shared" si="26"/>
        <v>0.83362694120418723</v>
      </c>
      <c r="Q150" s="6">
        <v>1</v>
      </c>
      <c r="R150" s="113">
        <f t="shared" si="9"/>
        <v>-1.5275160698109946</v>
      </c>
      <c r="S150" s="114">
        <f t="shared" si="10"/>
        <v>-1.0910829070078523</v>
      </c>
      <c r="T150" s="114">
        <f t="shared" si="11"/>
        <v>-0.654649744204712</v>
      </c>
      <c r="U150" s="114">
        <f t="shared" si="12"/>
        <v>-0.21821658140157066</v>
      </c>
      <c r="V150" s="114">
        <f t="shared" si="13"/>
        <v>0.21821658140157163</v>
      </c>
      <c r="W150" s="114">
        <f t="shared" si="14"/>
        <v>0.654649744204712</v>
      </c>
      <c r="X150" s="114">
        <f t="shared" si="15"/>
        <v>1.0910829070078543</v>
      </c>
      <c r="Y150" s="115">
        <f t="shared" si="16"/>
        <v>1.5275160698109955</v>
      </c>
    </row>
    <row r="151" spans="2:25" x14ac:dyDescent="0.25">
      <c r="B151" s="6">
        <v>2</v>
      </c>
      <c r="C151" s="113">
        <f t="shared" si="17"/>
        <v>4.349623925678328</v>
      </c>
      <c r="D151" s="114">
        <f t="shared" si="18"/>
        <v>4.7481593795163501</v>
      </c>
      <c r="E151" s="114">
        <f t="shared" si="19"/>
        <v>5.1466948333543723</v>
      </c>
      <c r="F151" s="114">
        <f t="shared" si="20"/>
        <v>5.5452302871923944</v>
      </c>
      <c r="G151" s="114">
        <f t="shared" si="21"/>
        <v>5.9437657410304174</v>
      </c>
      <c r="H151" s="114">
        <f t="shared" si="22"/>
        <v>6.3423011948684387</v>
      </c>
      <c r="I151" s="114">
        <f t="shared" si="23"/>
        <v>6.7408366487064617</v>
      </c>
      <c r="J151" s="115">
        <f t="shared" si="24"/>
        <v>7.1393721025444838</v>
      </c>
      <c r="M151" s="114">
        <f t="shared" si="25"/>
        <v>5.7444980141114064</v>
      </c>
      <c r="N151" s="2">
        <f t="shared" si="26"/>
        <v>0.8338601668208554</v>
      </c>
      <c r="Q151" s="6">
        <v>2</v>
      </c>
      <c r="R151" s="113">
        <f t="shared" si="9"/>
        <v>-1.5275160723734937</v>
      </c>
      <c r="S151" s="114">
        <f t="shared" si="10"/>
        <v>-1.0910829088382101</v>
      </c>
      <c r="T151" s="114">
        <f t="shared" si="11"/>
        <v>-0.65464974530292652</v>
      </c>
      <c r="U151" s="114">
        <f t="shared" si="12"/>
        <v>-0.2182165817676428</v>
      </c>
      <c r="V151" s="114">
        <f t="shared" si="13"/>
        <v>0.21821658176764183</v>
      </c>
      <c r="W151" s="114">
        <f t="shared" si="14"/>
        <v>0.65464974530292452</v>
      </c>
      <c r="X151" s="114">
        <f t="shared" si="15"/>
        <v>1.0910829088382092</v>
      </c>
      <c r="Y151" s="115">
        <f t="shared" si="16"/>
        <v>1.5275160723734929</v>
      </c>
    </row>
    <row r="152" spans="2:25" x14ac:dyDescent="0.25">
      <c r="B152" s="6">
        <v>3</v>
      </c>
      <c r="C152" s="113">
        <f t="shared" si="17"/>
        <v>4.3602057451958585</v>
      </c>
      <c r="D152" s="114">
        <f t="shared" si="18"/>
        <v>4.7587969272048598</v>
      </c>
      <c r="E152" s="114">
        <f t="shared" si="19"/>
        <v>5.157388109213862</v>
      </c>
      <c r="F152" s="114">
        <f t="shared" si="20"/>
        <v>5.5559792912228625</v>
      </c>
      <c r="G152" s="114">
        <f t="shared" si="21"/>
        <v>5.9545704732318647</v>
      </c>
      <c r="H152" s="114">
        <f t="shared" si="22"/>
        <v>6.353161655240867</v>
      </c>
      <c r="I152" s="114">
        <f t="shared" si="23"/>
        <v>6.7517528372498674</v>
      </c>
      <c r="J152" s="115">
        <f t="shared" si="24"/>
        <v>7.1503440192588696</v>
      </c>
      <c r="M152" s="114">
        <f t="shared" si="25"/>
        <v>5.7552748822273632</v>
      </c>
      <c r="N152" s="2">
        <f t="shared" si="26"/>
        <v>0.83409338447050629</v>
      </c>
      <c r="Q152" s="6">
        <v>3</v>
      </c>
      <c r="R152" s="113">
        <f t="shared" si="9"/>
        <v>-1.5275160749344474</v>
      </c>
      <c r="S152" s="114">
        <f t="shared" si="10"/>
        <v>-1.0910829106674624</v>
      </c>
      <c r="T152" s="114">
        <f t="shared" si="11"/>
        <v>-0.65464974640047646</v>
      </c>
      <c r="U152" s="114">
        <f t="shared" si="12"/>
        <v>-0.21821658213349246</v>
      </c>
      <c r="V152" s="114">
        <f t="shared" si="13"/>
        <v>0.21821658213349343</v>
      </c>
      <c r="W152" s="114">
        <f t="shared" si="14"/>
        <v>0.65464974640047935</v>
      </c>
      <c r="X152" s="114">
        <f t="shared" si="15"/>
        <v>1.0910829106674633</v>
      </c>
      <c r="Y152" s="115">
        <f t="shared" si="16"/>
        <v>1.5275160749344492</v>
      </c>
    </row>
    <row r="153" spans="2:25" ht="15.75" thickBot="1" x14ac:dyDescent="0.3">
      <c r="B153" s="6">
        <v>4</v>
      </c>
      <c r="C153" s="125">
        <f t="shared" si="17"/>
        <v>4.3707874582485129</v>
      </c>
      <c r="D153" s="126">
        <f t="shared" si="18"/>
        <v>4.7694343582999847</v>
      </c>
      <c r="E153" s="126">
        <f t="shared" si="19"/>
        <v>5.1680812583514557</v>
      </c>
      <c r="F153" s="126">
        <f t="shared" si="20"/>
        <v>5.5667281584029276</v>
      </c>
      <c r="G153" s="126">
        <f t="shared" si="21"/>
        <v>5.9653750584543985</v>
      </c>
      <c r="H153" s="126">
        <f t="shared" si="22"/>
        <v>6.3640219585058704</v>
      </c>
      <c r="I153" s="126">
        <f t="shared" si="23"/>
        <v>6.7626688585573431</v>
      </c>
      <c r="J153" s="127">
        <f t="shared" si="24"/>
        <v>7.1613157586088132</v>
      </c>
      <c r="M153" s="114">
        <f t="shared" si="25"/>
        <v>5.766051608428663</v>
      </c>
      <c r="N153" s="2">
        <f t="shared" si="26"/>
        <v>0.83432659233340445</v>
      </c>
      <c r="Q153" s="6">
        <v>4</v>
      </c>
      <c r="R153" s="125">
        <f t="shared" si="9"/>
        <v>-1.5275160774938812</v>
      </c>
      <c r="S153" s="126">
        <f t="shared" si="10"/>
        <v>-1.0910829124956292</v>
      </c>
      <c r="T153" s="126">
        <f t="shared" si="11"/>
        <v>-0.65464974749737781</v>
      </c>
      <c r="U153" s="126">
        <f t="shared" si="12"/>
        <v>-0.21821658249912562</v>
      </c>
      <c r="V153" s="126">
        <f t="shared" si="13"/>
        <v>0.21821658249912562</v>
      </c>
      <c r="W153" s="126">
        <f t="shared" si="14"/>
        <v>0.65464974749737781</v>
      </c>
      <c r="X153" s="126">
        <f t="shared" si="15"/>
        <v>1.0910829124956309</v>
      </c>
      <c r="Y153" s="127">
        <f t="shared" si="16"/>
        <v>1.5275160774938812</v>
      </c>
    </row>
    <row r="154" spans="2:25" x14ac:dyDescent="0.25">
      <c r="B154" s="6">
        <v>0</v>
      </c>
      <c r="C154" s="119">
        <f t="shared" si="17"/>
        <v>5.3021530603138851</v>
      </c>
      <c r="D154" s="120">
        <f t="shared" si="18"/>
        <v>5.7894956678490699</v>
      </c>
      <c r="E154" s="120">
        <f t="shared" si="19"/>
        <v>6.2768382753842538</v>
      </c>
      <c r="F154" s="120">
        <f t="shared" si="20"/>
        <v>6.7641808829194376</v>
      </c>
      <c r="G154" s="120">
        <f t="shared" si="21"/>
        <v>7.2515234904546233</v>
      </c>
      <c r="H154" s="120">
        <f t="shared" si="22"/>
        <v>7.7388660979898063</v>
      </c>
      <c r="I154" s="120">
        <f t="shared" si="23"/>
        <v>8.2262087055249911</v>
      </c>
      <c r="J154" s="121">
        <f t="shared" si="24"/>
        <v>8.7135513130601758</v>
      </c>
      <c r="M154" s="114">
        <f t="shared" si="25"/>
        <v>7.00785218668703</v>
      </c>
      <c r="N154" s="2">
        <f t="shared" si="26"/>
        <v>1.246889789875766</v>
      </c>
      <c r="Q154" s="6">
        <v>0</v>
      </c>
      <c r="R154" s="119">
        <f t="shared" si="9"/>
        <v>-1.5275191063469804</v>
      </c>
      <c r="S154" s="120">
        <f t="shared" si="10"/>
        <v>-1.0910850759621284</v>
      </c>
      <c r="T154" s="120">
        <f t="shared" si="11"/>
        <v>-0.65465104557727727</v>
      </c>
      <c r="U154" s="120">
        <f t="shared" si="12"/>
        <v>-0.21821701519242601</v>
      </c>
      <c r="V154" s="120">
        <f t="shared" si="13"/>
        <v>0.21821701519242681</v>
      </c>
      <c r="W154" s="120">
        <f t="shared" si="14"/>
        <v>0.65465104557727727</v>
      </c>
      <c r="X154" s="120">
        <f t="shared" si="15"/>
        <v>1.0910850759621293</v>
      </c>
      <c r="Y154" s="121">
        <f t="shared" si="16"/>
        <v>1.5275191063469813</v>
      </c>
    </row>
    <row r="155" spans="2:25" x14ac:dyDescent="0.25">
      <c r="B155" s="6">
        <v>1</v>
      </c>
      <c r="C155" s="113">
        <f t="shared" si="17"/>
        <v>5.312734546874136</v>
      </c>
      <c r="D155" s="114">
        <f t="shared" si="18"/>
        <v>5.8001328509044612</v>
      </c>
      <c r="E155" s="114">
        <f t="shared" si="19"/>
        <v>6.2875311549347863</v>
      </c>
      <c r="F155" s="114">
        <f t="shared" si="20"/>
        <v>6.7749294589651106</v>
      </c>
      <c r="G155" s="114">
        <f t="shared" si="21"/>
        <v>7.2623277629954357</v>
      </c>
      <c r="H155" s="114">
        <f t="shared" si="22"/>
        <v>7.7497260670257599</v>
      </c>
      <c r="I155" s="114">
        <f t="shared" si="23"/>
        <v>8.2371243710560869</v>
      </c>
      <c r="J155" s="115">
        <f t="shared" si="24"/>
        <v>8.7245226750864102</v>
      </c>
      <c r="M155" s="114">
        <f t="shared" si="25"/>
        <v>7.0186286109802731</v>
      </c>
      <c r="N155" s="2">
        <f t="shared" si="26"/>
        <v>1.2471748105511011</v>
      </c>
      <c r="Q155" s="6">
        <v>1</v>
      </c>
      <c r="R155" s="113">
        <f t="shared" si="9"/>
        <v>-1.5275191077468053</v>
      </c>
      <c r="S155" s="114">
        <f t="shared" si="10"/>
        <v>-1.0910850769620035</v>
      </c>
      <c r="T155" s="114">
        <f t="shared" si="11"/>
        <v>-0.65465104617720182</v>
      </c>
      <c r="U155" s="114">
        <f t="shared" si="12"/>
        <v>-0.21821701539240088</v>
      </c>
      <c r="V155" s="114">
        <f t="shared" si="13"/>
        <v>0.21821701539240088</v>
      </c>
      <c r="W155" s="114">
        <f t="shared" si="14"/>
        <v>0.65465104617720182</v>
      </c>
      <c r="X155" s="114">
        <f t="shared" si="15"/>
        <v>1.0910850769620053</v>
      </c>
      <c r="Y155" s="115">
        <f t="shared" si="16"/>
        <v>1.5275191077468053</v>
      </c>
    </row>
    <row r="156" spans="2:25" x14ac:dyDescent="0.25">
      <c r="B156" s="6">
        <v>2</v>
      </c>
      <c r="C156" s="113">
        <f t="shared" si="17"/>
        <v>5.3233159134161756</v>
      </c>
      <c r="D156" s="114">
        <f t="shared" si="18"/>
        <v>5.8107699025237052</v>
      </c>
      <c r="E156" s="114">
        <f t="shared" si="19"/>
        <v>6.2982238916312347</v>
      </c>
      <c r="F156" s="114">
        <f t="shared" si="20"/>
        <v>6.7856778807387634</v>
      </c>
      <c r="G156" s="114">
        <f t="shared" si="21"/>
        <v>7.273131869846293</v>
      </c>
      <c r="H156" s="114">
        <f t="shared" si="22"/>
        <v>7.7605858589538235</v>
      </c>
      <c r="I156" s="114">
        <f t="shared" si="23"/>
        <v>8.2480398480613548</v>
      </c>
      <c r="J156" s="115">
        <f t="shared" si="24"/>
        <v>8.7354938371688835</v>
      </c>
      <c r="M156" s="114">
        <f t="shared" si="25"/>
        <v>7.0294048752925287</v>
      </c>
      <c r="N156" s="2">
        <f t="shared" si="26"/>
        <v>1.2474598053584387</v>
      </c>
      <c r="Q156" s="6">
        <v>2</v>
      </c>
      <c r="R156" s="113">
        <f t="shared" si="9"/>
        <v>-1.5275191091458629</v>
      </c>
      <c r="S156" s="114">
        <f t="shared" si="10"/>
        <v>-1.0910850779613306</v>
      </c>
      <c r="T156" s="114">
        <f t="shared" si="11"/>
        <v>-0.6546510467767982</v>
      </c>
      <c r="U156" s="114">
        <f t="shared" si="12"/>
        <v>-0.21821701559226658</v>
      </c>
      <c r="V156" s="114">
        <f t="shared" si="13"/>
        <v>0.21821701559226581</v>
      </c>
      <c r="W156" s="114">
        <f t="shared" si="14"/>
        <v>0.65465104677679897</v>
      </c>
      <c r="X156" s="114">
        <f t="shared" si="15"/>
        <v>1.091085077961333</v>
      </c>
      <c r="Y156" s="115">
        <f t="shared" si="16"/>
        <v>1.5275191091458646</v>
      </c>
    </row>
    <row r="157" spans="2:25" x14ac:dyDescent="0.25">
      <c r="B157" s="6">
        <v>3</v>
      </c>
      <c r="C157" s="113">
        <f t="shared" si="17"/>
        <v>5.3338971554318473</v>
      </c>
      <c r="D157" s="114">
        <f t="shared" si="18"/>
        <v>5.8214068177697493</v>
      </c>
      <c r="E157" s="114">
        <f t="shared" si="19"/>
        <v>6.3089164801076514</v>
      </c>
      <c r="F157" s="114">
        <f t="shared" si="20"/>
        <v>6.7964261424455543</v>
      </c>
      <c r="G157" s="114">
        <f t="shared" si="21"/>
        <v>7.2839358047834555</v>
      </c>
      <c r="H157" s="114">
        <f t="shared" si="22"/>
        <v>7.7714454671213584</v>
      </c>
      <c r="I157" s="114">
        <f t="shared" si="23"/>
        <v>8.2589551294592596</v>
      </c>
      <c r="J157" s="115">
        <f t="shared" si="24"/>
        <v>8.7464647917971625</v>
      </c>
      <c r="M157" s="114">
        <f t="shared" si="25"/>
        <v>7.0401809736145058</v>
      </c>
      <c r="N157" s="2">
        <f t="shared" si="26"/>
        <v>1.2477447720822639</v>
      </c>
      <c r="Q157" s="6">
        <v>3</v>
      </c>
      <c r="R157" s="113">
        <f t="shared" si="9"/>
        <v>-1.5275191105441632</v>
      </c>
      <c r="S157" s="114">
        <f t="shared" si="10"/>
        <v>-1.091085078960117</v>
      </c>
      <c r="T157" s="114">
        <f t="shared" si="11"/>
        <v>-0.65465104737607061</v>
      </c>
      <c r="U157" s="114">
        <f t="shared" si="12"/>
        <v>-0.21821701579202354</v>
      </c>
      <c r="V157" s="114">
        <f t="shared" si="13"/>
        <v>0.21821701579202193</v>
      </c>
      <c r="W157" s="114">
        <f t="shared" si="14"/>
        <v>0.65465104737606905</v>
      </c>
      <c r="X157" s="114">
        <f t="shared" si="15"/>
        <v>1.0910850789601145</v>
      </c>
      <c r="Y157" s="115">
        <f t="shared" si="16"/>
        <v>1.5275191105441617</v>
      </c>
    </row>
    <row r="158" spans="2:25" ht="15.75" thickBot="1" x14ac:dyDescent="0.3">
      <c r="B158" s="6">
        <v>4</v>
      </c>
      <c r="C158" s="122">
        <f t="shared" si="17"/>
        <v>5.3444782684181105</v>
      </c>
      <c r="D158" s="123">
        <f t="shared" si="18"/>
        <v>5.8320435917111428</v>
      </c>
      <c r="E158" s="123">
        <f t="shared" si="19"/>
        <v>6.3196089150041725</v>
      </c>
      <c r="F158" s="123">
        <f t="shared" si="20"/>
        <v>6.8071742382972049</v>
      </c>
      <c r="G158" s="123">
        <f t="shared" si="21"/>
        <v>7.2947395615902355</v>
      </c>
      <c r="H158" s="123">
        <f t="shared" si="22"/>
        <v>7.782304884883267</v>
      </c>
      <c r="I158" s="123">
        <f t="shared" si="23"/>
        <v>8.2698702081762985</v>
      </c>
      <c r="J158" s="124">
        <f t="shared" si="24"/>
        <v>8.75743553146933</v>
      </c>
      <c r="M158" s="114">
        <f t="shared" si="25"/>
        <v>7.0509568999437207</v>
      </c>
      <c r="N158" s="2">
        <f t="shared" si="26"/>
        <v>1.2480297085086463</v>
      </c>
      <c r="Q158" s="6">
        <v>4</v>
      </c>
      <c r="R158" s="122">
        <f t="shared" si="9"/>
        <v>-1.5275191119416509</v>
      </c>
      <c r="S158" s="123">
        <f t="shared" si="10"/>
        <v>-1.0910850799583212</v>
      </c>
      <c r="T158" s="123">
        <f t="shared" si="11"/>
        <v>-0.65465104797499396</v>
      </c>
      <c r="U158" s="123">
        <f t="shared" si="12"/>
        <v>-0.2182170159916644</v>
      </c>
      <c r="V158" s="123">
        <f t="shared" si="13"/>
        <v>0.2182170159916636</v>
      </c>
      <c r="W158" s="123">
        <f t="shared" si="14"/>
        <v>0.65465104797499241</v>
      </c>
      <c r="X158" s="123">
        <f t="shared" si="15"/>
        <v>1.0910850799583212</v>
      </c>
      <c r="Y158" s="124">
        <f t="shared" si="16"/>
        <v>1.52751911194165</v>
      </c>
    </row>
    <row r="165" spans="2:38" x14ac:dyDescent="0.25">
      <c r="B165" s="161" t="s">
        <v>70</v>
      </c>
      <c r="C165" s="161"/>
      <c r="D165" s="161"/>
      <c r="E165" s="161"/>
      <c r="F165" s="161"/>
      <c r="G165" s="161"/>
      <c r="H165" s="161"/>
      <c r="I165" s="161"/>
      <c r="J165" s="161"/>
      <c r="K165" s="2" t="s">
        <v>71</v>
      </c>
      <c r="L165" s="2" t="s">
        <v>72</v>
      </c>
      <c r="P165" s="161" t="s">
        <v>70</v>
      </c>
      <c r="Q165" s="161"/>
      <c r="R165" s="161"/>
      <c r="S165" s="161"/>
      <c r="T165" s="161"/>
      <c r="U165" s="161"/>
      <c r="V165" s="161"/>
      <c r="W165" s="161"/>
      <c r="X165" s="161"/>
      <c r="Y165" s="2" t="s">
        <v>71</v>
      </c>
      <c r="Z165" s="2" t="s">
        <v>72</v>
      </c>
      <c r="AD165" s="162" t="s">
        <v>70</v>
      </c>
      <c r="AE165" s="163"/>
      <c r="AF165" s="163"/>
      <c r="AG165" s="163"/>
      <c r="AH165" s="163"/>
      <c r="AI165" s="163"/>
      <c r="AJ165" s="164"/>
      <c r="AK165" s="2" t="s">
        <v>71</v>
      </c>
      <c r="AL165" s="2" t="s">
        <v>32</v>
      </c>
    </row>
    <row r="166" spans="2:38" x14ac:dyDescent="0.25">
      <c r="B166" s="1"/>
      <c r="C166" s="131">
        <v>0</v>
      </c>
      <c r="D166" s="131">
        <v>1</v>
      </c>
      <c r="E166" s="131">
        <v>2</v>
      </c>
      <c r="F166" s="131">
        <v>3</v>
      </c>
      <c r="G166" s="131">
        <v>4</v>
      </c>
      <c r="H166" s="131">
        <v>5</v>
      </c>
      <c r="I166" s="131">
        <v>6</v>
      </c>
      <c r="J166" s="131">
        <v>7</v>
      </c>
      <c r="K166" s="131">
        <v>8</v>
      </c>
      <c r="L166" s="131">
        <v>9</v>
      </c>
      <c r="P166" s="1"/>
      <c r="Q166" s="131">
        <v>0</v>
      </c>
      <c r="R166" s="131">
        <v>1</v>
      </c>
      <c r="S166" s="131">
        <v>2</v>
      </c>
      <c r="T166" s="131">
        <v>3</v>
      </c>
      <c r="U166" s="131">
        <v>4</v>
      </c>
      <c r="V166" s="131">
        <v>5</v>
      </c>
      <c r="W166" s="131">
        <v>6</v>
      </c>
      <c r="X166" s="131">
        <v>7</v>
      </c>
      <c r="Y166" s="131">
        <v>8</v>
      </c>
      <c r="Z166" s="131">
        <v>9</v>
      </c>
      <c r="AD166" s="1"/>
      <c r="AE166" s="131">
        <v>0</v>
      </c>
      <c r="AF166" s="131">
        <v>1</v>
      </c>
      <c r="AG166" s="131">
        <v>2</v>
      </c>
      <c r="AH166" s="131">
        <v>3</v>
      </c>
      <c r="AI166" s="131">
        <v>4</v>
      </c>
      <c r="AJ166" s="131">
        <v>5</v>
      </c>
      <c r="AK166" s="131">
        <v>6</v>
      </c>
      <c r="AL166" s="131">
        <v>7</v>
      </c>
    </row>
    <row r="167" spans="2:38" x14ac:dyDescent="0.25">
      <c r="B167" s="3">
        <v>0</v>
      </c>
      <c r="C167" s="114" cm="1">
        <f t="array" ref="C167:L186">MMULT(R139:Y158,TRANSPOSE(AL6:AS15))</f>
        <v>0.10997966408247628</v>
      </c>
      <c r="D167" s="114">
        <v>0.10997966408247639</v>
      </c>
      <c r="E167" s="114">
        <v>0.10997966408247639</v>
      </c>
      <c r="F167" s="114">
        <v>0.10997966408247573</v>
      </c>
      <c r="G167" s="114">
        <v>0.10997966408247595</v>
      </c>
      <c r="H167" s="114">
        <v>0.10997966408247617</v>
      </c>
      <c r="I167" s="114">
        <v>0.10997966408247573</v>
      </c>
      <c r="J167" s="114">
        <v>0.10997966408247528</v>
      </c>
      <c r="K167" s="114">
        <v>0.1099796640824755</v>
      </c>
      <c r="L167" s="114">
        <v>0.10997966408247528</v>
      </c>
      <c r="P167" s="3">
        <v>0</v>
      </c>
      <c r="Q167" s="114">
        <f>IF(C167&gt;0,C167,0)</f>
        <v>0.10997966408247628</v>
      </c>
      <c r="R167" s="114">
        <f t="shared" ref="R167:Z167" si="27">IF(D167&gt;0,D167,0)</f>
        <v>0.10997966408247639</v>
      </c>
      <c r="S167" s="114">
        <f t="shared" si="27"/>
        <v>0.10997966408247639</v>
      </c>
      <c r="T167" s="114">
        <f t="shared" si="27"/>
        <v>0.10997966408247573</v>
      </c>
      <c r="U167" s="114">
        <f t="shared" si="27"/>
        <v>0.10997966408247595</v>
      </c>
      <c r="V167" s="114">
        <f t="shared" si="27"/>
        <v>0.10997966408247617</v>
      </c>
      <c r="W167" s="114">
        <f t="shared" si="27"/>
        <v>0.10997966408247573</v>
      </c>
      <c r="X167" s="114">
        <f t="shared" si="27"/>
        <v>0.10997966408247528</v>
      </c>
      <c r="Y167" s="114">
        <f t="shared" si="27"/>
        <v>0.1099796640824755</v>
      </c>
      <c r="Z167" s="114">
        <f t="shared" si="27"/>
        <v>0.10997966408247528</v>
      </c>
      <c r="AD167" s="3">
        <v>0</v>
      </c>
      <c r="AE167" s="2" cm="1">
        <f t="array" ref="AE167:AL186">MMULT(Q167:Z186,TRANSPOSE(AL20:AU27))</f>
        <v>0.80450124276331092</v>
      </c>
      <c r="AF167" s="2">
        <v>0.88148700762104404</v>
      </c>
      <c r="AG167" s="2">
        <v>0.95847277247877716</v>
      </c>
      <c r="AH167" s="2">
        <v>1.0354585373365102</v>
      </c>
      <c r="AI167" s="2">
        <v>1.1124443021942434</v>
      </c>
      <c r="AJ167" s="2">
        <v>1.1894300670519764</v>
      </c>
      <c r="AK167" s="2">
        <v>1.2664158319097096</v>
      </c>
      <c r="AL167" s="2">
        <v>1.3434015967674431</v>
      </c>
    </row>
    <row r="168" spans="2:38" x14ac:dyDescent="0.25">
      <c r="B168" s="3">
        <v>1</v>
      </c>
      <c r="C168" s="114">
        <v>0.1099796651713969</v>
      </c>
      <c r="D168" s="114">
        <v>0.10997966517139679</v>
      </c>
      <c r="E168" s="114">
        <v>0.10997966517139646</v>
      </c>
      <c r="F168" s="114">
        <v>0.10997966517139623</v>
      </c>
      <c r="G168" s="114">
        <v>0.10997966517139668</v>
      </c>
      <c r="H168" s="114">
        <v>0.10997966517139579</v>
      </c>
      <c r="I168" s="114">
        <v>0.10997966517139601</v>
      </c>
      <c r="J168" s="114">
        <v>0.10997966517139623</v>
      </c>
      <c r="K168" s="114">
        <v>0.10997966517139579</v>
      </c>
      <c r="L168" s="114">
        <v>0.10997966517139623</v>
      </c>
      <c r="P168" s="3">
        <v>1</v>
      </c>
      <c r="Q168" s="114">
        <f t="shared" ref="Q168:Q186" si="28">IF(C168&gt;0,C168,0)</f>
        <v>0.1099796651713969</v>
      </c>
      <c r="R168" s="114">
        <f t="shared" ref="R168:R186" si="29">IF(D168&gt;0,D168,0)</f>
        <v>0.10997966517139679</v>
      </c>
      <c r="S168" s="114">
        <f t="shared" ref="S168:S186" si="30">IF(E168&gt;0,E168,0)</f>
        <v>0.10997966517139646</v>
      </c>
      <c r="T168" s="114">
        <f t="shared" ref="T168:T186" si="31">IF(F168&gt;0,F168,0)</f>
        <v>0.10997966517139623</v>
      </c>
      <c r="U168" s="114">
        <f t="shared" ref="U168:U186" si="32">IF(G168&gt;0,G168,0)</f>
        <v>0.10997966517139668</v>
      </c>
      <c r="V168" s="114">
        <f t="shared" ref="V168:V186" si="33">IF(H168&gt;0,H168,0)</f>
        <v>0.10997966517139579</v>
      </c>
      <c r="W168" s="114">
        <f t="shared" ref="W168:W186" si="34">IF(I168&gt;0,I168,0)</f>
        <v>0.10997966517139601</v>
      </c>
      <c r="X168" s="114">
        <f t="shared" ref="X168:X186" si="35">IF(J168&gt;0,J168,0)</f>
        <v>0.10997966517139623</v>
      </c>
      <c r="Y168" s="114">
        <f t="shared" ref="Y168:Y186" si="36">IF(K168&gt;0,K168,0)</f>
        <v>0.10997966517139579</v>
      </c>
      <c r="Z168" s="114">
        <f t="shared" ref="Z168:Z186" si="37">IF(L168&gt;0,L168,0)</f>
        <v>0.10997966517139623</v>
      </c>
      <c r="AD168" s="3">
        <v>1</v>
      </c>
      <c r="AE168" s="2">
        <v>0.80450125072876388</v>
      </c>
      <c r="AF168" s="2">
        <v>0.88148701634874138</v>
      </c>
      <c r="AG168" s="2">
        <v>0.95847278196871877</v>
      </c>
      <c r="AH168" s="2">
        <v>1.0354585475886962</v>
      </c>
      <c r="AI168" s="2">
        <v>1.1124443132086737</v>
      </c>
      <c r="AJ168" s="2">
        <v>1.1894300788286511</v>
      </c>
      <c r="AK168" s="2">
        <v>1.2664158444486282</v>
      </c>
      <c r="AL168" s="2">
        <v>1.3434016100686061</v>
      </c>
    </row>
    <row r="169" spans="2:38" x14ac:dyDescent="0.25">
      <c r="B169" s="3">
        <v>2</v>
      </c>
      <c r="C169" s="114">
        <v>0.10997966625939226</v>
      </c>
      <c r="D169" s="114">
        <v>0.10997966625939237</v>
      </c>
      <c r="E169" s="114">
        <v>0.10997966625939237</v>
      </c>
      <c r="F169" s="114">
        <v>0.10997966625939171</v>
      </c>
      <c r="G169" s="114">
        <v>0.10997966625939171</v>
      </c>
      <c r="H169" s="114">
        <v>0.10997966625939171</v>
      </c>
      <c r="I169" s="114">
        <v>0.10997966625939148</v>
      </c>
      <c r="J169" s="114">
        <v>0.10997966625939126</v>
      </c>
      <c r="K169" s="114">
        <v>0.10997966625939015</v>
      </c>
      <c r="L169" s="114">
        <v>0.10997966625938993</v>
      </c>
      <c r="P169" s="3">
        <v>2</v>
      </c>
      <c r="Q169" s="114">
        <f t="shared" si="28"/>
        <v>0.10997966625939226</v>
      </c>
      <c r="R169" s="114">
        <f t="shared" si="29"/>
        <v>0.10997966625939237</v>
      </c>
      <c r="S169" s="114">
        <f t="shared" si="30"/>
        <v>0.10997966625939237</v>
      </c>
      <c r="T169" s="114">
        <f t="shared" si="31"/>
        <v>0.10997966625939171</v>
      </c>
      <c r="U169" s="114">
        <f t="shared" si="32"/>
        <v>0.10997966625939171</v>
      </c>
      <c r="V169" s="114">
        <f t="shared" si="33"/>
        <v>0.10997966625939171</v>
      </c>
      <c r="W169" s="114">
        <f t="shared" si="34"/>
        <v>0.10997966625939148</v>
      </c>
      <c r="X169" s="114">
        <f t="shared" si="35"/>
        <v>0.10997966625939126</v>
      </c>
      <c r="Y169" s="114">
        <f t="shared" si="36"/>
        <v>0.10997966625939015</v>
      </c>
      <c r="Z169" s="114">
        <f t="shared" si="37"/>
        <v>0.10997966625938993</v>
      </c>
      <c r="AD169" s="3">
        <v>2</v>
      </c>
      <c r="AE169" s="4">
        <v>0.80450125868744859</v>
      </c>
      <c r="AF169" s="4">
        <v>0.88148702506902266</v>
      </c>
      <c r="AG169" s="4">
        <v>0.95847279145059683</v>
      </c>
      <c r="AH169" s="4">
        <v>1.0354585578321709</v>
      </c>
      <c r="AI169" s="4">
        <v>1.112444324213745</v>
      </c>
      <c r="AJ169" s="4">
        <v>1.189430090595319</v>
      </c>
      <c r="AK169" s="4">
        <v>1.2664158569768929</v>
      </c>
      <c r="AL169" s="4">
        <v>1.3434016233584671</v>
      </c>
    </row>
    <row r="170" spans="2:38" x14ac:dyDescent="0.25">
      <c r="B170" s="3">
        <v>3</v>
      </c>
      <c r="C170" s="114">
        <v>0.10997966734646081</v>
      </c>
      <c r="D170" s="114">
        <v>0.1099796673464607</v>
      </c>
      <c r="E170" s="114">
        <v>0.10997966734646036</v>
      </c>
      <c r="F170" s="114">
        <v>0.10997966734645992</v>
      </c>
      <c r="G170" s="114">
        <v>0.10997966734646081</v>
      </c>
      <c r="H170" s="114">
        <v>0.1099796673464597</v>
      </c>
      <c r="I170" s="114">
        <v>0.10997966734645992</v>
      </c>
      <c r="J170" s="114">
        <v>0.10997966734645925</v>
      </c>
      <c r="K170" s="114">
        <v>0.10997966734645992</v>
      </c>
      <c r="L170" s="114">
        <v>0.1099796673464597</v>
      </c>
      <c r="P170" s="3">
        <v>3</v>
      </c>
      <c r="Q170" s="114">
        <f t="shared" si="28"/>
        <v>0.10997966734646081</v>
      </c>
      <c r="R170" s="114">
        <f t="shared" si="29"/>
        <v>0.1099796673464607</v>
      </c>
      <c r="S170" s="114">
        <f t="shared" si="30"/>
        <v>0.10997966734646036</v>
      </c>
      <c r="T170" s="114">
        <f t="shared" si="31"/>
        <v>0.10997966734645992</v>
      </c>
      <c r="U170" s="114">
        <f t="shared" si="32"/>
        <v>0.10997966734646081</v>
      </c>
      <c r="V170" s="114">
        <f t="shared" si="33"/>
        <v>0.1099796673464597</v>
      </c>
      <c r="W170" s="114">
        <f t="shared" si="34"/>
        <v>0.10997966734645992</v>
      </c>
      <c r="X170" s="114">
        <f t="shared" si="35"/>
        <v>0.10997966734645925</v>
      </c>
      <c r="Y170" s="114">
        <f t="shared" si="36"/>
        <v>0.10997966734645992</v>
      </c>
      <c r="Z170" s="114">
        <f t="shared" si="37"/>
        <v>0.1099796673464597</v>
      </c>
      <c r="AD170" s="3">
        <v>3</v>
      </c>
      <c r="AE170" s="4">
        <v>0.80450126663935551</v>
      </c>
      <c r="AF170" s="4">
        <v>0.88148703378187765</v>
      </c>
      <c r="AG170" s="4">
        <v>0.95847280092439979</v>
      </c>
      <c r="AH170" s="4">
        <v>1.0354585680669219</v>
      </c>
      <c r="AI170" s="4">
        <v>1.112444335209444</v>
      </c>
      <c r="AJ170" s="4">
        <v>1.189430102351966</v>
      </c>
      <c r="AK170" s="4">
        <v>1.266415869494488</v>
      </c>
      <c r="AL170" s="4">
        <v>1.3434016366370101</v>
      </c>
    </row>
    <row r="171" spans="2:38" x14ac:dyDescent="0.25">
      <c r="B171" s="3">
        <v>4</v>
      </c>
      <c r="C171" s="114">
        <v>0.10997966843259099</v>
      </c>
      <c r="D171" s="114">
        <v>0.10997966843259055</v>
      </c>
      <c r="E171" s="114">
        <v>0.10997966843259044</v>
      </c>
      <c r="F171" s="114">
        <v>0.10997966843259066</v>
      </c>
      <c r="G171" s="114">
        <v>0.10997966843258977</v>
      </c>
      <c r="H171" s="114">
        <v>0.10997966843259022</v>
      </c>
      <c r="I171" s="114">
        <v>0.10997966843259022</v>
      </c>
      <c r="J171" s="114">
        <v>0.10997966843258977</v>
      </c>
      <c r="K171" s="114">
        <v>0.10997966843258933</v>
      </c>
      <c r="L171" s="114">
        <v>0.10997966843258933</v>
      </c>
      <c r="P171" s="3">
        <v>4</v>
      </c>
      <c r="Q171" s="114">
        <f t="shared" si="28"/>
        <v>0.10997966843259099</v>
      </c>
      <c r="R171" s="114">
        <f t="shared" si="29"/>
        <v>0.10997966843259055</v>
      </c>
      <c r="S171" s="114">
        <f t="shared" si="30"/>
        <v>0.10997966843259044</v>
      </c>
      <c r="T171" s="114">
        <f t="shared" si="31"/>
        <v>0.10997966843259066</v>
      </c>
      <c r="U171" s="114">
        <f t="shared" si="32"/>
        <v>0.10997966843258977</v>
      </c>
      <c r="V171" s="114">
        <f t="shared" si="33"/>
        <v>0.10997966843259022</v>
      </c>
      <c r="W171" s="114">
        <f t="shared" si="34"/>
        <v>0.10997966843259022</v>
      </c>
      <c r="X171" s="114">
        <f t="shared" si="35"/>
        <v>0.10997966843258977</v>
      </c>
      <c r="Y171" s="114">
        <f t="shared" si="36"/>
        <v>0.10997966843258933</v>
      </c>
      <c r="Z171" s="114">
        <f t="shared" si="37"/>
        <v>0.10997966843258933</v>
      </c>
      <c r="AD171" s="3">
        <v>4</v>
      </c>
      <c r="AE171" s="4">
        <v>0.80450127458439658</v>
      </c>
      <c r="AF171" s="4">
        <v>0.88148704248720977</v>
      </c>
      <c r="AG171" s="4">
        <v>0.95847281039002286</v>
      </c>
      <c r="AH171" s="4">
        <v>1.0354585782928361</v>
      </c>
      <c r="AI171" s="4">
        <v>1.1124443461956492</v>
      </c>
      <c r="AJ171" s="4">
        <v>1.189430114098462</v>
      </c>
      <c r="AK171" s="4">
        <v>1.2664158820012752</v>
      </c>
      <c r="AL171" s="4">
        <v>1.3434016499040884</v>
      </c>
    </row>
    <row r="172" spans="2:38" x14ac:dyDescent="0.25">
      <c r="B172" s="3">
        <v>5</v>
      </c>
      <c r="C172" s="114">
        <v>0.10998072325276076</v>
      </c>
      <c r="D172" s="114">
        <v>0.1099807232527602</v>
      </c>
      <c r="E172" s="114">
        <v>0.10998072325275987</v>
      </c>
      <c r="F172" s="114">
        <v>0.10998072325276009</v>
      </c>
      <c r="G172" s="114">
        <v>0.10998072325275987</v>
      </c>
      <c r="H172" s="114">
        <v>0.10998072325276076</v>
      </c>
      <c r="I172" s="114">
        <v>0.10998072325276076</v>
      </c>
      <c r="J172" s="114">
        <v>0.10998072325276054</v>
      </c>
      <c r="K172" s="114">
        <v>0.10998072325275965</v>
      </c>
      <c r="L172" s="114">
        <v>0.10998072325276009</v>
      </c>
      <c r="P172" s="3">
        <v>5</v>
      </c>
      <c r="Q172" s="114">
        <f t="shared" si="28"/>
        <v>0.10998072325276076</v>
      </c>
      <c r="R172" s="114">
        <f t="shared" si="29"/>
        <v>0.1099807232527602</v>
      </c>
      <c r="S172" s="114">
        <f t="shared" si="30"/>
        <v>0.10998072325275987</v>
      </c>
      <c r="T172" s="114">
        <f t="shared" si="31"/>
        <v>0.10998072325276009</v>
      </c>
      <c r="U172" s="114">
        <f t="shared" si="32"/>
        <v>0.10998072325275987</v>
      </c>
      <c r="V172" s="114">
        <f t="shared" si="33"/>
        <v>0.10998072325276076</v>
      </c>
      <c r="W172" s="114">
        <f t="shared" si="34"/>
        <v>0.10998072325276076</v>
      </c>
      <c r="X172" s="114">
        <f t="shared" si="35"/>
        <v>0.10998072325276054</v>
      </c>
      <c r="Y172" s="114">
        <f t="shared" si="36"/>
        <v>0.10998072325275965</v>
      </c>
      <c r="Z172" s="114">
        <f t="shared" si="37"/>
        <v>0.10998072325276009</v>
      </c>
      <c r="AD172" s="3">
        <v>5</v>
      </c>
      <c r="AE172" s="4">
        <v>0.80450899059394132</v>
      </c>
      <c r="AF172" s="4">
        <v>0.88149549687087347</v>
      </c>
      <c r="AG172" s="4">
        <v>0.95848200314780552</v>
      </c>
      <c r="AH172" s="4">
        <v>1.0354685094247378</v>
      </c>
      <c r="AI172" s="4">
        <v>1.1124550157016699</v>
      </c>
      <c r="AJ172" s="4">
        <v>1.1894415219786023</v>
      </c>
      <c r="AK172" s="4">
        <v>1.2664280282555345</v>
      </c>
      <c r="AL172" s="4">
        <v>1.3434145345324664</v>
      </c>
    </row>
    <row r="173" spans="2:38" x14ac:dyDescent="0.25">
      <c r="B173" s="3">
        <v>6</v>
      </c>
      <c r="C173" s="114">
        <v>0.10998072364681943</v>
      </c>
      <c r="D173" s="114">
        <v>0.10998072364681921</v>
      </c>
      <c r="E173" s="114">
        <v>0.10998072364681954</v>
      </c>
      <c r="F173" s="114">
        <v>0.10998072364681888</v>
      </c>
      <c r="G173" s="114">
        <v>0.10998072364681932</v>
      </c>
      <c r="H173" s="114">
        <v>0.10998072364681888</v>
      </c>
      <c r="I173" s="114">
        <v>0.10998072364681888</v>
      </c>
      <c r="J173" s="114">
        <v>0.10998072364681888</v>
      </c>
      <c r="K173" s="114">
        <v>0.10998072364681888</v>
      </c>
      <c r="L173" s="114">
        <v>0.10998072364681977</v>
      </c>
      <c r="P173" s="3">
        <v>6</v>
      </c>
      <c r="Q173" s="114">
        <f t="shared" si="28"/>
        <v>0.10998072364681943</v>
      </c>
      <c r="R173" s="114">
        <f t="shared" si="29"/>
        <v>0.10998072364681921</v>
      </c>
      <c r="S173" s="114">
        <f t="shared" si="30"/>
        <v>0.10998072364681954</v>
      </c>
      <c r="T173" s="114">
        <f t="shared" si="31"/>
        <v>0.10998072364681888</v>
      </c>
      <c r="U173" s="114">
        <f t="shared" si="32"/>
        <v>0.10998072364681932</v>
      </c>
      <c r="V173" s="114">
        <f t="shared" si="33"/>
        <v>0.10998072364681888</v>
      </c>
      <c r="W173" s="114">
        <f t="shared" si="34"/>
        <v>0.10998072364681888</v>
      </c>
      <c r="X173" s="114">
        <f t="shared" si="35"/>
        <v>0.10998072364681888</v>
      </c>
      <c r="Y173" s="114">
        <f t="shared" si="36"/>
        <v>0.10998072364681888</v>
      </c>
      <c r="Z173" s="114">
        <f t="shared" si="37"/>
        <v>0.10998072364681977</v>
      </c>
      <c r="AD173" s="3">
        <v>6</v>
      </c>
      <c r="AE173" s="4">
        <v>0.80450899347648219</v>
      </c>
      <c r="AF173" s="4">
        <v>0.8814955000292557</v>
      </c>
      <c r="AG173" s="4">
        <v>0.95848200658202898</v>
      </c>
      <c r="AH173" s="4">
        <v>1.0354685131348025</v>
      </c>
      <c r="AI173" s="4">
        <v>1.1124550196875758</v>
      </c>
      <c r="AJ173" s="4">
        <v>1.1894415262403493</v>
      </c>
      <c r="AK173" s="4">
        <v>1.2664280327931225</v>
      </c>
      <c r="AL173" s="4">
        <v>1.3434145393458963</v>
      </c>
    </row>
    <row r="174" spans="2:38" x14ac:dyDescent="0.25">
      <c r="B174" s="3">
        <v>7</v>
      </c>
      <c r="C174" s="114">
        <v>0.10998072404061687</v>
      </c>
      <c r="D174" s="114">
        <v>0.10998072404061721</v>
      </c>
      <c r="E174" s="114">
        <v>0.10998072404061743</v>
      </c>
      <c r="F174" s="114">
        <v>0.10998072404061832</v>
      </c>
      <c r="G174" s="114">
        <v>0.10998072404061809</v>
      </c>
      <c r="H174" s="114">
        <v>0.10998072404061832</v>
      </c>
      <c r="I174" s="114">
        <v>0.10998072404061898</v>
      </c>
      <c r="J174" s="114">
        <v>0.10998072404061876</v>
      </c>
      <c r="K174" s="114">
        <v>0.10998072404061965</v>
      </c>
      <c r="L174" s="114">
        <v>0.10998072404061965</v>
      </c>
      <c r="P174" s="3">
        <v>7</v>
      </c>
      <c r="Q174" s="114">
        <f t="shared" si="28"/>
        <v>0.10998072404061687</v>
      </c>
      <c r="R174" s="114">
        <f t="shared" si="29"/>
        <v>0.10998072404061721</v>
      </c>
      <c r="S174" s="114">
        <f t="shared" si="30"/>
        <v>0.10998072404061743</v>
      </c>
      <c r="T174" s="114">
        <f t="shared" si="31"/>
        <v>0.10998072404061832</v>
      </c>
      <c r="U174" s="114">
        <f t="shared" si="32"/>
        <v>0.10998072404061809</v>
      </c>
      <c r="V174" s="114">
        <f t="shared" si="33"/>
        <v>0.10998072404061832</v>
      </c>
      <c r="W174" s="114">
        <f t="shared" si="34"/>
        <v>0.10998072404061898</v>
      </c>
      <c r="X174" s="114">
        <f t="shared" si="35"/>
        <v>0.10998072404061876</v>
      </c>
      <c r="Y174" s="114">
        <f t="shared" si="36"/>
        <v>0.10998072404061965</v>
      </c>
      <c r="Z174" s="114">
        <f t="shared" si="37"/>
        <v>0.10998072404061965</v>
      </c>
      <c r="AD174" s="3">
        <v>7</v>
      </c>
      <c r="AE174" s="4">
        <v>0.80450899635712325</v>
      </c>
      <c r="AF174" s="4">
        <v>0.88149550318555603</v>
      </c>
      <c r="AG174" s="4">
        <v>0.95848201001398892</v>
      </c>
      <c r="AH174" s="4">
        <v>1.0354685168424218</v>
      </c>
      <c r="AI174" s="4">
        <v>1.1124550236708548</v>
      </c>
      <c r="AJ174" s="4">
        <v>1.1894415304992874</v>
      </c>
      <c r="AK174" s="4">
        <v>1.2664280373277204</v>
      </c>
      <c r="AL174" s="4">
        <v>1.3434145441561531</v>
      </c>
    </row>
    <row r="175" spans="2:38" x14ac:dyDescent="0.25">
      <c r="B175" s="3">
        <v>8</v>
      </c>
      <c r="C175" s="114">
        <v>0.10998072443414231</v>
      </c>
      <c r="D175" s="114">
        <v>0.10998072443414253</v>
      </c>
      <c r="E175" s="114">
        <v>0.1099807244341422</v>
      </c>
      <c r="F175" s="114">
        <v>0.10998072443414197</v>
      </c>
      <c r="G175" s="114">
        <v>0.10998072443414197</v>
      </c>
      <c r="H175" s="114">
        <v>0.1099807244341422</v>
      </c>
      <c r="I175" s="114">
        <v>0.10998072443414175</v>
      </c>
      <c r="J175" s="114">
        <v>0.10998072443414175</v>
      </c>
      <c r="K175" s="114">
        <v>0.10998072443414153</v>
      </c>
      <c r="L175" s="114">
        <v>0.10998072443414109</v>
      </c>
      <c r="P175" s="3">
        <v>8</v>
      </c>
      <c r="Q175" s="114">
        <f t="shared" si="28"/>
        <v>0.10998072443414231</v>
      </c>
      <c r="R175" s="114">
        <f t="shared" si="29"/>
        <v>0.10998072443414253</v>
      </c>
      <c r="S175" s="114">
        <f t="shared" si="30"/>
        <v>0.1099807244341422</v>
      </c>
      <c r="T175" s="114">
        <f t="shared" si="31"/>
        <v>0.10998072443414197</v>
      </c>
      <c r="U175" s="114">
        <f t="shared" si="32"/>
        <v>0.10998072443414197</v>
      </c>
      <c r="V175" s="114">
        <f t="shared" si="33"/>
        <v>0.1099807244341422</v>
      </c>
      <c r="W175" s="114">
        <f t="shared" si="34"/>
        <v>0.10998072443414175</v>
      </c>
      <c r="X175" s="114">
        <f t="shared" si="35"/>
        <v>0.10998072443414175</v>
      </c>
      <c r="Y175" s="114">
        <f t="shared" si="36"/>
        <v>0.10998072443414153</v>
      </c>
      <c r="Z175" s="114">
        <f t="shared" si="37"/>
        <v>0.10998072443414109</v>
      </c>
      <c r="AD175" s="3">
        <v>8</v>
      </c>
      <c r="AE175" s="4">
        <v>0.80450899923574815</v>
      </c>
      <c r="AF175" s="4">
        <v>0.88149550633964735</v>
      </c>
      <c r="AG175" s="4">
        <v>0.95848201344354678</v>
      </c>
      <c r="AH175" s="4">
        <v>1.0354685205474463</v>
      </c>
      <c r="AI175" s="4">
        <v>1.1124550276513456</v>
      </c>
      <c r="AJ175" s="4">
        <v>1.1894415347552449</v>
      </c>
      <c r="AK175" s="4">
        <v>1.2664280418591445</v>
      </c>
      <c r="AL175" s="4">
        <v>1.3434145489630436</v>
      </c>
    </row>
    <row r="176" spans="2:38" x14ac:dyDescent="0.25">
      <c r="B176" s="3">
        <v>9</v>
      </c>
      <c r="C176" s="114">
        <v>0.1099807248274054</v>
      </c>
      <c r="D176" s="114">
        <v>0.10998072482740506</v>
      </c>
      <c r="E176" s="114">
        <v>0.10998072482740517</v>
      </c>
      <c r="F176" s="114">
        <v>0.10998072482740517</v>
      </c>
      <c r="G176" s="114">
        <v>0.1099807248274054</v>
      </c>
      <c r="H176" s="114">
        <v>0.1099807248274054</v>
      </c>
      <c r="I176" s="114">
        <v>0.10998072482740628</v>
      </c>
      <c r="J176" s="114">
        <v>0.10998072482740584</v>
      </c>
      <c r="K176" s="114">
        <v>0.10998072482740562</v>
      </c>
      <c r="L176" s="114">
        <v>0.10998072482740606</v>
      </c>
      <c r="P176" s="3">
        <v>9</v>
      </c>
      <c r="Q176" s="114">
        <f t="shared" si="28"/>
        <v>0.1099807248274054</v>
      </c>
      <c r="R176" s="114">
        <f t="shared" si="29"/>
        <v>0.10998072482740506</v>
      </c>
      <c r="S176" s="114">
        <f t="shared" si="30"/>
        <v>0.10998072482740517</v>
      </c>
      <c r="T176" s="114">
        <f t="shared" si="31"/>
        <v>0.10998072482740517</v>
      </c>
      <c r="U176" s="114">
        <f t="shared" si="32"/>
        <v>0.1099807248274054</v>
      </c>
      <c r="V176" s="114">
        <f t="shared" si="33"/>
        <v>0.1099807248274054</v>
      </c>
      <c r="W176" s="114">
        <f t="shared" si="34"/>
        <v>0.10998072482740628</v>
      </c>
      <c r="X176" s="114">
        <f t="shared" si="35"/>
        <v>0.10998072482740584</v>
      </c>
      <c r="Y176" s="114">
        <f t="shared" si="36"/>
        <v>0.10998072482740562</v>
      </c>
      <c r="Z176" s="114">
        <f t="shared" si="37"/>
        <v>0.10998072482740606</v>
      </c>
      <c r="AD176" s="3">
        <v>9</v>
      </c>
      <c r="AE176" s="4">
        <v>0.80450900211247156</v>
      </c>
      <c r="AF176" s="4">
        <v>0.88149550949165545</v>
      </c>
      <c r="AG176" s="4">
        <v>0.95848201687083945</v>
      </c>
      <c r="AH176" s="4">
        <v>1.0354685242500232</v>
      </c>
      <c r="AI176" s="4">
        <v>1.112455031629207</v>
      </c>
      <c r="AJ176" s="4">
        <v>1.1894415390083912</v>
      </c>
      <c r="AK176" s="4">
        <v>1.2664280463875748</v>
      </c>
      <c r="AL176" s="4">
        <v>1.343414553766759</v>
      </c>
    </row>
    <row r="177" spans="2:38" x14ac:dyDescent="0.25">
      <c r="B177" s="3">
        <v>10</v>
      </c>
      <c r="C177" s="114">
        <v>0.10998115684178478</v>
      </c>
      <c r="D177" s="114">
        <v>0.10998115684178511</v>
      </c>
      <c r="E177" s="114">
        <v>0.10998115684178567</v>
      </c>
      <c r="F177" s="114">
        <v>0.10998115684178478</v>
      </c>
      <c r="G177" s="114">
        <v>0.10998115684178544</v>
      </c>
      <c r="H177" s="114">
        <v>0.10998115684178567</v>
      </c>
      <c r="I177" s="114">
        <v>0.10998115684178478</v>
      </c>
      <c r="J177" s="114">
        <v>0.10998115684178544</v>
      </c>
      <c r="K177" s="114">
        <v>0.10998115684178544</v>
      </c>
      <c r="L177" s="114">
        <v>0.10998115684178611</v>
      </c>
      <c r="P177" s="3">
        <v>10</v>
      </c>
      <c r="Q177" s="114">
        <f t="shared" si="28"/>
        <v>0.10998115684178478</v>
      </c>
      <c r="R177" s="114">
        <f t="shared" si="29"/>
        <v>0.10998115684178511</v>
      </c>
      <c r="S177" s="114">
        <f t="shared" si="30"/>
        <v>0.10998115684178567</v>
      </c>
      <c r="T177" s="114">
        <f t="shared" si="31"/>
        <v>0.10998115684178478</v>
      </c>
      <c r="U177" s="114">
        <f t="shared" si="32"/>
        <v>0.10998115684178544</v>
      </c>
      <c r="V177" s="114">
        <f t="shared" si="33"/>
        <v>0.10998115684178567</v>
      </c>
      <c r="W177" s="114">
        <f t="shared" si="34"/>
        <v>0.10998115684178478</v>
      </c>
      <c r="X177" s="114">
        <f t="shared" si="35"/>
        <v>0.10998115684178544</v>
      </c>
      <c r="Y177" s="114">
        <f t="shared" si="36"/>
        <v>0.10998115684178544</v>
      </c>
      <c r="Z177" s="114">
        <f t="shared" si="37"/>
        <v>0.10998115684178611</v>
      </c>
      <c r="AD177" s="3">
        <v>10</v>
      </c>
      <c r="AE177" s="4">
        <v>0.80451216229765965</v>
      </c>
      <c r="AF177" s="4">
        <v>0.88149897208690942</v>
      </c>
      <c r="AG177" s="4">
        <v>0.95848578187615907</v>
      </c>
      <c r="AH177" s="4">
        <v>1.0354725916654088</v>
      </c>
      <c r="AI177" s="4">
        <v>1.1124594014546585</v>
      </c>
      <c r="AJ177" s="4">
        <v>1.1894462112439081</v>
      </c>
      <c r="AK177" s="4">
        <v>1.266433021033158</v>
      </c>
      <c r="AL177" s="4">
        <v>1.3434198308224077</v>
      </c>
    </row>
    <row r="178" spans="2:38" x14ac:dyDescent="0.25">
      <c r="B178" s="3">
        <v>11</v>
      </c>
      <c r="C178" s="114">
        <v>0.10998115702639422</v>
      </c>
      <c r="D178" s="114">
        <v>0.10998115702639444</v>
      </c>
      <c r="E178" s="114">
        <v>0.10998115702639466</v>
      </c>
      <c r="F178" s="114">
        <v>0.10998115702639466</v>
      </c>
      <c r="G178" s="114">
        <v>0.10998115702639466</v>
      </c>
      <c r="H178" s="114">
        <v>0.10998115702639577</v>
      </c>
      <c r="I178" s="114">
        <v>0.10998115702639533</v>
      </c>
      <c r="J178" s="114">
        <v>0.10998115702639621</v>
      </c>
      <c r="K178" s="114">
        <v>0.10998115702639599</v>
      </c>
      <c r="L178" s="114">
        <v>0.10998115702639644</v>
      </c>
      <c r="P178" s="3">
        <v>11</v>
      </c>
      <c r="Q178" s="114">
        <f t="shared" si="28"/>
        <v>0.10998115702639422</v>
      </c>
      <c r="R178" s="114">
        <f t="shared" si="29"/>
        <v>0.10998115702639444</v>
      </c>
      <c r="S178" s="114">
        <f t="shared" si="30"/>
        <v>0.10998115702639466</v>
      </c>
      <c r="T178" s="114">
        <f t="shared" si="31"/>
        <v>0.10998115702639466</v>
      </c>
      <c r="U178" s="114">
        <f t="shared" si="32"/>
        <v>0.10998115702639466</v>
      </c>
      <c r="V178" s="114">
        <f t="shared" si="33"/>
        <v>0.10998115702639577</v>
      </c>
      <c r="W178" s="114">
        <f t="shared" si="34"/>
        <v>0.10998115702639533</v>
      </c>
      <c r="X178" s="114">
        <f t="shared" si="35"/>
        <v>0.10998115702639621</v>
      </c>
      <c r="Y178" s="114">
        <f t="shared" si="36"/>
        <v>0.10998115702639599</v>
      </c>
      <c r="Z178" s="114">
        <f t="shared" si="37"/>
        <v>0.10998115702639644</v>
      </c>
      <c r="AD178" s="3">
        <v>11</v>
      </c>
      <c r="AE178" s="4">
        <v>0.80451216364808131</v>
      </c>
      <c r="AF178" s="4">
        <v>0.88149897356655793</v>
      </c>
      <c r="AG178" s="4">
        <v>0.95848578348503466</v>
      </c>
      <c r="AH178" s="4">
        <v>1.0354725934035112</v>
      </c>
      <c r="AI178" s="4">
        <v>1.1124594033219881</v>
      </c>
      <c r="AJ178" s="4">
        <v>1.1894462132404648</v>
      </c>
      <c r="AK178" s="4">
        <v>1.2664330231589411</v>
      </c>
      <c r="AL178" s="4">
        <v>1.3434198330774179</v>
      </c>
    </row>
    <row r="179" spans="2:38" x14ac:dyDescent="0.25">
      <c r="B179" s="3">
        <v>12</v>
      </c>
      <c r="C179" s="114">
        <v>0.10998115721088886</v>
      </c>
      <c r="D179" s="114">
        <v>0.10998115721088808</v>
      </c>
      <c r="E179" s="114">
        <v>0.10998115721088819</v>
      </c>
      <c r="F179" s="114">
        <v>0.10998115721088841</v>
      </c>
      <c r="G179" s="114">
        <v>0.10998115721088708</v>
      </c>
      <c r="H179" s="114">
        <v>0.10998115721088775</v>
      </c>
      <c r="I179" s="114">
        <v>0.10998115721088664</v>
      </c>
      <c r="J179" s="114">
        <v>0.10998115721088753</v>
      </c>
      <c r="K179" s="114">
        <v>0.10998115721088597</v>
      </c>
      <c r="L179" s="114">
        <v>0.10998115721088597</v>
      </c>
      <c r="P179" s="3">
        <v>12</v>
      </c>
      <c r="Q179" s="114">
        <f t="shared" si="28"/>
        <v>0.10998115721088886</v>
      </c>
      <c r="R179" s="114">
        <f t="shared" si="29"/>
        <v>0.10998115721088808</v>
      </c>
      <c r="S179" s="114">
        <f t="shared" si="30"/>
        <v>0.10998115721088819</v>
      </c>
      <c r="T179" s="114">
        <f t="shared" si="31"/>
        <v>0.10998115721088841</v>
      </c>
      <c r="U179" s="114">
        <f t="shared" si="32"/>
        <v>0.10998115721088708</v>
      </c>
      <c r="V179" s="114">
        <f t="shared" si="33"/>
        <v>0.10998115721088775</v>
      </c>
      <c r="W179" s="114">
        <f t="shared" si="34"/>
        <v>0.10998115721088664</v>
      </c>
      <c r="X179" s="114">
        <f t="shared" si="35"/>
        <v>0.10998115721088753</v>
      </c>
      <c r="Y179" s="114">
        <f t="shared" si="36"/>
        <v>0.10998115721088597</v>
      </c>
      <c r="Z179" s="114">
        <f t="shared" si="37"/>
        <v>0.10998115721088597</v>
      </c>
      <c r="AD179" s="3">
        <v>12</v>
      </c>
      <c r="AE179" s="4">
        <v>0.80451216499764155</v>
      </c>
      <c r="AF179" s="4">
        <v>0.88149897504526264</v>
      </c>
      <c r="AG179" s="4">
        <v>0.95848578509288396</v>
      </c>
      <c r="AH179" s="4">
        <v>1.035472595140505</v>
      </c>
      <c r="AI179" s="4">
        <v>1.1124594051881265</v>
      </c>
      <c r="AJ179" s="4">
        <v>1.1894462152357479</v>
      </c>
      <c r="AK179" s="4">
        <v>1.2664330252833687</v>
      </c>
      <c r="AL179" s="4">
        <v>1.3434198353309901</v>
      </c>
    </row>
    <row r="180" spans="2:38" x14ac:dyDescent="0.25">
      <c r="B180" s="3">
        <v>13</v>
      </c>
      <c r="C180" s="114">
        <v>0.10998115739528447</v>
      </c>
      <c r="D180" s="114">
        <v>0.10998115739528502</v>
      </c>
      <c r="E180" s="114">
        <v>0.10998115739528558</v>
      </c>
      <c r="F180" s="114">
        <v>0.10998115739528602</v>
      </c>
      <c r="G180" s="114">
        <v>0.10998115739528624</v>
      </c>
      <c r="H180" s="114">
        <v>0.10998115739528647</v>
      </c>
      <c r="I180" s="114">
        <v>0.10998115739528669</v>
      </c>
      <c r="J180" s="114">
        <v>0.10998115739528691</v>
      </c>
      <c r="K180" s="114">
        <v>0.10998115739528758</v>
      </c>
      <c r="L180" s="114">
        <v>0.10998115739528758</v>
      </c>
      <c r="P180" s="3">
        <v>13</v>
      </c>
      <c r="Q180" s="114">
        <f t="shared" si="28"/>
        <v>0.10998115739528447</v>
      </c>
      <c r="R180" s="114">
        <f t="shared" si="29"/>
        <v>0.10998115739528502</v>
      </c>
      <c r="S180" s="114">
        <f t="shared" si="30"/>
        <v>0.10998115739528558</v>
      </c>
      <c r="T180" s="114">
        <f t="shared" si="31"/>
        <v>0.10998115739528602</v>
      </c>
      <c r="U180" s="114">
        <f t="shared" si="32"/>
        <v>0.10998115739528624</v>
      </c>
      <c r="V180" s="114">
        <f t="shared" si="33"/>
        <v>0.10998115739528647</v>
      </c>
      <c r="W180" s="114">
        <f t="shared" si="34"/>
        <v>0.10998115739528669</v>
      </c>
      <c r="X180" s="114">
        <f t="shared" si="35"/>
        <v>0.10998115739528691</v>
      </c>
      <c r="Y180" s="114">
        <f t="shared" si="36"/>
        <v>0.10998115739528758</v>
      </c>
      <c r="Z180" s="114">
        <f t="shared" si="37"/>
        <v>0.10998115739528758</v>
      </c>
      <c r="AD180" s="3">
        <v>13</v>
      </c>
      <c r="AE180" s="4">
        <v>0.80451216634651912</v>
      </c>
      <c r="AF180" s="4">
        <v>0.88149897652321951</v>
      </c>
      <c r="AG180" s="4">
        <v>0.95848578669991991</v>
      </c>
      <c r="AH180" s="4">
        <v>1.0354725968766203</v>
      </c>
      <c r="AI180" s="4">
        <v>1.1124594070533207</v>
      </c>
      <c r="AJ180" s="4">
        <v>1.1894462172300213</v>
      </c>
      <c r="AK180" s="4">
        <v>1.2664330274067215</v>
      </c>
      <c r="AL180" s="4">
        <v>1.3434198375834219</v>
      </c>
    </row>
    <row r="181" spans="2:38" x14ac:dyDescent="0.25">
      <c r="B181" s="3">
        <v>14</v>
      </c>
      <c r="C181" s="114">
        <v>0.10998115757956062</v>
      </c>
      <c r="D181" s="114">
        <v>0.10998115757956073</v>
      </c>
      <c r="E181" s="114">
        <v>0.10998115757956084</v>
      </c>
      <c r="F181" s="114">
        <v>0.10998115757956128</v>
      </c>
      <c r="G181" s="114">
        <v>0.10998115757956106</v>
      </c>
      <c r="H181" s="114">
        <v>0.10998115757956151</v>
      </c>
      <c r="I181" s="114">
        <v>0.10998115757956151</v>
      </c>
      <c r="J181" s="114">
        <v>0.10998115757956151</v>
      </c>
      <c r="K181" s="114">
        <v>0.10998115757956084</v>
      </c>
      <c r="L181" s="114">
        <v>0.10998115757956128</v>
      </c>
      <c r="P181" s="3">
        <v>14</v>
      </c>
      <c r="Q181" s="114">
        <f t="shared" si="28"/>
        <v>0.10998115757956062</v>
      </c>
      <c r="R181" s="114">
        <f t="shared" si="29"/>
        <v>0.10998115757956073</v>
      </c>
      <c r="S181" s="114">
        <f t="shared" si="30"/>
        <v>0.10998115757956084</v>
      </c>
      <c r="T181" s="114">
        <f t="shared" si="31"/>
        <v>0.10998115757956128</v>
      </c>
      <c r="U181" s="114">
        <f t="shared" si="32"/>
        <v>0.10998115757956106</v>
      </c>
      <c r="V181" s="114">
        <f t="shared" si="33"/>
        <v>0.10998115757956151</v>
      </c>
      <c r="W181" s="114">
        <f t="shared" si="34"/>
        <v>0.10998115757956151</v>
      </c>
      <c r="X181" s="114">
        <f t="shared" si="35"/>
        <v>0.10998115757956151</v>
      </c>
      <c r="Y181" s="114">
        <f t="shared" si="36"/>
        <v>0.10998115757956084</v>
      </c>
      <c r="Z181" s="114">
        <f t="shared" si="37"/>
        <v>0.10998115757956128</v>
      </c>
      <c r="AD181" s="3">
        <v>14</v>
      </c>
      <c r="AE181" s="4">
        <v>0.80451216769448952</v>
      </c>
      <c r="AF181" s="4">
        <v>0.88149897800018251</v>
      </c>
      <c r="AG181" s="4">
        <v>0.95848578830587516</v>
      </c>
      <c r="AH181" s="4">
        <v>1.035472598611568</v>
      </c>
      <c r="AI181" s="4">
        <v>1.1124594089172608</v>
      </c>
      <c r="AJ181" s="4">
        <v>1.1894462192229536</v>
      </c>
      <c r="AK181" s="4">
        <v>1.2664330295286463</v>
      </c>
      <c r="AL181" s="4">
        <v>1.3434198398343389</v>
      </c>
    </row>
    <row r="182" spans="2:38" x14ac:dyDescent="0.25">
      <c r="B182" s="3">
        <v>15</v>
      </c>
      <c r="C182" s="114">
        <v>0.10998137565698429</v>
      </c>
      <c r="D182" s="114">
        <v>0.10998137565698474</v>
      </c>
      <c r="E182" s="114">
        <v>0.10998137565698474</v>
      </c>
      <c r="F182" s="114">
        <v>0.10998137565698518</v>
      </c>
      <c r="G182" s="114">
        <v>0.10998137565698496</v>
      </c>
      <c r="H182" s="114">
        <v>0.10998137565698474</v>
      </c>
      <c r="I182" s="114">
        <v>0.1099813756569854</v>
      </c>
      <c r="J182" s="114">
        <v>0.10998137565698496</v>
      </c>
      <c r="K182" s="114">
        <v>0.1099813756569854</v>
      </c>
      <c r="L182" s="114">
        <v>0.10998137565698585</v>
      </c>
      <c r="P182" s="3">
        <v>15</v>
      </c>
      <c r="Q182" s="114">
        <f t="shared" si="28"/>
        <v>0.10998137565698429</v>
      </c>
      <c r="R182" s="114">
        <f t="shared" si="29"/>
        <v>0.10998137565698474</v>
      </c>
      <c r="S182" s="114">
        <f t="shared" si="30"/>
        <v>0.10998137565698474</v>
      </c>
      <c r="T182" s="114">
        <f t="shared" si="31"/>
        <v>0.10998137565698518</v>
      </c>
      <c r="U182" s="114">
        <f t="shared" si="32"/>
        <v>0.10998137565698496</v>
      </c>
      <c r="V182" s="114">
        <f t="shared" si="33"/>
        <v>0.10998137565698474</v>
      </c>
      <c r="W182" s="114">
        <f t="shared" si="34"/>
        <v>0.1099813756569854</v>
      </c>
      <c r="X182" s="114">
        <f t="shared" si="35"/>
        <v>0.10998137565698496</v>
      </c>
      <c r="Y182" s="114">
        <f t="shared" si="36"/>
        <v>0.1099813756569854</v>
      </c>
      <c r="Z182" s="114">
        <f t="shared" si="37"/>
        <v>0.10998137565698585</v>
      </c>
      <c r="AD182" s="3">
        <v>15</v>
      </c>
      <c r="AE182" s="4">
        <v>0.80451376293084553</v>
      </c>
      <c r="AF182" s="4">
        <v>0.88150072589073503</v>
      </c>
      <c r="AG182" s="4">
        <v>0.95848768885062452</v>
      </c>
      <c r="AH182" s="4">
        <v>1.0354746518105142</v>
      </c>
      <c r="AI182" s="4">
        <v>1.1124616147704036</v>
      </c>
      <c r="AJ182" s="4">
        <v>1.189448577730293</v>
      </c>
      <c r="AK182" s="4">
        <v>1.2664355406901828</v>
      </c>
      <c r="AL182" s="4">
        <v>1.343422503650072</v>
      </c>
    </row>
    <row r="183" spans="2:38" x14ac:dyDescent="0.25">
      <c r="B183" s="3">
        <v>16</v>
      </c>
      <c r="C183" s="114">
        <v>0.10998137575777123</v>
      </c>
      <c r="D183" s="114">
        <v>0.10998137575777134</v>
      </c>
      <c r="E183" s="114">
        <v>0.10998137575777123</v>
      </c>
      <c r="F183" s="114">
        <v>0.10998137575777167</v>
      </c>
      <c r="G183" s="114">
        <v>0.10998137575777145</v>
      </c>
      <c r="H183" s="114">
        <v>0.10998137575777212</v>
      </c>
      <c r="I183" s="114">
        <v>0.10998137575777167</v>
      </c>
      <c r="J183" s="114">
        <v>0.10998137575777212</v>
      </c>
      <c r="K183" s="114">
        <v>0.10998137575777167</v>
      </c>
      <c r="L183" s="114">
        <v>0.10998137575777256</v>
      </c>
      <c r="P183" s="3">
        <v>16</v>
      </c>
      <c r="Q183" s="114">
        <f t="shared" si="28"/>
        <v>0.10998137575777123</v>
      </c>
      <c r="R183" s="114">
        <f t="shared" si="29"/>
        <v>0.10998137575777134</v>
      </c>
      <c r="S183" s="114">
        <f t="shared" si="30"/>
        <v>0.10998137575777123</v>
      </c>
      <c r="T183" s="114">
        <f t="shared" si="31"/>
        <v>0.10998137575777167</v>
      </c>
      <c r="U183" s="114">
        <f t="shared" si="32"/>
        <v>0.10998137575777145</v>
      </c>
      <c r="V183" s="114">
        <f t="shared" si="33"/>
        <v>0.10998137575777212</v>
      </c>
      <c r="W183" s="114">
        <f t="shared" si="34"/>
        <v>0.10998137575777167</v>
      </c>
      <c r="X183" s="114">
        <f t="shared" si="35"/>
        <v>0.10998137575777212</v>
      </c>
      <c r="Y183" s="114">
        <f t="shared" si="36"/>
        <v>0.10998137575777167</v>
      </c>
      <c r="Z183" s="114">
        <f t="shared" si="37"/>
        <v>0.10998137575777256</v>
      </c>
      <c r="AD183" s="3">
        <v>16</v>
      </c>
      <c r="AE183" s="4">
        <v>0.80451376366810001</v>
      </c>
      <c r="AF183" s="4">
        <v>0.8815007266985404</v>
      </c>
      <c r="AG183" s="4">
        <v>0.95848768972898046</v>
      </c>
      <c r="AH183" s="4">
        <v>1.0354746527594207</v>
      </c>
      <c r="AI183" s="4">
        <v>1.1124616157898608</v>
      </c>
      <c r="AJ183" s="4">
        <v>1.1894485788203011</v>
      </c>
      <c r="AK183" s="4">
        <v>1.2664355418507414</v>
      </c>
      <c r="AL183" s="4">
        <v>1.3434225048811814</v>
      </c>
    </row>
    <row r="184" spans="2:38" x14ac:dyDescent="0.25">
      <c r="B184" s="3">
        <v>17</v>
      </c>
      <c r="C184" s="114">
        <v>0.10998137585850498</v>
      </c>
      <c r="D184" s="114">
        <v>0.10998137585850565</v>
      </c>
      <c r="E184" s="114">
        <v>0.10998137585850576</v>
      </c>
      <c r="F184" s="114">
        <v>0.10998137585850576</v>
      </c>
      <c r="G184" s="114">
        <v>0.10998137585850576</v>
      </c>
      <c r="H184" s="114">
        <v>0.10998137585850598</v>
      </c>
      <c r="I184" s="114">
        <v>0.10998137585850598</v>
      </c>
      <c r="J184" s="114">
        <v>0.10998137585850665</v>
      </c>
      <c r="K184" s="114">
        <v>0.10998137585850687</v>
      </c>
      <c r="L184" s="114">
        <v>0.10998137585850687</v>
      </c>
      <c r="P184" s="3">
        <v>17</v>
      </c>
      <c r="Q184" s="114">
        <f t="shared" si="28"/>
        <v>0.10998137585850498</v>
      </c>
      <c r="R184" s="114">
        <f t="shared" si="29"/>
        <v>0.10998137585850565</v>
      </c>
      <c r="S184" s="114">
        <f t="shared" si="30"/>
        <v>0.10998137585850576</v>
      </c>
      <c r="T184" s="114">
        <f t="shared" si="31"/>
        <v>0.10998137585850576</v>
      </c>
      <c r="U184" s="114">
        <f t="shared" si="32"/>
        <v>0.10998137585850576</v>
      </c>
      <c r="V184" s="114">
        <f t="shared" si="33"/>
        <v>0.10998137585850598</v>
      </c>
      <c r="W184" s="114">
        <f t="shared" si="34"/>
        <v>0.10998137585850598</v>
      </c>
      <c r="X184" s="114">
        <f t="shared" si="35"/>
        <v>0.10998137585850665</v>
      </c>
      <c r="Y184" s="114">
        <f t="shared" si="36"/>
        <v>0.10998137585850687</v>
      </c>
      <c r="Z184" s="114">
        <f t="shared" si="37"/>
        <v>0.10998137585850687</v>
      </c>
      <c r="AD184" s="3">
        <v>17</v>
      </c>
      <c r="AE184" s="4">
        <v>0.80451376440497169</v>
      </c>
      <c r="AF184" s="4">
        <v>0.8815007275059259</v>
      </c>
      <c r="AG184" s="4">
        <v>0.95848769060687999</v>
      </c>
      <c r="AH184" s="4">
        <v>1.0354746537078343</v>
      </c>
      <c r="AI184" s="4">
        <v>1.1124616168087886</v>
      </c>
      <c r="AJ184" s="4">
        <v>1.189448579909743</v>
      </c>
      <c r="AK184" s="4">
        <v>1.2664355430106971</v>
      </c>
      <c r="AL184" s="4">
        <v>1.3434225061116514</v>
      </c>
    </row>
    <row r="185" spans="2:38" x14ac:dyDescent="0.25">
      <c r="B185" s="3">
        <v>18</v>
      </c>
      <c r="C185" s="114">
        <v>0.10998137595917501</v>
      </c>
      <c r="D185" s="114">
        <v>0.10998137595917468</v>
      </c>
      <c r="E185" s="114">
        <v>0.10998137595917457</v>
      </c>
      <c r="F185" s="114">
        <v>0.10998137595917434</v>
      </c>
      <c r="G185" s="114">
        <v>0.10998137595917434</v>
      </c>
      <c r="H185" s="114">
        <v>0.10998137595917301</v>
      </c>
      <c r="I185" s="114">
        <v>0.10998137595917279</v>
      </c>
      <c r="J185" s="114">
        <v>0.10998137595917212</v>
      </c>
      <c r="K185" s="114">
        <v>0.10998137595917212</v>
      </c>
      <c r="L185" s="114">
        <v>0.10998137595917146</v>
      </c>
      <c r="P185" s="3">
        <v>18</v>
      </c>
      <c r="Q185" s="114">
        <f t="shared" si="28"/>
        <v>0.10998137595917501</v>
      </c>
      <c r="R185" s="114">
        <f t="shared" si="29"/>
        <v>0.10998137595917468</v>
      </c>
      <c r="S185" s="114">
        <f t="shared" si="30"/>
        <v>0.10998137595917457</v>
      </c>
      <c r="T185" s="114">
        <f t="shared" si="31"/>
        <v>0.10998137595917434</v>
      </c>
      <c r="U185" s="114">
        <f t="shared" si="32"/>
        <v>0.10998137595917434</v>
      </c>
      <c r="V185" s="114">
        <f t="shared" si="33"/>
        <v>0.10998137595917301</v>
      </c>
      <c r="W185" s="114">
        <f t="shared" si="34"/>
        <v>0.10998137595917279</v>
      </c>
      <c r="X185" s="114">
        <f t="shared" si="35"/>
        <v>0.10998137595917212</v>
      </c>
      <c r="Y185" s="114">
        <f t="shared" si="36"/>
        <v>0.10998137595917212</v>
      </c>
      <c r="Z185" s="114">
        <f t="shared" si="37"/>
        <v>0.10998137595917146</v>
      </c>
      <c r="AD185" s="3">
        <v>18</v>
      </c>
      <c r="AE185" s="4">
        <v>0.80451376514135342</v>
      </c>
      <c r="AF185" s="4">
        <v>0.88150072831277482</v>
      </c>
      <c r="AG185" s="4">
        <v>0.95848769148419632</v>
      </c>
      <c r="AH185" s="4">
        <v>1.0354746546556177</v>
      </c>
      <c r="AI185" s="4">
        <v>1.112461617827039</v>
      </c>
      <c r="AJ185" s="4">
        <v>1.1894485809984605</v>
      </c>
      <c r="AK185" s="4">
        <v>1.2664355441698818</v>
      </c>
      <c r="AL185" s="4">
        <v>1.3434225073413033</v>
      </c>
    </row>
    <row r="186" spans="2:38" x14ac:dyDescent="0.25">
      <c r="B186" s="3">
        <v>19</v>
      </c>
      <c r="C186" s="114">
        <v>0.10998137605979696</v>
      </c>
      <c r="D186" s="114">
        <v>0.10998137605979685</v>
      </c>
      <c r="E186" s="114">
        <v>0.10998137605979608</v>
      </c>
      <c r="F186" s="114">
        <v>0.10998137605979585</v>
      </c>
      <c r="G186" s="114">
        <v>0.10998137605979652</v>
      </c>
      <c r="H186" s="114">
        <v>0.1099813760597963</v>
      </c>
      <c r="I186" s="114">
        <v>0.10998137605979541</v>
      </c>
      <c r="J186" s="114">
        <v>0.10998137605979497</v>
      </c>
      <c r="K186" s="114">
        <v>0.10998137605979541</v>
      </c>
      <c r="L186" s="114">
        <v>0.10998137605979452</v>
      </c>
      <c r="P186" s="3">
        <v>19</v>
      </c>
      <c r="Q186" s="114">
        <f t="shared" si="28"/>
        <v>0.10998137605979696</v>
      </c>
      <c r="R186" s="114">
        <f t="shared" si="29"/>
        <v>0.10998137605979685</v>
      </c>
      <c r="S186" s="114">
        <f t="shared" si="30"/>
        <v>0.10998137605979608</v>
      </c>
      <c r="T186" s="114">
        <f t="shared" si="31"/>
        <v>0.10998137605979585</v>
      </c>
      <c r="U186" s="114">
        <f t="shared" si="32"/>
        <v>0.10998137605979652</v>
      </c>
      <c r="V186" s="114">
        <f t="shared" si="33"/>
        <v>0.1099813760597963</v>
      </c>
      <c r="W186" s="114">
        <f t="shared" si="34"/>
        <v>0.10998137605979541</v>
      </c>
      <c r="X186" s="114">
        <f t="shared" si="35"/>
        <v>0.10998137605979497</v>
      </c>
      <c r="Y186" s="114">
        <f t="shared" si="36"/>
        <v>0.10998137605979541</v>
      </c>
      <c r="Z186" s="114">
        <f t="shared" si="37"/>
        <v>0.10998137605979452</v>
      </c>
      <c r="AD186" s="3">
        <v>19</v>
      </c>
      <c r="AE186" s="4">
        <v>0.80451376587740686</v>
      </c>
      <c r="AF186" s="4">
        <v>0.88150072911926403</v>
      </c>
      <c r="AG186" s="4">
        <v>0.95848769236112097</v>
      </c>
      <c r="AH186" s="4">
        <v>1.0354746556029781</v>
      </c>
      <c r="AI186" s="4">
        <v>1.1124616188448353</v>
      </c>
      <c r="AJ186" s="4">
        <v>1.1894485820866925</v>
      </c>
      <c r="AK186" s="4">
        <v>1.2664355453285496</v>
      </c>
      <c r="AL186" s="4">
        <v>1.3434225085704066</v>
      </c>
    </row>
    <row r="193" spans="2:25" x14ac:dyDescent="0.25">
      <c r="B193" s="166" t="s">
        <v>73</v>
      </c>
      <c r="C193" s="168"/>
      <c r="D193" s="168"/>
      <c r="E193" s="168"/>
      <c r="F193" s="168"/>
      <c r="G193" s="168"/>
      <c r="H193" s="168"/>
      <c r="I193" s="168"/>
      <c r="J193" s="169"/>
      <c r="Q193" s="166" t="s">
        <v>74</v>
      </c>
      <c r="R193" s="168"/>
      <c r="S193" s="168"/>
      <c r="T193" s="168"/>
      <c r="U193" s="168"/>
      <c r="V193" s="168"/>
      <c r="W193" s="168"/>
      <c r="X193" s="168"/>
      <c r="Y193" s="169"/>
    </row>
    <row r="194" spans="2:25" ht="15.75" thickBot="1" x14ac:dyDescent="0.3">
      <c r="B194" s="107"/>
      <c r="C194" s="108">
        <v>0</v>
      </c>
      <c r="D194" s="108">
        <v>1</v>
      </c>
      <c r="E194" s="108">
        <v>2</v>
      </c>
      <c r="F194" s="108">
        <v>3</v>
      </c>
      <c r="G194" s="108">
        <v>4</v>
      </c>
      <c r="H194" s="108">
        <v>5</v>
      </c>
      <c r="I194" s="108">
        <v>6</v>
      </c>
      <c r="J194" s="109">
        <v>7</v>
      </c>
      <c r="M194" s="1" t="s">
        <v>33</v>
      </c>
      <c r="N194" s="1" t="s">
        <v>34</v>
      </c>
      <c r="Q194" s="93"/>
      <c r="R194" s="129">
        <v>0</v>
      </c>
      <c r="S194" s="129">
        <v>1</v>
      </c>
      <c r="T194" s="129">
        <v>2</v>
      </c>
      <c r="U194" s="129">
        <v>3</v>
      </c>
      <c r="V194" s="129">
        <v>4</v>
      </c>
      <c r="W194" s="129">
        <v>5</v>
      </c>
      <c r="X194" s="129">
        <v>6</v>
      </c>
      <c r="Y194" s="130">
        <v>7</v>
      </c>
    </row>
    <row r="195" spans="2:25" x14ac:dyDescent="0.25">
      <c r="B195" s="81">
        <v>0</v>
      </c>
      <c r="C195" s="110">
        <f t="shared" ref="C195:C214" si="38">AE167+R139</f>
        <v>-0.72299409171554196</v>
      </c>
      <c r="D195" s="111">
        <f t="shared" ref="D195:D214" si="39">AF167+S139</f>
        <v>-0.20958108843527945</v>
      </c>
      <c r="E195" s="111">
        <f t="shared" ref="E195:E214" si="40">AG167+T139</f>
        <v>0.30383191484498306</v>
      </c>
      <c r="F195" s="111">
        <f t="shared" ref="F195:F214" si="41">AH167+U139</f>
        <v>0.81724491812524547</v>
      </c>
      <c r="G195" s="111">
        <f t="shared" ref="G195:G214" si="42">AI167+V139</f>
        <v>1.3306579214055072</v>
      </c>
      <c r="H195" s="111">
        <f t="shared" ref="H195:H214" si="43">AJ167+W139</f>
        <v>1.8440709246857705</v>
      </c>
      <c r="I195" s="111">
        <f t="shared" ref="I195:I214" si="44">AK167+X139</f>
        <v>2.3574839279660331</v>
      </c>
      <c r="J195" s="112">
        <f t="shared" ref="J195:J214" si="45">AL167+Y139</f>
        <v>2.8708969312462953</v>
      </c>
      <c r="M195" s="114">
        <f>AVERAGE(C195:J195)</f>
        <v>1.0739514197653768</v>
      </c>
      <c r="N195" s="2">
        <f>_xlfn.VAR.P(C195:J195)</f>
        <v>1.3838627876706084</v>
      </c>
      <c r="Q195" s="81">
        <v>0</v>
      </c>
      <c r="R195" s="110">
        <f t="shared" ref="R195:R214" si="46">$AH$16*((C195-$M195)/(SQRT($N195+$BA$8)))+$AI$16</f>
        <v>-1.5275197126186773</v>
      </c>
      <c r="S195" s="111">
        <f t="shared" ref="S195:S214" si="47">$AH$16*((D195-$M195)/(SQRT($N195+$BA$8)))+$AI$16</f>
        <v>-1.0910855090133409</v>
      </c>
      <c r="T195" s="111">
        <f t="shared" ref="T195:T214" si="48">$AH$16*((E195-$M195)/(SQRT($N195+$BA$8)))+$AI$16</f>
        <v>-0.65465130540800454</v>
      </c>
      <c r="U195" s="111">
        <f t="shared" ref="U195:U214" si="49">$AH$16*((F195-$M195)/(SQRT($N195+$BA$8)))+$AI$16</f>
        <v>-0.21821710180266823</v>
      </c>
      <c r="V195" s="111">
        <f t="shared" ref="V195:V214" si="50">$AH$16*((G195-$M195)/(SQRT($N195+$BA$8)))+$AI$16</f>
        <v>0.21821710180266748</v>
      </c>
      <c r="W195" s="111">
        <f t="shared" ref="W195:W214" si="51">$AH$16*((H195-$M195)/(SQRT($N195+$BA$8)))+$AI$16</f>
        <v>0.65465130540800454</v>
      </c>
      <c r="X195" s="111">
        <f t="shared" ref="X195:X214" si="52">$AH$16*((I195-$M195)/(SQRT($N195+$BA$8)))+$AI$16</f>
        <v>1.0910855090133409</v>
      </c>
      <c r="Y195" s="112">
        <f t="shared" ref="Y195:Y214" si="53">$AH$16*((J195-$M195)/(SQRT($N195+$BA$8)))+$AI$16</f>
        <v>1.527519712618677</v>
      </c>
    </row>
    <row r="196" spans="2:25" x14ac:dyDescent="0.25">
      <c r="B196" s="6">
        <v>1</v>
      </c>
      <c r="C196" s="113">
        <f t="shared" si="38"/>
        <v>-0.72299409887397315</v>
      </c>
      <c r="D196" s="114">
        <f t="shared" si="39"/>
        <v>-0.20958109051035545</v>
      </c>
      <c r="E196" s="114">
        <f t="shared" si="40"/>
        <v>0.30383191785325936</v>
      </c>
      <c r="F196" s="114">
        <f t="shared" si="41"/>
        <v>0.81724492621687606</v>
      </c>
      <c r="G196" s="114">
        <f t="shared" si="42"/>
        <v>1.3306579345804936</v>
      </c>
      <c r="H196" s="114">
        <f t="shared" si="43"/>
        <v>1.8440709429441098</v>
      </c>
      <c r="I196" s="114">
        <f t="shared" si="44"/>
        <v>2.3574839513077261</v>
      </c>
      <c r="J196" s="115">
        <f t="shared" si="45"/>
        <v>2.8708969596713425</v>
      </c>
      <c r="M196" s="114">
        <f t="shared" ref="M196:M214" si="54">AVERAGE(C196:J196)</f>
        <v>1.0739514303986848</v>
      </c>
      <c r="N196" s="2">
        <f t="shared" ref="N196:N214" si="55">_xlfn.VAR.P(C196:J196)</f>
        <v>1.3838628150741397</v>
      </c>
      <c r="Q196" s="6">
        <v>1</v>
      </c>
      <c r="R196" s="113">
        <f t="shared" si="46"/>
        <v>-1.5275197126187865</v>
      </c>
      <c r="S196" s="114">
        <f t="shared" si="47"/>
        <v>-1.0910855090134179</v>
      </c>
      <c r="T196" s="114">
        <f t="shared" si="48"/>
        <v>-0.65465130540805194</v>
      </c>
      <c r="U196" s="114">
        <f t="shared" si="49"/>
        <v>-0.21821710180268419</v>
      </c>
      <c r="V196" s="114">
        <f t="shared" si="50"/>
        <v>0.21821710180268428</v>
      </c>
      <c r="W196" s="114">
        <f t="shared" si="51"/>
        <v>0.6546513054080515</v>
      </c>
      <c r="X196" s="114">
        <f t="shared" si="52"/>
        <v>1.0910855090134191</v>
      </c>
      <c r="Y196" s="115">
        <f t="shared" si="53"/>
        <v>1.5275197126187863</v>
      </c>
    </row>
    <row r="197" spans="2:25" x14ac:dyDescent="0.25">
      <c r="B197" s="6">
        <v>2</v>
      </c>
      <c r="C197" s="113">
        <f t="shared" si="38"/>
        <v>-0.72299410602636394</v>
      </c>
      <c r="D197" s="114">
        <f t="shared" si="39"/>
        <v>-0.20958109258370039</v>
      </c>
      <c r="E197" s="114">
        <f t="shared" si="40"/>
        <v>0.30383192085896249</v>
      </c>
      <c r="F197" s="114">
        <f t="shared" si="41"/>
        <v>0.81724493430162615</v>
      </c>
      <c r="G197" s="114">
        <f t="shared" si="42"/>
        <v>1.3306579477442897</v>
      </c>
      <c r="H197" s="114">
        <f t="shared" si="43"/>
        <v>1.8440709611869526</v>
      </c>
      <c r="I197" s="114">
        <f t="shared" si="44"/>
        <v>2.357483974629615</v>
      </c>
      <c r="J197" s="115">
        <f t="shared" si="45"/>
        <v>2.8708969880722783</v>
      </c>
      <c r="M197" s="114">
        <f t="shared" si="54"/>
        <v>1.0739514410229574</v>
      </c>
      <c r="N197" s="2">
        <f t="shared" si="55"/>
        <v>1.3838628424544506</v>
      </c>
      <c r="Q197" s="6">
        <v>2</v>
      </c>
      <c r="R197" s="113">
        <f t="shared" si="46"/>
        <v>-1.5275197126188955</v>
      </c>
      <c r="S197" s="114">
        <f t="shared" si="47"/>
        <v>-1.0910855090134965</v>
      </c>
      <c r="T197" s="114">
        <f t="shared" si="48"/>
        <v>-0.65465130540809813</v>
      </c>
      <c r="U197" s="114">
        <f t="shared" si="49"/>
        <v>-0.21821710180269902</v>
      </c>
      <c r="V197" s="114">
        <f t="shared" si="50"/>
        <v>0.21821710180269996</v>
      </c>
      <c r="W197" s="114">
        <f t="shared" si="51"/>
        <v>0.65465130540809835</v>
      </c>
      <c r="X197" s="114">
        <f t="shared" si="52"/>
        <v>1.0910855090134965</v>
      </c>
      <c r="Y197" s="115">
        <f t="shared" si="53"/>
        <v>1.5275197126188953</v>
      </c>
    </row>
    <row r="198" spans="2:25" x14ac:dyDescent="0.25">
      <c r="B198" s="6">
        <v>3</v>
      </c>
      <c r="C198" s="113">
        <f t="shared" si="38"/>
        <v>-0.72299411317261286</v>
      </c>
      <c r="D198" s="114">
        <f t="shared" si="39"/>
        <v>-0.20958109465524211</v>
      </c>
      <c r="E198" s="114">
        <f t="shared" si="40"/>
        <v>0.3038319238621271</v>
      </c>
      <c r="F198" s="114">
        <f t="shared" si="41"/>
        <v>0.81724494237949807</v>
      </c>
      <c r="G198" s="114">
        <f t="shared" si="42"/>
        <v>1.3306579608968669</v>
      </c>
      <c r="H198" s="114">
        <f t="shared" si="43"/>
        <v>1.8440709794142378</v>
      </c>
      <c r="I198" s="114">
        <f t="shared" si="44"/>
        <v>2.3574839979316078</v>
      </c>
      <c r="J198" s="115">
        <f t="shared" si="45"/>
        <v>2.8708970164489784</v>
      </c>
      <c r="M198" s="114">
        <f t="shared" si="54"/>
        <v>1.0739514516381825</v>
      </c>
      <c r="N198" s="2">
        <f t="shared" si="55"/>
        <v>1.3838628698113671</v>
      </c>
      <c r="Q198" s="6">
        <v>3</v>
      </c>
      <c r="R198" s="113">
        <f t="shared" si="46"/>
        <v>-1.5275197126190043</v>
      </c>
      <c r="S198" s="114">
        <f t="shared" si="47"/>
        <v>-1.0910855090135738</v>
      </c>
      <c r="T198" s="114">
        <f t="shared" si="48"/>
        <v>-0.65465130540814487</v>
      </c>
      <c r="U198" s="114">
        <f t="shared" si="49"/>
        <v>-0.21821710180271436</v>
      </c>
      <c r="V198" s="114">
        <f t="shared" si="50"/>
        <v>0.21821710180271436</v>
      </c>
      <c r="W198" s="114">
        <f t="shared" si="51"/>
        <v>0.65465130540814476</v>
      </c>
      <c r="X198" s="114">
        <f t="shared" si="52"/>
        <v>1.0910855090135745</v>
      </c>
      <c r="Y198" s="115">
        <f t="shared" si="53"/>
        <v>1.5275197126190048</v>
      </c>
    </row>
    <row r="199" spans="2:25" ht="15.75" thickBot="1" x14ac:dyDescent="0.3">
      <c r="B199" s="6">
        <v>4</v>
      </c>
      <c r="C199" s="116">
        <f t="shared" si="38"/>
        <v>-0.72299412031272292</v>
      </c>
      <c r="D199" s="117">
        <f t="shared" si="39"/>
        <v>-0.20958109672501812</v>
      </c>
      <c r="E199" s="117">
        <f t="shared" si="40"/>
        <v>0.30383192686268556</v>
      </c>
      <c r="F199" s="117">
        <f t="shared" si="41"/>
        <v>0.81724495045039025</v>
      </c>
      <c r="G199" s="117">
        <f t="shared" si="42"/>
        <v>1.3306579740380942</v>
      </c>
      <c r="H199" s="117">
        <f t="shared" si="43"/>
        <v>1.8440709976257974</v>
      </c>
      <c r="I199" s="117">
        <f t="shared" si="44"/>
        <v>2.3574840212135042</v>
      </c>
      <c r="J199" s="118">
        <f t="shared" si="45"/>
        <v>2.870897044801207</v>
      </c>
      <c r="M199" s="114">
        <f t="shared" si="54"/>
        <v>1.0739514622442423</v>
      </c>
      <c r="N199" s="2">
        <f t="shared" si="55"/>
        <v>1.38386289714471</v>
      </c>
      <c r="Q199" s="6">
        <v>4</v>
      </c>
      <c r="R199" s="116">
        <f t="shared" si="46"/>
        <v>-1.527519712619114</v>
      </c>
      <c r="S199" s="117">
        <f t="shared" si="47"/>
        <v>-1.0910855090136524</v>
      </c>
      <c r="T199" s="117">
        <f t="shared" si="48"/>
        <v>-0.65465130540819194</v>
      </c>
      <c r="U199" s="117">
        <f t="shared" si="49"/>
        <v>-0.21821710180273049</v>
      </c>
      <c r="V199" s="117">
        <f t="shared" si="50"/>
        <v>0.2182171018027303</v>
      </c>
      <c r="W199" s="117">
        <f t="shared" si="51"/>
        <v>0.6546513054081905</v>
      </c>
      <c r="X199" s="117">
        <f t="shared" si="52"/>
        <v>1.0910855090136538</v>
      </c>
      <c r="Y199" s="118">
        <f t="shared" si="53"/>
        <v>1.5275197126191136</v>
      </c>
    </row>
    <row r="200" spans="2:25" x14ac:dyDescent="0.25">
      <c r="B200" s="6">
        <v>0</v>
      </c>
      <c r="C200" s="119">
        <f t="shared" si="38"/>
        <v>-0.72300105458328767</v>
      </c>
      <c r="D200" s="120">
        <f t="shared" si="39"/>
        <v>-0.20958310682714654</v>
      </c>
      <c r="E200" s="120">
        <f t="shared" si="40"/>
        <v>0.30383484092899327</v>
      </c>
      <c r="F200" s="120">
        <f t="shared" si="41"/>
        <v>0.81725278868513329</v>
      </c>
      <c r="G200" s="120">
        <f t="shared" si="42"/>
        <v>1.3306707364412744</v>
      </c>
      <c r="H200" s="120">
        <f t="shared" si="43"/>
        <v>1.8440886841974145</v>
      </c>
      <c r="I200" s="120">
        <f t="shared" si="44"/>
        <v>2.3575066319535543</v>
      </c>
      <c r="J200" s="121">
        <f t="shared" si="45"/>
        <v>2.8709245797096954</v>
      </c>
      <c r="M200" s="114">
        <f t="shared" si="54"/>
        <v>1.0739617625632039</v>
      </c>
      <c r="N200" s="2">
        <f t="shared" si="55"/>
        <v>1.383889442660166</v>
      </c>
      <c r="Q200" s="6">
        <v>0</v>
      </c>
      <c r="R200" s="119">
        <f t="shared" si="46"/>
        <v>-1.5275197127249784</v>
      </c>
      <c r="S200" s="120">
        <f t="shared" si="47"/>
        <v>-1.0910855090892697</v>
      </c>
      <c r="T200" s="120">
        <f t="shared" si="48"/>
        <v>-0.6546513054535622</v>
      </c>
      <c r="U200" s="120">
        <f t="shared" si="49"/>
        <v>-0.21821710181785436</v>
      </c>
      <c r="V200" s="120">
        <f t="shared" si="50"/>
        <v>0.21821710181785436</v>
      </c>
      <c r="W200" s="120">
        <f t="shared" si="51"/>
        <v>0.6546513054535622</v>
      </c>
      <c r="X200" s="120">
        <f t="shared" si="52"/>
        <v>1.0910855090892697</v>
      </c>
      <c r="Y200" s="121">
        <f t="shared" si="53"/>
        <v>1.5275197127249784</v>
      </c>
    </row>
    <row r="201" spans="2:25" x14ac:dyDescent="0.25">
      <c r="B201" s="6">
        <v>1</v>
      </c>
      <c r="C201" s="113">
        <f t="shared" si="38"/>
        <v>-0.72300105717377394</v>
      </c>
      <c r="D201" s="114">
        <f t="shared" si="39"/>
        <v>-0.20958310757806986</v>
      </c>
      <c r="E201" s="114">
        <f t="shared" si="40"/>
        <v>0.30383484201763278</v>
      </c>
      <c r="F201" s="114">
        <f t="shared" si="41"/>
        <v>0.81725279161333875</v>
      </c>
      <c r="G201" s="114">
        <f t="shared" si="42"/>
        <v>1.3306707412090408</v>
      </c>
      <c r="H201" s="114">
        <f t="shared" si="43"/>
        <v>1.8440886908047456</v>
      </c>
      <c r="I201" s="114">
        <f t="shared" si="44"/>
        <v>2.357506640400449</v>
      </c>
      <c r="J201" s="115">
        <f t="shared" si="45"/>
        <v>2.8709245899961511</v>
      </c>
      <c r="M201" s="114">
        <f t="shared" si="54"/>
        <v>1.0739617664111893</v>
      </c>
      <c r="N201" s="2">
        <f t="shared" si="55"/>
        <v>1.3838894525770469</v>
      </c>
      <c r="Q201" s="6">
        <v>1</v>
      </c>
      <c r="R201" s="113">
        <f t="shared" si="46"/>
        <v>-1.5275197127250182</v>
      </c>
      <c r="S201" s="114">
        <f t="shared" si="47"/>
        <v>-1.0910855090892984</v>
      </c>
      <c r="T201" s="114">
        <f t="shared" si="48"/>
        <v>-0.65465130545357997</v>
      </c>
      <c r="U201" s="114">
        <f t="shared" si="49"/>
        <v>-0.21821710181785861</v>
      </c>
      <c r="V201" s="114">
        <f t="shared" si="50"/>
        <v>0.21821710181785939</v>
      </c>
      <c r="W201" s="114">
        <f t="shared" si="51"/>
        <v>0.65465130545357963</v>
      </c>
      <c r="X201" s="114">
        <f t="shared" si="52"/>
        <v>1.0910855090892988</v>
      </c>
      <c r="Y201" s="115">
        <f t="shared" si="53"/>
        <v>1.5275197127250169</v>
      </c>
    </row>
    <row r="202" spans="2:25" x14ac:dyDescent="0.25">
      <c r="B202" s="6">
        <v>2</v>
      </c>
      <c r="C202" s="113">
        <f t="shared" si="38"/>
        <v>-0.72300105976250917</v>
      </c>
      <c r="D202" s="114">
        <f t="shared" si="39"/>
        <v>-0.20958310832846738</v>
      </c>
      <c r="E202" s="114">
        <f t="shared" si="40"/>
        <v>0.30383484310557529</v>
      </c>
      <c r="F202" s="114">
        <f t="shared" si="41"/>
        <v>0.8172527945396173</v>
      </c>
      <c r="G202" s="114">
        <f t="shared" si="42"/>
        <v>1.3306707459736606</v>
      </c>
      <c r="H202" s="114">
        <f t="shared" si="43"/>
        <v>1.8440886974077024</v>
      </c>
      <c r="I202" s="114">
        <f t="shared" si="44"/>
        <v>2.3575066488417455</v>
      </c>
      <c r="J202" s="115">
        <f t="shared" si="45"/>
        <v>2.870924600275786</v>
      </c>
      <c r="M202" s="114">
        <f t="shared" si="54"/>
        <v>1.0739617702566389</v>
      </c>
      <c r="N202" s="2">
        <f t="shared" si="55"/>
        <v>1.3838894624873257</v>
      </c>
      <c r="Q202" s="6">
        <v>2</v>
      </c>
      <c r="R202" s="113">
        <f t="shared" si="46"/>
        <v>-1.5275197127250568</v>
      </c>
      <c r="S202" s="114">
        <f t="shared" si="47"/>
        <v>-1.0910855090893268</v>
      </c>
      <c r="T202" s="114">
        <f t="shared" si="48"/>
        <v>-0.65465130545359596</v>
      </c>
      <c r="U202" s="114">
        <f t="shared" si="49"/>
        <v>-0.21821710181786563</v>
      </c>
      <c r="V202" s="114">
        <f t="shared" si="50"/>
        <v>0.21821710181786583</v>
      </c>
      <c r="W202" s="114">
        <f t="shared" si="51"/>
        <v>0.65465130545359596</v>
      </c>
      <c r="X202" s="114">
        <f t="shared" si="52"/>
        <v>1.0910855090893272</v>
      </c>
      <c r="Y202" s="115">
        <f t="shared" si="53"/>
        <v>1.5275197127250562</v>
      </c>
    </row>
    <row r="203" spans="2:25" x14ac:dyDescent="0.25">
      <c r="B203" s="6">
        <v>3</v>
      </c>
      <c r="C203" s="113">
        <f t="shared" si="38"/>
        <v>-0.72300106234957751</v>
      </c>
      <c r="D203" s="114">
        <f t="shared" si="39"/>
        <v>-0.20958310907844269</v>
      </c>
      <c r="E203" s="114">
        <f t="shared" si="40"/>
        <v>0.30383484419269302</v>
      </c>
      <c r="F203" s="114">
        <f t="shared" si="41"/>
        <v>0.81725279746382751</v>
      </c>
      <c r="G203" s="114">
        <f t="shared" si="42"/>
        <v>1.3306707507349631</v>
      </c>
      <c r="H203" s="114">
        <f t="shared" si="43"/>
        <v>1.8440887040060976</v>
      </c>
      <c r="I203" s="114">
        <f t="shared" si="44"/>
        <v>2.3575066572772343</v>
      </c>
      <c r="J203" s="115">
        <f t="shared" si="45"/>
        <v>2.8709246105483697</v>
      </c>
      <c r="M203" s="114">
        <f t="shared" si="54"/>
        <v>1.0739617740993956</v>
      </c>
      <c r="N203" s="2">
        <f t="shared" si="55"/>
        <v>1.3838894723908886</v>
      </c>
      <c r="Q203" s="6">
        <v>3</v>
      </c>
      <c r="R203" s="113">
        <f t="shared" si="46"/>
        <v>-1.5275197127250966</v>
      </c>
      <c r="S203" s="114">
        <f t="shared" si="47"/>
        <v>-1.091085509089355</v>
      </c>
      <c r="T203" s="114">
        <f t="shared" si="48"/>
        <v>-0.65465130545361261</v>
      </c>
      <c r="U203" s="114">
        <f t="shared" si="49"/>
        <v>-0.21821710181787138</v>
      </c>
      <c r="V203" s="114">
        <f t="shared" si="50"/>
        <v>0.21821710181787082</v>
      </c>
      <c r="W203" s="114">
        <f t="shared" si="51"/>
        <v>0.65465130545361205</v>
      </c>
      <c r="X203" s="114">
        <f t="shared" si="52"/>
        <v>1.0910855090893552</v>
      </c>
      <c r="Y203" s="115">
        <f t="shared" si="53"/>
        <v>1.5275197127250972</v>
      </c>
    </row>
    <row r="204" spans="2:25" ht="15.75" thickBot="1" x14ac:dyDescent="0.3">
      <c r="B204" s="6">
        <v>4</v>
      </c>
      <c r="C204" s="122">
        <f t="shared" si="38"/>
        <v>-0.72300106493480321</v>
      </c>
      <c r="D204" s="123">
        <f t="shared" si="39"/>
        <v>-0.20958310982782602</v>
      </c>
      <c r="E204" s="123">
        <f t="shared" si="40"/>
        <v>0.3038348452791505</v>
      </c>
      <c r="F204" s="123">
        <f t="shared" si="41"/>
        <v>0.81725280038612691</v>
      </c>
      <c r="G204" s="123">
        <f t="shared" si="42"/>
        <v>1.3306707554931032</v>
      </c>
      <c r="H204" s="123">
        <f t="shared" si="43"/>
        <v>1.8440887106000814</v>
      </c>
      <c r="I204" s="123">
        <f t="shared" si="44"/>
        <v>2.3575066657070565</v>
      </c>
      <c r="J204" s="124">
        <f t="shared" si="45"/>
        <v>2.8709246208140344</v>
      </c>
      <c r="M204" s="114">
        <f t="shared" si="54"/>
        <v>1.0739617779396156</v>
      </c>
      <c r="N204" s="2">
        <f t="shared" si="55"/>
        <v>1.3838894822877053</v>
      </c>
      <c r="Q204" s="6">
        <v>4</v>
      </c>
      <c r="R204" s="122">
        <f t="shared" si="46"/>
        <v>-1.5275197127251368</v>
      </c>
      <c r="S204" s="123">
        <f t="shared" si="47"/>
        <v>-1.091085509089383</v>
      </c>
      <c r="T204" s="123">
        <f t="shared" si="48"/>
        <v>-0.65465130545362982</v>
      </c>
      <c r="U204" s="123">
        <f t="shared" si="49"/>
        <v>-0.21821710181787687</v>
      </c>
      <c r="V204" s="123">
        <f t="shared" si="50"/>
        <v>0.21821710181787601</v>
      </c>
      <c r="W204" s="123">
        <f t="shared" si="51"/>
        <v>0.65465130545363048</v>
      </c>
      <c r="X204" s="123">
        <f t="shared" si="52"/>
        <v>1.0910855090893823</v>
      </c>
      <c r="Y204" s="124">
        <f t="shared" si="53"/>
        <v>1.5275197127251368</v>
      </c>
    </row>
    <row r="205" spans="2:25" x14ac:dyDescent="0.25">
      <c r="B205" s="6">
        <v>0</v>
      </c>
      <c r="C205" s="110">
        <f t="shared" si="38"/>
        <v>-0.72300390494934441</v>
      </c>
      <c r="D205" s="111">
        <f t="shared" si="39"/>
        <v>-0.20958393308952272</v>
      </c>
      <c r="E205" s="111">
        <f t="shared" si="40"/>
        <v>0.30383603877029908</v>
      </c>
      <c r="F205" s="111">
        <f t="shared" si="41"/>
        <v>0.81725601063012276</v>
      </c>
      <c r="G205" s="111">
        <f t="shared" si="42"/>
        <v>1.3306759824899455</v>
      </c>
      <c r="H205" s="111">
        <f t="shared" si="43"/>
        <v>1.8440959543497661</v>
      </c>
      <c r="I205" s="111">
        <f t="shared" si="44"/>
        <v>2.3575159262095911</v>
      </c>
      <c r="J205" s="112">
        <f t="shared" si="45"/>
        <v>2.8709358980694129</v>
      </c>
      <c r="M205" s="114">
        <f t="shared" si="54"/>
        <v>1.0739659965600339</v>
      </c>
      <c r="N205" s="2">
        <f t="shared" si="55"/>
        <v>1.3839003543988395</v>
      </c>
      <c r="Q205" s="6">
        <v>0</v>
      </c>
      <c r="R205" s="110">
        <f t="shared" si="46"/>
        <v>-1.5275197127684934</v>
      </c>
      <c r="S205" s="111">
        <f t="shared" si="47"/>
        <v>-1.0910855091203531</v>
      </c>
      <c r="T205" s="111">
        <f t="shared" si="48"/>
        <v>-0.65465130547221251</v>
      </c>
      <c r="U205" s="111">
        <f t="shared" si="49"/>
        <v>-0.21821710182407042</v>
      </c>
      <c r="V205" s="111">
        <f t="shared" si="50"/>
        <v>0.21821710182407081</v>
      </c>
      <c r="W205" s="111">
        <f t="shared" si="51"/>
        <v>0.65465130547221029</v>
      </c>
      <c r="X205" s="111">
        <f t="shared" si="52"/>
        <v>1.0910855091203535</v>
      </c>
      <c r="Y205" s="112">
        <f t="shared" si="53"/>
        <v>1.5275197127684939</v>
      </c>
    </row>
    <row r="206" spans="2:25" x14ac:dyDescent="0.25">
      <c r="B206" s="6">
        <v>1</v>
      </c>
      <c r="C206" s="113">
        <f t="shared" si="38"/>
        <v>-0.72300390616291332</v>
      </c>
      <c r="D206" s="114">
        <f t="shared" si="39"/>
        <v>-0.20958393344129433</v>
      </c>
      <c r="E206" s="114">
        <f t="shared" si="40"/>
        <v>0.30383603928032266</v>
      </c>
      <c r="F206" s="114">
        <f t="shared" si="41"/>
        <v>0.81725601200194053</v>
      </c>
      <c r="G206" s="114">
        <f t="shared" si="42"/>
        <v>1.3306759847235599</v>
      </c>
      <c r="H206" s="114">
        <f t="shared" si="43"/>
        <v>1.8440959574451767</v>
      </c>
      <c r="I206" s="114">
        <f t="shared" si="44"/>
        <v>2.3575159301667954</v>
      </c>
      <c r="J206" s="115">
        <f t="shared" si="45"/>
        <v>2.8709359028884132</v>
      </c>
      <c r="M206" s="114">
        <f t="shared" si="54"/>
        <v>1.0739659983627501</v>
      </c>
      <c r="N206" s="2">
        <f t="shared" si="55"/>
        <v>1.3839003590447017</v>
      </c>
      <c r="Q206" s="6">
        <v>1</v>
      </c>
      <c r="R206" s="113">
        <f t="shared" si="46"/>
        <v>-1.5275197127685123</v>
      </c>
      <c r="S206" s="114">
        <f t="shared" si="47"/>
        <v>-1.0910855091203651</v>
      </c>
      <c r="T206" s="114">
        <f t="shared" si="48"/>
        <v>-0.65465130547221972</v>
      </c>
      <c r="U206" s="114">
        <f t="shared" si="49"/>
        <v>-0.21821710182407358</v>
      </c>
      <c r="V206" s="114">
        <f t="shared" si="50"/>
        <v>0.21821710182407378</v>
      </c>
      <c r="W206" s="114">
        <f t="shared" si="51"/>
        <v>0.65465130547221906</v>
      </c>
      <c r="X206" s="114">
        <f t="shared" si="52"/>
        <v>1.0910855091203659</v>
      </c>
      <c r="Y206" s="115">
        <f t="shared" si="53"/>
        <v>1.5275197127685118</v>
      </c>
    </row>
    <row r="207" spans="2:25" x14ac:dyDescent="0.25">
      <c r="B207" s="6">
        <v>2</v>
      </c>
      <c r="C207" s="113">
        <f t="shared" si="38"/>
        <v>-0.72300390737585218</v>
      </c>
      <c r="D207" s="114">
        <f t="shared" si="39"/>
        <v>-0.20958393379294749</v>
      </c>
      <c r="E207" s="114">
        <f t="shared" si="40"/>
        <v>0.30383603978995743</v>
      </c>
      <c r="F207" s="114">
        <f t="shared" si="41"/>
        <v>0.81725601337286224</v>
      </c>
      <c r="G207" s="114">
        <f t="shared" si="42"/>
        <v>1.3306759869557683</v>
      </c>
      <c r="H207" s="114">
        <f t="shared" si="43"/>
        <v>1.8440959605386724</v>
      </c>
      <c r="I207" s="114">
        <f t="shared" si="44"/>
        <v>2.3575159341215777</v>
      </c>
      <c r="J207" s="115">
        <f t="shared" si="45"/>
        <v>2.8709359077044829</v>
      </c>
      <c r="M207" s="114">
        <f t="shared" si="54"/>
        <v>1.0739660001643152</v>
      </c>
      <c r="N207" s="2">
        <f t="shared" si="55"/>
        <v>1.3839003636878222</v>
      </c>
      <c r="Q207" s="6">
        <v>2</v>
      </c>
      <c r="R207" s="113">
        <f t="shared" si="46"/>
        <v>-1.5275197127685303</v>
      </c>
      <c r="S207" s="114">
        <f t="shared" si="47"/>
        <v>-1.091085509120379</v>
      </c>
      <c r="T207" s="114">
        <f t="shared" si="48"/>
        <v>-0.65465130547222761</v>
      </c>
      <c r="U207" s="114">
        <f t="shared" si="49"/>
        <v>-0.21821710182407619</v>
      </c>
      <c r="V207" s="114">
        <f t="shared" si="50"/>
        <v>0.21821710182407628</v>
      </c>
      <c r="W207" s="114">
        <f t="shared" si="51"/>
        <v>0.65465130547222716</v>
      </c>
      <c r="X207" s="114">
        <f t="shared" si="52"/>
        <v>1.091085509120379</v>
      </c>
      <c r="Y207" s="115">
        <f t="shared" si="53"/>
        <v>1.5275197127685307</v>
      </c>
    </row>
    <row r="208" spans="2:25" x14ac:dyDescent="0.25">
      <c r="B208" s="6">
        <v>3</v>
      </c>
      <c r="C208" s="113">
        <f t="shared" si="38"/>
        <v>-0.72300390858792829</v>
      </c>
      <c r="D208" s="114">
        <f t="shared" si="39"/>
        <v>-0.20958393414424292</v>
      </c>
      <c r="E208" s="114">
        <f t="shared" si="40"/>
        <v>0.30383604029944344</v>
      </c>
      <c r="F208" s="114">
        <f t="shared" si="41"/>
        <v>0.81725601474312781</v>
      </c>
      <c r="G208" s="114">
        <f t="shared" si="42"/>
        <v>1.3306759891868141</v>
      </c>
      <c r="H208" s="114">
        <f t="shared" si="43"/>
        <v>1.8440959636305005</v>
      </c>
      <c r="I208" s="114">
        <f t="shared" si="44"/>
        <v>2.3575159380741848</v>
      </c>
      <c r="J208" s="115">
        <f t="shared" si="45"/>
        <v>2.8709359125178713</v>
      </c>
      <c r="M208" s="114">
        <f t="shared" si="54"/>
        <v>1.0739660019649713</v>
      </c>
      <c r="N208" s="2">
        <f t="shared" si="55"/>
        <v>1.3839003683282127</v>
      </c>
      <c r="Q208" s="6">
        <v>3</v>
      </c>
      <c r="R208" s="113">
        <f t="shared" si="46"/>
        <v>-1.5275197127685491</v>
      </c>
      <c r="S208" s="114">
        <f t="shared" si="47"/>
        <v>-1.0910855091203924</v>
      </c>
      <c r="T208" s="114">
        <f t="shared" si="48"/>
        <v>-0.65465130547223482</v>
      </c>
      <c r="U208" s="114">
        <f t="shared" si="49"/>
        <v>-0.218217101824079</v>
      </c>
      <c r="V208" s="114">
        <f t="shared" si="50"/>
        <v>0.21821710182407844</v>
      </c>
      <c r="W208" s="114">
        <f t="shared" si="51"/>
        <v>0.65465130547223604</v>
      </c>
      <c r="X208" s="114">
        <f t="shared" si="52"/>
        <v>1.0910855091203917</v>
      </c>
      <c r="Y208" s="115">
        <f t="shared" si="53"/>
        <v>1.5275197127685494</v>
      </c>
    </row>
    <row r="209" spans="2:25" ht="15.75" thickBot="1" x14ac:dyDescent="0.3">
      <c r="B209" s="6">
        <v>4</v>
      </c>
      <c r="C209" s="125">
        <f t="shared" si="38"/>
        <v>-0.72300390979939166</v>
      </c>
      <c r="D209" s="126">
        <f t="shared" si="39"/>
        <v>-0.20958393449544666</v>
      </c>
      <c r="E209" s="126">
        <f t="shared" si="40"/>
        <v>0.30383604080849735</v>
      </c>
      <c r="F209" s="126">
        <f t="shared" si="41"/>
        <v>0.81725601611244247</v>
      </c>
      <c r="G209" s="126">
        <f t="shared" si="42"/>
        <v>1.3306759914163864</v>
      </c>
      <c r="H209" s="126">
        <f t="shared" si="43"/>
        <v>1.8440959667203314</v>
      </c>
      <c r="I209" s="126">
        <f t="shared" si="44"/>
        <v>2.3575159420242775</v>
      </c>
      <c r="J209" s="127">
        <f t="shared" si="45"/>
        <v>2.8709359173282198</v>
      </c>
      <c r="M209" s="114">
        <f t="shared" si="54"/>
        <v>1.0739660037644145</v>
      </c>
      <c r="N209" s="2">
        <f t="shared" si="55"/>
        <v>1.3839003729657913</v>
      </c>
      <c r="Q209" s="6">
        <v>4</v>
      </c>
      <c r="R209" s="125">
        <f t="shared" si="46"/>
        <v>-1.5275197127685676</v>
      </c>
      <c r="S209" s="126">
        <f t="shared" si="47"/>
        <v>-1.091085509120405</v>
      </c>
      <c r="T209" s="126">
        <f t="shared" si="48"/>
        <v>-0.65465130547224348</v>
      </c>
      <c r="U209" s="126">
        <f t="shared" si="49"/>
        <v>-0.21821710182408086</v>
      </c>
      <c r="V209" s="126">
        <f t="shared" si="50"/>
        <v>0.21821710182408066</v>
      </c>
      <c r="W209" s="126">
        <f t="shared" si="51"/>
        <v>0.65465130547224315</v>
      </c>
      <c r="X209" s="126">
        <f t="shared" si="52"/>
        <v>1.0910855091204066</v>
      </c>
      <c r="Y209" s="127">
        <f t="shared" si="53"/>
        <v>1.5275197127685667</v>
      </c>
    </row>
    <row r="210" spans="2:25" x14ac:dyDescent="0.25">
      <c r="B210" s="6">
        <v>0</v>
      </c>
      <c r="C210" s="119">
        <f t="shared" si="38"/>
        <v>-0.72300534341613487</v>
      </c>
      <c r="D210" s="120">
        <f t="shared" si="39"/>
        <v>-0.20958435007139342</v>
      </c>
      <c r="E210" s="120">
        <f t="shared" si="40"/>
        <v>0.30383664327334725</v>
      </c>
      <c r="F210" s="120">
        <f t="shared" si="41"/>
        <v>0.81725763661808826</v>
      </c>
      <c r="G210" s="120">
        <f t="shared" si="42"/>
        <v>1.3306786299628304</v>
      </c>
      <c r="H210" s="120">
        <f t="shared" si="43"/>
        <v>1.8440996233075704</v>
      </c>
      <c r="I210" s="120">
        <f t="shared" si="44"/>
        <v>2.3575206166523124</v>
      </c>
      <c r="J210" s="121">
        <f t="shared" si="45"/>
        <v>2.8709416099970531</v>
      </c>
      <c r="M210" s="114">
        <f t="shared" si="54"/>
        <v>1.0739681332904591</v>
      </c>
      <c r="N210" s="2">
        <f t="shared" si="55"/>
        <v>1.383905861137279</v>
      </c>
      <c r="Q210" s="6">
        <v>0</v>
      </c>
      <c r="R210" s="119">
        <f t="shared" si="46"/>
        <v>-1.5275197127904538</v>
      </c>
      <c r="S210" s="120">
        <f t="shared" si="47"/>
        <v>-1.0910855091360381</v>
      </c>
      <c r="T210" s="120">
        <f t="shared" si="48"/>
        <v>-0.6546513054816232</v>
      </c>
      <c r="U210" s="120">
        <f t="shared" si="49"/>
        <v>-0.21821710182720794</v>
      </c>
      <c r="V210" s="120">
        <f t="shared" si="50"/>
        <v>0.21821710182720824</v>
      </c>
      <c r="W210" s="120">
        <f t="shared" si="51"/>
        <v>0.65465130548162265</v>
      </c>
      <c r="X210" s="120">
        <f t="shared" si="52"/>
        <v>1.0910855091360387</v>
      </c>
      <c r="Y210" s="121">
        <f t="shared" si="53"/>
        <v>1.5275197127904536</v>
      </c>
    </row>
    <row r="211" spans="2:25" x14ac:dyDescent="0.25">
      <c r="B211" s="6">
        <v>1</v>
      </c>
      <c r="C211" s="113">
        <f t="shared" si="38"/>
        <v>-0.72300534407870531</v>
      </c>
      <c r="D211" s="114">
        <f t="shared" si="39"/>
        <v>-0.20958435026346312</v>
      </c>
      <c r="E211" s="114">
        <f t="shared" si="40"/>
        <v>0.30383664355177864</v>
      </c>
      <c r="F211" s="114">
        <f t="shared" si="41"/>
        <v>0.81725763736701984</v>
      </c>
      <c r="G211" s="114">
        <f t="shared" si="42"/>
        <v>1.3306786311822616</v>
      </c>
      <c r="H211" s="114">
        <f t="shared" si="43"/>
        <v>1.844099624997503</v>
      </c>
      <c r="I211" s="114">
        <f t="shared" si="44"/>
        <v>2.3575206188127469</v>
      </c>
      <c r="J211" s="115">
        <f t="shared" si="45"/>
        <v>2.8709416126279867</v>
      </c>
      <c r="M211" s="114">
        <f t="shared" si="54"/>
        <v>1.073968134274641</v>
      </c>
      <c r="N211" s="2">
        <f t="shared" si="55"/>
        <v>1.3839058636737107</v>
      </c>
      <c r="Q211" s="6">
        <v>1</v>
      </c>
      <c r="R211" s="113">
        <f t="shared" si="46"/>
        <v>-1.5275197127904634</v>
      </c>
      <c r="S211" s="114">
        <f t="shared" si="47"/>
        <v>-1.091085509136045</v>
      </c>
      <c r="T211" s="114">
        <f t="shared" si="48"/>
        <v>-0.65465130548162698</v>
      </c>
      <c r="U211" s="114">
        <f t="shared" si="49"/>
        <v>-0.2182171018272093</v>
      </c>
      <c r="V211" s="114">
        <f t="shared" si="50"/>
        <v>0.21821710182720883</v>
      </c>
      <c r="W211" s="114">
        <f t="shared" si="51"/>
        <v>0.65465130548162664</v>
      </c>
      <c r="X211" s="114">
        <f t="shared" si="52"/>
        <v>1.0910855091360465</v>
      </c>
      <c r="Y211" s="115">
        <f t="shared" si="53"/>
        <v>1.5275197127904632</v>
      </c>
    </row>
    <row r="212" spans="2:25" x14ac:dyDescent="0.25">
      <c r="B212" s="6">
        <v>2</v>
      </c>
      <c r="C212" s="113">
        <f t="shared" si="38"/>
        <v>-0.72300534474089118</v>
      </c>
      <c r="D212" s="114">
        <f t="shared" si="39"/>
        <v>-0.20958435045540469</v>
      </c>
      <c r="E212" s="114">
        <f t="shared" si="40"/>
        <v>0.3038366438300818</v>
      </c>
      <c r="F212" s="114">
        <f t="shared" si="41"/>
        <v>0.81725763811556773</v>
      </c>
      <c r="G212" s="114">
        <f t="shared" si="42"/>
        <v>1.3306786324010544</v>
      </c>
      <c r="H212" s="114">
        <f t="shared" si="43"/>
        <v>1.8440996266865419</v>
      </c>
      <c r="I212" s="114">
        <f t="shared" si="44"/>
        <v>2.3575206209720303</v>
      </c>
      <c r="J212" s="115">
        <f t="shared" si="45"/>
        <v>2.8709416152575162</v>
      </c>
      <c r="M212" s="114">
        <f t="shared" si="54"/>
        <v>1.0739681352583119</v>
      </c>
      <c r="N212" s="2">
        <f t="shared" si="55"/>
        <v>1.3839058662087642</v>
      </c>
      <c r="Q212" s="6">
        <v>2</v>
      </c>
      <c r="R212" s="113">
        <f t="shared" si="46"/>
        <v>-1.5275197127904729</v>
      </c>
      <c r="S212" s="114">
        <f t="shared" si="47"/>
        <v>-1.0910855091360523</v>
      </c>
      <c r="T212" s="114">
        <f t="shared" si="48"/>
        <v>-0.65465130548163153</v>
      </c>
      <c r="U212" s="114">
        <f t="shared" si="49"/>
        <v>-0.21821710182721119</v>
      </c>
      <c r="V212" s="114">
        <f t="shared" si="50"/>
        <v>0.21821710182720977</v>
      </c>
      <c r="W212" s="114">
        <f t="shared" si="51"/>
        <v>0.65465130548163142</v>
      </c>
      <c r="X212" s="114">
        <f t="shared" si="52"/>
        <v>1.0910855091360538</v>
      </c>
      <c r="Y212" s="115">
        <f t="shared" si="53"/>
        <v>1.527519712790474</v>
      </c>
    </row>
    <row r="213" spans="2:25" x14ac:dyDescent="0.25">
      <c r="B213" s="6">
        <v>3</v>
      </c>
      <c r="C213" s="113">
        <f t="shared" si="38"/>
        <v>-0.72300534540280981</v>
      </c>
      <c r="D213" s="114">
        <f t="shared" si="39"/>
        <v>-0.20958435064734215</v>
      </c>
      <c r="E213" s="114">
        <f t="shared" si="40"/>
        <v>0.30383664410812572</v>
      </c>
      <c r="F213" s="114">
        <f t="shared" si="41"/>
        <v>0.81725763886359415</v>
      </c>
      <c r="G213" s="114">
        <f t="shared" si="42"/>
        <v>1.330678633619061</v>
      </c>
      <c r="H213" s="114">
        <f t="shared" si="43"/>
        <v>1.8440996283745297</v>
      </c>
      <c r="I213" s="114">
        <f t="shared" si="44"/>
        <v>2.3575206231299966</v>
      </c>
      <c r="J213" s="115">
        <f t="shared" si="45"/>
        <v>2.8709416178854648</v>
      </c>
      <c r="M213" s="114">
        <f t="shared" si="54"/>
        <v>1.0739681362413274</v>
      </c>
      <c r="N213" s="2">
        <f t="shared" si="55"/>
        <v>1.3839058687423944</v>
      </c>
      <c r="Q213" s="6">
        <v>3</v>
      </c>
      <c r="R213" s="113">
        <f t="shared" si="46"/>
        <v>-1.5275197127904838</v>
      </c>
      <c r="S213" s="114">
        <f t="shared" si="47"/>
        <v>-1.0910855091360601</v>
      </c>
      <c r="T213" s="114">
        <f t="shared" si="48"/>
        <v>-0.65465130548163597</v>
      </c>
      <c r="U213" s="114">
        <f t="shared" si="49"/>
        <v>-0.21821710182721141</v>
      </c>
      <c r="V213" s="114">
        <f t="shared" si="50"/>
        <v>0.2182171018272118</v>
      </c>
      <c r="W213" s="114">
        <f t="shared" si="51"/>
        <v>0.65465130548163653</v>
      </c>
      <c r="X213" s="114">
        <f t="shared" si="52"/>
        <v>1.0910855091360596</v>
      </c>
      <c r="Y213" s="115">
        <f t="shared" si="53"/>
        <v>1.527519712790484</v>
      </c>
    </row>
    <row r="214" spans="2:25" ht="15.75" thickBot="1" x14ac:dyDescent="0.3">
      <c r="B214" s="6">
        <v>4</v>
      </c>
      <c r="C214" s="122">
        <f t="shared" si="38"/>
        <v>-0.72300534606424405</v>
      </c>
      <c r="D214" s="123">
        <f t="shared" si="39"/>
        <v>-0.20958435083905713</v>
      </c>
      <c r="E214" s="123">
        <f t="shared" si="40"/>
        <v>0.30383664438612701</v>
      </c>
      <c r="F214" s="123">
        <f t="shared" si="41"/>
        <v>0.8172576396113137</v>
      </c>
      <c r="G214" s="123">
        <f t="shared" si="42"/>
        <v>1.330678634836499</v>
      </c>
      <c r="H214" s="123">
        <f t="shared" si="43"/>
        <v>1.844099630061685</v>
      </c>
      <c r="I214" s="123">
        <f t="shared" si="44"/>
        <v>2.3575206252868708</v>
      </c>
      <c r="J214" s="124">
        <f t="shared" si="45"/>
        <v>2.8709416205120566</v>
      </c>
      <c r="M214" s="114">
        <f t="shared" si="54"/>
        <v>1.0739681372239063</v>
      </c>
      <c r="N214" s="2">
        <f t="shared" si="55"/>
        <v>1.3839058712746064</v>
      </c>
      <c r="Q214" s="6">
        <v>4</v>
      </c>
      <c r="R214" s="122">
        <f t="shared" si="46"/>
        <v>-1.5275197127904943</v>
      </c>
      <c r="S214" s="123">
        <f t="shared" si="47"/>
        <v>-1.0910855091360665</v>
      </c>
      <c r="T214" s="123">
        <f t="shared" si="48"/>
        <v>-0.65465130548164085</v>
      </c>
      <c r="U214" s="123">
        <f t="shared" si="49"/>
        <v>-0.21821710182721318</v>
      </c>
      <c r="V214" s="123">
        <f t="shared" si="50"/>
        <v>0.21821710182721327</v>
      </c>
      <c r="W214" s="123">
        <f t="shared" si="51"/>
        <v>0.65465130548164041</v>
      </c>
      <c r="X214" s="123">
        <f t="shared" si="52"/>
        <v>1.0910855091360674</v>
      </c>
      <c r="Y214" s="124">
        <f t="shared" si="53"/>
        <v>1.5275197127904943</v>
      </c>
    </row>
  </sheetData>
  <mergeCells count="43">
    <mergeCell ref="B193:J193"/>
    <mergeCell ref="Q193:Y193"/>
    <mergeCell ref="AG2:AI2"/>
    <mergeCell ref="AG14:AI14"/>
    <mergeCell ref="B137:J137"/>
    <mergeCell ref="Q137:Y137"/>
    <mergeCell ref="B165:J165"/>
    <mergeCell ref="P165:X165"/>
    <mergeCell ref="AD165:AJ165"/>
    <mergeCell ref="M30:S30"/>
    <mergeCell ref="X30:AD30"/>
    <mergeCell ref="B58:F58"/>
    <mergeCell ref="H58:K58"/>
    <mergeCell ref="M58:Q58"/>
    <mergeCell ref="S58:V58"/>
    <mergeCell ref="X58:AB58"/>
    <mergeCell ref="AY4:AZ4"/>
    <mergeCell ref="AY3:AZ3"/>
    <mergeCell ref="AY2:AZ2"/>
    <mergeCell ref="AY10:AZ10"/>
    <mergeCell ref="B109:J109"/>
    <mergeCell ref="M109:U109"/>
    <mergeCell ref="AK4:AS4"/>
    <mergeCell ref="AK18:AU18"/>
    <mergeCell ref="AI58:AM58"/>
    <mergeCell ref="B84:G84"/>
    <mergeCell ref="J84:O84"/>
    <mergeCell ref="R84:W84"/>
    <mergeCell ref="Z84:AE84"/>
    <mergeCell ref="AH84:AL84"/>
    <mergeCell ref="AO84:AS84"/>
    <mergeCell ref="B30:H30"/>
    <mergeCell ref="AD58:AG58"/>
    <mergeCell ref="AY5:AZ5"/>
    <mergeCell ref="AY6:AZ6"/>
    <mergeCell ref="AY7:AZ7"/>
    <mergeCell ref="AY8:AZ8"/>
    <mergeCell ref="AY9:AZ9"/>
    <mergeCell ref="M15:U15"/>
    <mergeCell ref="W15:AE15"/>
    <mergeCell ref="B3:J3"/>
    <mergeCell ref="M3:U3"/>
    <mergeCell ref="W3:A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123B-2C9D-4266-B01D-6A3F270A11EF}">
  <dimension ref="B2:BI366"/>
  <sheetViews>
    <sheetView topLeftCell="C309" workbookViewId="0">
      <selection activeCell="AA241" sqref="AA241:AE241"/>
    </sheetView>
  </sheetViews>
  <sheetFormatPr defaultRowHeight="15" x14ac:dyDescent="0.25"/>
  <cols>
    <col min="20" max="20" width="12" bestFit="1" customWidth="1"/>
    <col min="39" max="39" width="12" bestFit="1" customWidth="1"/>
    <col min="47" max="47" width="12" bestFit="1" customWidth="1"/>
  </cols>
  <sheetData>
    <row r="2" spans="2:53" x14ac:dyDescent="0.25">
      <c r="B2" s="5" t="s">
        <v>0</v>
      </c>
      <c r="C2" s="4">
        <v>5</v>
      </c>
      <c r="D2" s="5" t="s">
        <v>1</v>
      </c>
      <c r="E2" s="4">
        <v>4</v>
      </c>
      <c r="F2" s="5" t="s">
        <v>2</v>
      </c>
      <c r="G2" s="4">
        <v>3</v>
      </c>
      <c r="I2" s="5" t="s">
        <v>4</v>
      </c>
      <c r="J2" s="4" t="s">
        <v>32</v>
      </c>
      <c r="M2" s="5" t="s">
        <v>0</v>
      </c>
      <c r="N2" s="4">
        <v>0.1</v>
      </c>
      <c r="O2" s="5" t="s">
        <v>1</v>
      </c>
      <c r="P2" s="4">
        <v>0.2</v>
      </c>
      <c r="Q2" s="5" t="s">
        <v>2</v>
      </c>
      <c r="R2" s="4">
        <v>0.3</v>
      </c>
      <c r="T2" s="5" t="s">
        <v>4</v>
      </c>
      <c r="U2" s="4" t="s">
        <v>29</v>
      </c>
      <c r="W2" s="5" t="s">
        <v>0</v>
      </c>
      <c r="X2" s="4">
        <v>0.3</v>
      </c>
      <c r="Y2" s="5" t="s">
        <v>1</v>
      </c>
      <c r="Z2" s="4">
        <v>0.4</v>
      </c>
      <c r="AA2" s="5" t="s">
        <v>2</v>
      </c>
      <c r="AB2" s="4">
        <v>0.5</v>
      </c>
      <c r="AD2" s="5" t="s">
        <v>4</v>
      </c>
      <c r="AE2" s="4" t="s">
        <v>29</v>
      </c>
      <c r="AG2" s="165" t="s">
        <v>69</v>
      </c>
      <c r="AH2" s="165"/>
      <c r="AI2" s="165"/>
      <c r="AY2" s="162" t="s">
        <v>51</v>
      </c>
      <c r="AZ2" s="164"/>
      <c r="BA2" s="2">
        <v>2</v>
      </c>
    </row>
    <row r="3" spans="2:53" x14ac:dyDescent="0.25">
      <c r="B3" s="161" t="s">
        <v>25</v>
      </c>
      <c r="C3" s="161"/>
      <c r="D3" s="161"/>
      <c r="E3" s="161"/>
      <c r="F3" s="161"/>
      <c r="G3" s="161"/>
      <c r="H3" s="161"/>
      <c r="I3" s="161"/>
      <c r="J3" s="161"/>
      <c r="M3" s="161" t="s">
        <v>87</v>
      </c>
      <c r="N3" s="161"/>
      <c r="O3" s="161"/>
      <c r="P3" s="161"/>
      <c r="Q3" s="161"/>
      <c r="R3" s="161"/>
      <c r="S3" s="161"/>
      <c r="T3" s="161"/>
      <c r="U3" s="161"/>
      <c r="W3" s="161" t="s">
        <v>89</v>
      </c>
      <c r="X3" s="161"/>
      <c r="Y3" s="161"/>
      <c r="Z3" s="161"/>
      <c r="AA3" s="161"/>
      <c r="AB3" s="161"/>
      <c r="AC3" s="161"/>
      <c r="AD3" s="161"/>
      <c r="AE3" s="161"/>
      <c r="AG3" s="4"/>
      <c r="AH3" s="2" t="s">
        <v>26</v>
      </c>
      <c r="AI3" s="2" t="s">
        <v>28</v>
      </c>
      <c r="AK3" s="5" t="s">
        <v>0</v>
      </c>
      <c r="AL3" s="4">
        <v>0.6</v>
      </c>
      <c r="AM3" s="5" t="s">
        <v>1</v>
      </c>
      <c r="AN3" s="4">
        <v>0.7</v>
      </c>
      <c r="AO3" s="5" t="s">
        <v>2</v>
      </c>
      <c r="AP3" s="4">
        <v>0.8</v>
      </c>
      <c r="AR3" s="5" t="s">
        <v>4</v>
      </c>
      <c r="AS3" s="4" t="s">
        <v>29</v>
      </c>
      <c r="AY3" s="162" t="s">
        <v>52</v>
      </c>
      <c r="AZ3" s="164"/>
      <c r="BA3" s="2">
        <v>2</v>
      </c>
    </row>
    <row r="4" spans="2:53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G4" s="3">
        <v>0</v>
      </c>
      <c r="AH4" s="2">
        <v>1</v>
      </c>
      <c r="AI4" s="2">
        <v>0</v>
      </c>
      <c r="AK4" s="161" t="s">
        <v>66</v>
      </c>
      <c r="AL4" s="161"/>
      <c r="AM4" s="161"/>
      <c r="AN4" s="161"/>
      <c r="AO4" s="161"/>
      <c r="AP4" s="161"/>
      <c r="AQ4" s="161"/>
      <c r="AR4" s="161"/>
      <c r="AS4" s="161"/>
      <c r="AY4" s="162" t="s">
        <v>53</v>
      </c>
      <c r="AZ4" s="164"/>
      <c r="BA4" s="2">
        <v>5</v>
      </c>
    </row>
    <row r="5" spans="2:53" x14ac:dyDescent="0.25">
      <c r="B5" s="6">
        <v>0</v>
      </c>
      <c r="C5" s="18">
        <f>($E$2*SIN(2*3.14*(($C$2*$B5+C$4)/$C$2/10)))+($G$2*SIN(4*3.14*(($C$2*$B5+C$4)/$C$2/10)))+0.00001</f>
        <v>1.0000000000000001E-5</v>
      </c>
      <c r="D5" s="19">
        <f t="shared" ref="D5:J20" si="0">($E$2*SIN(2*3.14*(($C$2*$B5+D$4)/$C$2/10)))+($G$2*SIN(4*3.14*(($C$2*$B5+D$4)/$C$2/10)))+0.00001</f>
        <v>1.2467895452856785</v>
      </c>
      <c r="E5" s="19">
        <f t="shared" si="0"/>
        <v>2.4388669649605044</v>
      </c>
      <c r="F5" s="19">
        <f t="shared" si="0"/>
        <v>3.5246026459006274</v>
      </c>
      <c r="G5" s="19">
        <f t="shared" si="0"/>
        <v>4.4582956125138775</v>
      </c>
      <c r="H5" s="19">
        <f t="shared" si="0"/>
        <v>5.2026984843749773</v>
      </c>
      <c r="I5" s="19">
        <f t="shared" si="0"/>
        <v>5.7310189742809889</v>
      </c>
      <c r="J5" s="20">
        <f t="shared" si="0"/>
        <v>6.0282875939887965</v>
      </c>
      <c r="M5" s="6">
        <v>0</v>
      </c>
      <c r="N5" s="2">
        <f>($P$2*SIN(2*3.14*(($N$2*$M5+N$4)/$N$2/10)))+($R$2*SIN(4*3.14*(($N$2*$M5+N$4)/$N$2/10)))+0.00001</f>
        <v>1.0000000000000001E-5</v>
      </c>
      <c r="O5" s="2">
        <f t="shared" ref="O5:U12" si="1">($P$2*SIN(2*3.14*(($N$2*$M5+O$4)/$N$2/10)))+($R$2*SIN(4*3.14*(($N$2*$M5+O$4)/$N$2/10)))+0.00001</f>
        <v>-2.5382317389232383E-3</v>
      </c>
      <c r="P5" s="2">
        <f t="shared" si="1"/>
        <v>-5.0863794500147176E-3</v>
      </c>
      <c r="Q5" s="2">
        <f t="shared" si="1"/>
        <v>-7.6343591086568746E-3</v>
      </c>
      <c r="R5" s="2">
        <f t="shared" si="1"/>
        <v>-1.018208669665616E-2</v>
      </c>
      <c r="S5" s="2">
        <f t="shared" si="1"/>
        <v>-1.2729478205462531E-2</v>
      </c>
      <c r="T5" s="2">
        <f t="shared" si="1"/>
        <v>-1.5276449639380034E-2</v>
      </c>
      <c r="U5" s="2">
        <f t="shared" si="1"/>
        <v>-1.7822917018769077E-2</v>
      </c>
      <c r="W5" s="6">
        <v>0</v>
      </c>
      <c r="X5" s="2">
        <f>($Z$2*SIN(2*3.14*(($X$2*$W5+X$4)/$X$2/10)))+($AB$2*SIN(4*3.14*(($X$2*$W5+X$4)/$X$2/10)))+0.00001</f>
        <v>1.0000000000000001E-5</v>
      </c>
      <c r="Y5" s="2">
        <f t="shared" ref="Y5:AE12" si="2">($Z$2*SIN(2*3.14*(($X$2*$W5+Y$4)/$X$2/10)))+($AB$2*SIN(4*3.14*(($X$2*$W5+Y$4)/$X$2/10)))+0.00001</f>
        <v>-8.5848521422343685E-2</v>
      </c>
      <c r="Z5" s="2">
        <f t="shared" si="2"/>
        <v>8.8095889342896624E-2</v>
      </c>
      <c r="AA5" s="2">
        <f t="shared" si="2"/>
        <v>-4.4494063510812643E-3</v>
      </c>
      <c r="AB5" s="2">
        <f t="shared" si="2"/>
        <v>-8.3607118334245958E-2</v>
      </c>
      <c r="AC5" s="2">
        <f t="shared" si="2"/>
        <v>9.0309151108053085E-2</v>
      </c>
      <c r="AD5" s="2">
        <f t="shared" si="2"/>
        <v>-8.9086705012013379E-3</v>
      </c>
      <c r="AE5" s="2">
        <f t="shared" si="2"/>
        <v>-8.1351751743114889E-2</v>
      </c>
      <c r="AG5" s="3">
        <v>1</v>
      </c>
      <c r="AH5" s="2">
        <v>1</v>
      </c>
      <c r="AI5" s="2">
        <v>0</v>
      </c>
      <c r="AK5" s="4"/>
      <c r="AL5" s="5">
        <v>0</v>
      </c>
      <c r="AM5" s="5">
        <v>1</v>
      </c>
      <c r="AN5" s="5">
        <v>2</v>
      </c>
      <c r="AO5" s="5">
        <v>3</v>
      </c>
      <c r="AP5" s="5">
        <v>4</v>
      </c>
      <c r="AQ5" s="5">
        <v>5</v>
      </c>
      <c r="AR5" s="5">
        <v>6</v>
      </c>
      <c r="AS5" s="5">
        <v>7</v>
      </c>
      <c r="AY5" s="162" t="s">
        <v>54</v>
      </c>
      <c r="AZ5" s="164"/>
      <c r="BA5" s="2">
        <v>8</v>
      </c>
    </row>
    <row r="6" spans="2:53" x14ac:dyDescent="0.25">
      <c r="B6" s="6">
        <v>1</v>
      </c>
      <c r="C6" s="21">
        <f t="shared" ref="C6:J24" si="3">($E$2*SIN(2*3.14*(($C$2*$B6+C$4)/$C$2/10)))+($G$2*SIN(4*3.14*(($C$2*$B6+C$4)/$C$2/10)))+0.00001</f>
        <v>5.2026984843749773</v>
      </c>
      <c r="D6" s="2">
        <f t="shared" si="0"/>
        <v>5.7310189742809889</v>
      </c>
      <c r="E6" s="2">
        <f t="shared" si="0"/>
        <v>6.0282875939887965</v>
      </c>
      <c r="F6" s="2">
        <f t="shared" si="0"/>
        <v>6.0920106641231406</v>
      </c>
      <c r="G6" s="2">
        <f t="shared" si="0"/>
        <v>5.9320721543587229</v>
      </c>
      <c r="H6" s="2">
        <f t="shared" si="0"/>
        <v>5.5698945279292644</v>
      </c>
      <c r="I6" s="2">
        <f t="shared" si="0"/>
        <v>5.0369147106212235</v>
      </c>
      <c r="J6" s="22">
        <f t="shared" si="0"/>
        <v>4.3724736735423679</v>
      </c>
      <c r="M6" s="6">
        <v>1</v>
      </c>
      <c r="N6" s="2">
        <f t="shared" ref="N6:N12" si="4">($P$2*SIN(2*3.14*(($N$2*$M6+N$4)/$N$2/10)))+($R$2*SIN(4*3.14*(($N$2*$M6+N$4)/$N$2/10)))+0.00001</f>
        <v>0.40277334329471942</v>
      </c>
      <c r="O6" s="2">
        <f t="shared" si="1"/>
        <v>0.40165970447815835</v>
      </c>
      <c r="P6" s="2">
        <f t="shared" si="1"/>
        <v>0.4005333258450266</v>
      </c>
      <c r="Q6" s="2">
        <f t="shared" si="1"/>
        <v>0.39939423736329843</v>
      </c>
      <c r="R6" s="2">
        <f t="shared" si="1"/>
        <v>0.39824246948080055</v>
      </c>
      <c r="S6" s="2">
        <f t="shared" si="1"/>
        <v>0.39707805312414007</v>
      </c>
      <c r="T6" s="2">
        <f t="shared" si="1"/>
        <v>0.39590101969760411</v>
      </c>
      <c r="U6" s="2">
        <f t="shared" si="1"/>
        <v>0.39471140108204811</v>
      </c>
      <c r="W6" s="6">
        <v>1</v>
      </c>
      <c r="X6" s="2">
        <f t="shared" ref="X6:X12" si="5">($Z$2*SIN(2*3.14*(($X$2*$W6+X$4)/$X$2/10)))+($AB$2*SIN(4*3.14*(($X$2*$W6+X$4)/$X$2/10)))+0.00001</f>
        <v>0.71045074053879176</v>
      </c>
      <c r="Y6" s="2">
        <f t="shared" si="2"/>
        <v>-0.20928570781193051</v>
      </c>
      <c r="Z6" s="2">
        <f t="shared" si="2"/>
        <v>-0.499465589332384</v>
      </c>
      <c r="AA6" s="2">
        <f t="shared" si="2"/>
        <v>0.70842263983740683</v>
      </c>
      <c r="AB6" s="2">
        <f t="shared" si="2"/>
        <v>-0.21024055549397824</v>
      </c>
      <c r="AC6" s="2">
        <f t="shared" si="2"/>
        <v>-0.49647271985231634</v>
      </c>
      <c r="AD6" s="2">
        <f t="shared" si="2"/>
        <v>0.7063729104435067</v>
      </c>
      <c r="AE6" s="2">
        <f t="shared" si="2"/>
        <v>-0.21118186734531469</v>
      </c>
      <c r="AG6" s="3">
        <v>2</v>
      </c>
      <c r="AH6" s="2">
        <v>1</v>
      </c>
      <c r="AI6" s="2">
        <v>0</v>
      </c>
      <c r="AK6" s="5">
        <v>0</v>
      </c>
      <c r="AL6" s="2">
        <f>($AN$3*SIN(2*3.14*(($AL$3*$AK6+AL$5)/$AL$3/10)))+($AP$3*SIN(4*3.14*(($AL$3*$AK6+AL$5)/$AL$3/10)))+0.00001</f>
        <v>1.0000000000000001E-5</v>
      </c>
      <c r="AM6" s="2">
        <f t="shared" ref="AM6:AS15" si="6">($AN$3*SIN(2*3.14*(($AL$3*$AK6+AM$5)/$AL$3/10)))+($AP$3*SIN(4*3.14*(($AL$3*$AK6+AM$5)/$AL$3/10)))+0.00001</f>
        <v>1.2992865276896537</v>
      </c>
      <c r="AN6" s="2">
        <f t="shared" si="6"/>
        <v>-8.5370286272374155E-2</v>
      </c>
      <c r="AO6" s="2">
        <f t="shared" si="6"/>
        <v>-1.423384392969613E-3</v>
      </c>
      <c r="AP6" s="2">
        <f t="shared" si="6"/>
        <v>8.904972197525278E-2</v>
      </c>
      <c r="AQ6" s="2">
        <f t="shared" si="6"/>
        <v>-1.2978217255313671</v>
      </c>
      <c r="AR6" s="2">
        <f t="shared" si="6"/>
        <v>-7.3161682693183017E-3</v>
      </c>
      <c r="AS6" s="2">
        <f t="shared" si="6"/>
        <v>1.3006970458938902</v>
      </c>
      <c r="AY6" s="162" t="s">
        <v>55</v>
      </c>
      <c r="AZ6" s="164"/>
      <c r="BA6" s="2">
        <v>2</v>
      </c>
    </row>
    <row r="7" spans="2:53" x14ac:dyDescent="0.25">
      <c r="B7" s="6">
        <v>2</v>
      </c>
      <c r="C7" s="21">
        <f t="shared" si="3"/>
        <v>5.5698945279292644</v>
      </c>
      <c r="D7" s="2">
        <f t="shared" si="0"/>
        <v>5.0369147106212235</v>
      </c>
      <c r="E7" s="2">
        <f t="shared" si="0"/>
        <v>4.3724736735423679</v>
      </c>
      <c r="F7" s="2">
        <f t="shared" si="0"/>
        <v>3.6212542613708321</v>
      </c>
      <c r="G7" s="2">
        <f t="shared" si="0"/>
        <v>2.8304295552980432</v>
      </c>
      <c r="H7" s="2">
        <f t="shared" si="0"/>
        <v>2.0467015074252335</v>
      </c>
      <c r="I7" s="2">
        <f t="shared" si="0"/>
        <v>1.3134157371492563</v>
      </c>
      <c r="J7" s="22">
        <f t="shared" si="0"/>
        <v>0.66793286536730567</v>
      </c>
      <c r="M7" s="6">
        <v>2</v>
      </c>
      <c r="N7" s="2">
        <f t="shared" si="4"/>
        <v>0.3668265606916325</v>
      </c>
      <c r="O7" s="2">
        <f t="shared" si="1"/>
        <v>0.36816950056171799</v>
      </c>
      <c r="P7" s="2">
        <f t="shared" si="1"/>
        <v>0.36950328132741744</v>
      </c>
      <c r="Q7" s="2">
        <f t="shared" si="1"/>
        <v>0.37082784276582309</v>
      </c>
      <c r="R7" s="2">
        <f t="shared" si="1"/>
        <v>0.3721431249695783</v>
      </c>
      <c r="S7" s="2">
        <f t="shared" si="1"/>
        <v>0.37344906834936958</v>
      </c>
      <c r="T7" s="2">
        <f t="shared" si="1"/>
        <v>0.3747456136364245</v>
      </c>
      <c r="U7" s="2">
        <f t="shared" si="1"/>
        <v>0.37603270188495441</v>
      </c>
      <c r="W7" s="6">
        <v>2</v>
      </c>
      <c r="X7" s="2">
        <f t="shared" si="5"/>
        <v>0.67476156518648545</v>
      </c>
      <c r="Y7" s="2">
        <f t="shared" si="2"/>
        <v>0.11932531794037868</v>
      </c>
      <c r="Z7" s="2">
        <f t="shared" si="2"/>
        <v>-0.794950486005507</v>
      </c>
      <c r="AA7" s="2">
        <f t="shared" si="2"/>
        <v>0.67693372724369139</v>
      </c>
      <c r="AB7" s="2">
        <f t="shared" si="2"/>
        <v>0.11765407919471688</v>
      </c>
      <c r="AC7" s="2">
        <f t="shared" si="2"/>
        <v>-0.79543838761935726</v>
      </c>
      <c r="AD7" s="2">
        <f t="shared" si="2"/>
        <v>0.67908998162496892</v>
      </c>
      <c r="AE7" s="2">
        <f t="shared" si="2"/>
        <v>0.11597559270789794</v>
      </c>
      <c r="AG7" s="3">
        <v>3</v>
      </c>
      <c r="AH7" s="2">
        <v>1</v>
      </c>
      <c r="AI7" s="2">
        <v>0</v>
      </c>
      <c r="AK7" s="5">
        <v>1</v>
      </c>
      <c r="AL7" s="2">
        <f t="shared" ref="AL7:AL15" si="7">($AN$3*SIN(2*3.14*(($AL$3*$AK7+AL$5)/$AL$3/10)))+($AP$3*SIN(4*3.14*(($AL$3*$AK7+AL$5)/$AL$3/10)))+0.00001</f>
        <v>1.1719668364049005</v>
      </c>
      <c r="AM7" s="2">
        <f t="shared" si="6"/>
        <v>0.53123747955633083</v>
      </c>
      <c r="AN7" s="2">
        <f t="shared" si="6"/>
        <v>-0.3103832991908036</v>
      </c>
      <c r="AO7" s="2">
        <f t="shared" si="6"/>
        <v>0.34953811627092635</v>
      </c>
      <c r="AP7" s="2">
        <f t="shared" si="6"/>
        <v>-0.85883739465003084</v>
      </c>
      <c r="AQ7" s="2">
        <f t="shared" si="6"/>
        <v>-0.8842937417643143</v>
      </c>
      <c r="AR7" s="2">
        <f t="shared" si="6"/>
        <v>1.1685670428762798</v>
      </c>
      <c r="AS7" s="2">
        <f t="shared" si="6"/>
        <v>0.53645536049963038</v>
      </c>
      <c r="AY7" s="162" t="s">
        <v>56</v>
      </c>
      <c r="AZ7" s="164"/>
      <c r="BA7" s="2">
        <f>BA5/BA6</f>
        <v>4</v>
      </c>
    </row>
    <row r="8" spans="2:53" x14ac:dyDescent="0.25">
      <c r="B8" s="6">
        <v>3</v>
      </c>
      <c r="C8" s="21">
        <f t="shared" si="3"/>
        <v>2.0467015074252335</v>
      </c>
      <c r="D8" s="2">
        <f t="shared" si="0"/>
        <v>1.3134157371492563</v>
      </c>
      <c r="E8" s="2">
        <f t="shared" si="0"/>
        <v>0.66793286536730567</v>
      </c>
      <c r="F8" s="2">
        <f t="shared" si="0"/>
        <v>0.13941993686549953</v>
      </c>
      <c r="G8" s="2">
        <f t="shared" si="0"/>
        <v>-0.25280158744401021</v>
      </c>
      <c r="H8" s="2">
        <f t="shared" si="0"/>
        <v>-0.50025038857587678</v>
      </c>
      <c r="I8" s="2">
        <f t="shared" si="0"/>
        <v>-0.6055634076328883</v>
      </c>
      <c r="J8" s="22">
        <f t="shared" si="0"/>
        <v>-0.58204407223441013</v>
      </c>
      <c r="M8" s="6">
        <v>3</v>
      </c>
      <c r="N8" s="2">
        <f t="shared" si="4"/>
        <v>1.4408875495757357E-2</v>
      </c>
      <c r="O8" s="2">
        <f t="shared" si="1"/>
        <v>1.6156076730981035E-2</v>
      </c>
      <c r="P8" s="2">
        <f t="shared" si="1"/>
        <v>1.7908420155420341E-2</v>
      </c>
      <c r="Q8" s="2">
        <f t="shared" si="1"/>
        <v>1.9665840537287083E-2</v>
      </c>
      <c r="R8" s="2">
        <f t="shared" si="1"/>
        <v>2.1428272379866931E-2</v>
      </c>
      <c r="S8" s="2">
        <f t="shared" si="1"/>
        <v>2.3195649924116424E-2</v>
      </c>
      <c r="T8" s="2">
        <f t="shared" si="1"/>
        <v>2.4967907151271413E-2</v>
      </c>
      <c r="U8" s="2">
        <f t="shared" si="1"/>
        <v>2.6744977785470293E-2</v>
      </c>
      <c r="W8" s="6">
        <v>3</v>
      </c>
      <c r="X8" s="2">
        <f t="shared" si="5"/>
        <v>8.7431550908517938E-2</v>
      </c>
      <c r="Y8" s="2">
        <f t="shared" si="2"/>
        <v>0.20076039691090175</v>
      </c>
      <c r="Z8" s="2">
        <f t="shared" si="2"/>
        <v>-0.29053639069327547</v>
      </c>
      <c r="AA8" s="2">
        <f t="shared" si="2"/>
        <v>9.0408659018994794E-2</v>
      </c>
      <c r="AB8" s="2">
        <f t="shared" si="2"/>
        <v>0.20192643800084614</v>
      </c>
      <c r="AC8" s="2">
        <f t="shared" si="2"/>
        <v>-0.29467910503255468</v>
      </c>
      <c r="AD8" s="2">
        <f t="shared" si="2"/>
        <v>9.3393693279191933E-2</v>
      </c>
      <c r="AE8" s="2">
        <f t="shared" si="2"/>
        <v>0.20307527884208976</v>
      </c>
      <c r="AG8" s="3">
        <v>4</v>
      </c>
      <c r="AH8" s="2">
        <v>1</v>
      </c>
      <c r="AI8" s="2">
        <v>0</v>
      </c>
      <c r="AK8" s="5">
        <v>2</v>
      </c>
      <c r="AL8" s="2">
        <f t="shared" si="7"/>
        <v>1.1366640719287648</v>
      </c>
      <c r="AM8" s="2">
        <f t="shared" si="6"/>
        <v>-0.27466193333618755</v>
      </c>
      <c r="AN8" s="2">
        <f t="shared" si="6"/>
        <v>0.17853952762713921</v>
      </c>
      <c r="AO8" s="2">
        <f t="shared" si="6"/>
        <v>-0.19213587258427678</v>
      </c>
      <c r="AP8" s="2">
        <f t="shared" si="6"/>
        <v>-1.3166261291928709</v>
      </c>
      <c r="AQ8" s="2">
        <f t="shared" si="6"/>
        <v>0.46386493543750146</v>
      </c>
      <c r="AR8" s="2">
        <f t="shared" si="6"/>
        <v>1.1400800672666522</v>
      </c>
      <c r="AS8" s="2">
        <f t="shared" si="6"/>
        <v>-0.27261383958339896</v>
      </c>
      <c r="AY8" s="162" t="s">
        <v>36</v>
      </c>
      <c r="AZ8" s="164"/>
      <c r="BA8" s="86">
        <v>1.0000000000000001E-5</v>
      </c>
    </row>
    <row r="9" spans="2:53" ht="15.75" thickBot="1" x14ac:dyDescent="0.3">
      <c r="B9" s="6">
        <v>4</v>
      </c>
      <c r="C9" s="91">
        <f t="shared" si="3"/>
        <v>-0.50025038857587678</v>
      </c>
      <c r="D9" s="17">
        <f t="shared" si="0"/>
        <v>-0.6055634076328883</v>
      </c>
      <c r="E9" s="17">
        <f t="shared" si="0"/>
        <v>-0.58204407223441013</v>
      </c>
      <c r="F9" s="17">
        <f t="shared" si="0"/>
        <v>-0.45251349897805443</v>
      </c>
      <c r="G9" s="17">
        <f t="shared" si="0"/>
        <v>-0.24754172513792311</v>
      </c>
      <c r="H9" s="17">
        <f t="shared" si="0"/>
        <v>-3.1752937134666578E-3</v>
      </c>
      <c r="I9" s="17">
        <f t="shared" si="0"/>
        <v>0.24169059831576323</v>
      </c>
      <c r="J9" s="92">
        <f t="shared" si="0"/>
        <v>0.44812468386069709</v>
      </c>
      <c r="M9" s="6">
        <v>4</v>
      </c>
      <c r="N9" s="2">
        <f t="shared" si="4"/>
        <v>-0.16777915125114665</v>
      </c>
      <c r="O9" s="2">
        <f t="shared" si="1"/>
        <v>-0.16784498977595119</v>
      </c>
      <c r="P9" s="2">
        <f t="shared" si="1"/>
        <v>-0.16790041579709114</v>
      </c>
      <c r="Q9" s="2">
        <f t="shared" si="1"/>
        <v>-0.16794541144663505</v>
      </c>
      <c r="R9" s="2">
        <f t="shared" si="1"/>
        <v>-0.16797995931665066</v>
      </c>
      <c r="S9" s="2">
        <f t="shared" si="1"/>
        <v>-0.168004042460069</v>
      </c>
      <c r="T9" s="2">
        <f t="shared" si="1"/>
        <v>-0.16801764439152994</v>
      </c>
      <c r="U9" s="2">
        <f t="shared" si="1"/>
        <v>-0.1680207490882088</v>
      </c>
      <c r="W9" s="6">
        <v>4</v>
      </c>
      <c r="X9" s="2">
        <f t="shared" si="5"/>
        <v>-0.24038421462072479</v>
      </c>
      <c r="Y9" s="2">
        <f t="shared" si="2"/>
        <v>-0.29146045631827727</v>
      </c>
      <c r="Z9" s="2">
        <f t="shared" si="2"/>
        <v>0.53075252580281884</v>
      </c>
      <c r="AA9" s="2">
        <f t="shared" si="2"/>
        <v>-0.24032250625719467</v>
      </c>
      <c r="AB9" s="2">
        <f t="shared" si="2"/>
        <v>-0.28821190154221926</v>
      </c>
      <c r="AC9" s="2">
        <f t="shared" si="2"/>
        <v>0.5274310835707412</v>
      </c>
      <c r="AD9" s="2">
        <f t="shared" si="2"/>
        <v>-0.24024384374198932</v>
      </c>
      <c r="AE9" s="2">
        <f t="shared" si="2"/>
        <v>-0.28496375085602837</v>
      </c>
      <c r="AG9" s="3">
        <v>5</v>
      </c>
      <c r="AH9" s="2">
        <v>1</v>
      </c>
      <c r="AI9" s="2">
        <v>0</v>
      </c>
      <c r="AK9" s="5">
        <v>3</v>
      </c>
      <c r="AL9" s="2">
        <f t="shared" si="7"/>
        <v>0.1969655640276583</v>
      </c>
      <c r="AM9" s="2">
        <f t="shared" si="6"/>
        <v>-0.18099479780064573</v>
      </c>
      <c r="AN9" s="2">
        <f t="shared" si="6"/>
        <v>0.27670302889408976</v>
      </c>
      <c r="AO9" s="2">
        <f t="shared" si="6"/>
        <v>-1.1332022058109441</v>
      </c>
      <c r="AP9" s="2">
        <f t="shared" si="6"/>
        <v>-0.47751957776957527</v>
      </c>
      <c r="AQ9" s="2">
        <f t="shared" si="6"/>
        <v>1.3147176245631367</v>
      </c>
      <c r="AR9" s="2">
        <f t="shared" si="6"/>
        <v>0.20178753245101533</v>
      </c>
      <c r="AS9" s="2">
        <f t="shared" si="6"/>
        <v>-0.18345826104156401</v>
      </c>
      <c r="AY9" s="162" t="s">
        <v>35</v>
      </c>
      <c r="AZ9" s="164"/>
      <c r="BA9" s="2">
        <f>1/SQRT(BA7)</f>
        <v>0.5</v>
      </c>
    </row>
    <row r="10" spans="2:53" x14ac:dyDescent="0.25">
      <c r="B10" s="6">
        <v>5</v>
      </c>
      <c r="C10" s="25">
        <f t="shared" si="3"/>
        <v>-3.1752937134666578E-3</v>
      </c>
      <c r="D10" s="10">
        <f t="shared" si="0"/>
        <v>0.24169059831576323</v>
      </c>
      <c r="E10" s="10">
        <f t="shared" si="0"/>
        <v>0.44812468386069709</v>
      </c>
      <c r="F10" s="10">
        <f t="shared" si="0"/>
        <v>0.57997454806875892</v>
      </c>
      <c r="G10" s="10">
        <f t="shared" si="0"/>
        <v>0.60650134753729701</v>
      </c>
      <c r="H10" s="10">
        <f t="shared" si="0"/>
        <v>0.50466318715718639</v>
      </c>
      <c r="I10" s="10">
        <f t="shared" si="0"/>
        <v>0.26089825088555235</v>
      </c>
      <c r="J10" s="26">
        <f t="shared" si="0"/>
        <v>-0.12770954714577393</v>
      </c>
      <c r="M10" s="6">
        <v>5</v>
      </c>
      <c r="N10" s="2">
        <f t="shared" si="4"/>
        <v>-6.2705995464403127E-4</v>
      </c>
      <c r="O10" s="2">
        <f t="shared" si="1"/>
        <v>-1.9011443135485136E-3</v>
      </c>
      <c r="P10" s="2">
        <f t="shared" si="1"/>
        <v>-3.1751220228423607E-3</v>
      </c>
      <c r="Q10" s="2">
        <f t="shared" si="1"/>
        <v>-4.4489219879239187E-3</v>
      </c>
      <c r="R10" s="2">
        <f t="shared" si="1"/>
        <v>-5.722473121894403E-3</v>
      </c>
      <c r="S10" s="2">
        <f t="shared" si="1"/>
        <v>-6.9957043486458918E-3</v>
      </c>
      <c r="T10" s="2">
        <f t="shared" si="1"/>
        <v>-8.2685446059341181E-3</v>
      </c>
      <c r="U10" s="2">
        <f t="shared" si="1"/>
        <v>-9.540922848468452E-3</v>
      </c>
      <c r="W10" s="6">
        <v>5</v>
      </c>
      <c r="X10" s="2">
        <f t="shared" si="5"/>
        <v>-9.455897299742638E-4</v>
      </c>
      <c r="Y10" s="2">
        <f t="shared" si="2"/>
        <v>-0.77860921986101184</v>
      </c>
      <c r="Z10" s="2">
        <f t="shared" si="2"/>
        <v>0.7805333537234479</v>
      </c>
      <c r="AA10" s="2">
        <f t="shared" si="2"/>
        <v>-2.8567110165722887E-3</v>
      </c>
      <c r="AB10" s="2">
        <f t="shared" si="2"/>
        <v>-0.77762556425410778</v>
      </c>
      <c r="AC10" s="2">
        <f t="shared" si="2"/>
        <v>0.78145371588261359</v>
      </c>
      <c r="AD10" s="2">
        <f t="shared" si="2"/>
        <v>-4.7676577856748973E-3</v>
      </c>
      <c r="AE10" s="2">
        <f t="shared" si="2"/>
        <v>-0.77662092817393191</v>
      </c>
      <c r="AG10" s="3">
        <v>6</v>
      </c>
      <c r="AH10" s="2">
        <v>1</v>
      </c>
      <c r="AI10" s="2">
        <v>0</v>
      </c>
      <c r="AK10" s="5">
        <v>4</v>
      </c>
      <c r="AL10" s="2">
        <f t="shared" si="7"/>
        <v>-0.3492918096750921</v>
      </c>
      <c r="AM10" s="2">
        <f t="shared" si="6"/>
        <v>0.30902861598929754</v>
      </c>
      <c r="AN10" s="2">
        <f t="shared" si="6"/>
        <v>-0.52599923101808499</v>
      </c>
      <c r="AO10" s="2">
        <f t="shared" si="6"/>
        <v>-1.1753115849311531</v>
      </c>
      <c r="AP10" s="2">
        <f t="shared" si="6"/>
        <v>0.87341586429932894</v>
      </c>
      <c r="AQ10" s="2">
        <f t="shared" si="6"/>
        <v>0.86835497514716187</v>
      </c>
      <c r="AR10" s="2">
        <f t="shared" si="6"/>
        <v>-0.34903878097906005</v>
      </c>
      <c r="AS10" s="2">
        <f t="shared" si="6"/>
        <v>0.3076327602485453</v>
      </c>
      <c r="AY10" s="162" t="s">
        <v>65</v>
      </c>
      <c r="AZ10" s="164"/>
      <c r="BA10" s="2">
        <v>10</v>
      </c>
    </row>
    <row r="11" spans="2:53" x14ac:dyDescent="0.25">
      <c r="B11" s="6">
        <v>6</v>
      </c>
      <c r="C11" s="21">
        <f t="shared" si="3"/>
        <v>0.50466318715718639</v>
      </c>
      <c r="D11" s="2">
        <f t="shared" si="0"/>
        <v>0.26089825088555235</v>
      </c>
      <c r="E11" s="2">
        <f t="shared" si="0"/>
        <v>-0.12770954714577393</v>
      </c>
      <c r="F11" s="2">
        <f t="shared" si="0"/>
        <v>-0.65296051228887253</v>
      </c>
      <c r="G11" s="2">
        <f t="shared" si="0"/>
        <v>-1.2957987467013119</v>
      </c>
      <c r="H11" s="2">
        <f t="shared" si="0"/>
        <v>-2.0272890799029262</v>
      </c>
      <c r="I11" s="2">
        <f t="shared" si="0"/>
        <v>-2.8102534839632214</v>
      </c>
      <c r="J11" s="22">
        <f t="shared" si="0"/>
        <v>-3.6014670885581679</v>
      </c>
      <c r="M11" s="6">
        <v>6</v>
      </c>
      <c r="N11" s="2">
        <f t="shared" si="4"/>
        <v>0.16772291854972404</v>
      </c>
      <c r="O11" s="2">
        <f t="shared" si="1"/>
        <v>0.16763631045694249</v>
      </c>
      <c r="P11" s="2">
        <f t="shared" si="1"/>
        <v>0.16753934621535194</v>
      </c>
      <c r="Q11" s="2">
        <f t="shared" si="1"/>
        <v>0.16743204552385288</v>
      </c>
      <c r="R11" s="2">
        <f t="shared" si="1"/>
        <v>0.167314428536737</v>
      </c>
      <c r="S11" s="2">
        <f t="shared" si="1"/>
        <v>0.1671865158627088</v>
      </c>
      <c r="T11" s="2">
        <f t="shared" si="1"/>
        <v>0.16704832856388793</v>
      </c>
      <c r="U11" s="2">
        <f t="shared" si="1"/>
        <v>0.16689988815479506</v>
      </c>
      <c r="W11" s="6">
        <v>6</v>
      </c>
      <c r="X11" s="2">
        <f t="shared" si="5"/>
        <v>0.24044899763820496</v>
      </c>
      <c r="Y11" s="2">
        <f t="shared" si="2"/>
        <v>-0.53732543474044525</v>
      </c>
      <c r="Z11" s="2">
        <f t="shared" si="2"/>
        <v>0.2979782674622749</v>
      </c>
      <c r="AA11" s="2">
        <f t="shared" si="2"/>
        <v>0.24047688487490715</v>
      </c>
      <c r="AB11" s="2">
        <f t="shared" si="2"/>
        <v>-0.54059670474082422</v>
      </c>
      <c r="AC11" s="2">
        <f t="shared" si="2"/>
        <v>0.30122726816137607</v>
      </c>
      <c r="AD11" s="2">
        <f t="shared" si="2"/>
        <v>0.24048790665423145</v>
      </c>
      <c r="AE11" s="2">
        <f t="shared" si="2"/>
        <v>-0.54385105500995568</v>
      </c>
      <c r="AG11" s="3">
        <v>7</v>
      </c>
      <c r="AH11" s="2">
        <v>1</v>
      </c>
      <c r="AI11" s="2">
        <v>0</v>
      </c>
      <c r="AK11" s="5">
        <v>5</v>
      </c>
      <c r="AL11" s="2">
        <f t="shared" si="7"/>
        <v>-1.423384392969613E-3</v>
      </c>
      <c r="AM11" s="2">
        <f t="shared" si="6"/>
        <v>8.904972197525278E-2</v>
      </c>
      <c r="AN11" s="2">
        <f t="shared" si="6"/>
        <v>-1.2978217255313671</v>
      </c>
      <c r="AO11" s="2">
        <f t="shared" si="6"/>
        <v>-7.3161682693183017E-3</v>
      </c>
      <c r="AP11" s="2">
        <f t="shared" si="6"/>
        <v>1.3006970458938902</v>
      </c>
      <c r="AQ11" s="2">
        <f t="shared" si="6"/>
        <v>-8.1688921834940545E-2</v>
      </c>
      <c r="AR11" s="2">
        <f t="shared" si="6"/>
        <v>-4.2900610711079533E-3</v>
      </c>
      <c r="AS11" s="2">
        <f t="shared" si="6"/>
        <v>9.2687114392562317E-2</v>
      </c>
    </row>
    <row r="12" spans="2:53" x14ac:dyDescent="0.25">
      <c r="B12" s="6">
        <v>7</v>
      </c>
      <c r="C12" s="21">
        <f t="shared" si="3"/>
        <v>-2.0272890799029262</v>
      </c>
      <c r="D12" s="2">
        <f t="shared" si="0"/>
        <v>-2.8102534839632214</v>
      </c>
      <c r="E12" s="2">
        <f t="shared" si="0"/>
        <v>-3.6014670885581679</v>
      </c>
      <c r="F12" s="2">
        <f t="shared" si="0"/>
        <v>-4.3542781201353504</v>
      </c>
      <c r="G12" s="2">
        <f t="shared" si="0"/>
        <v>-5.0214887806690829</v>
      </c>
      <c r="H12" s="2">
        <f t="shared" si="0"/>
        <v>-5.5583169801626093</v>
      </c>
      <c r="I12" s="2">
        <f t="shared" si="0"/>
        <v>-5.9252530279939339</v>
      </c>
      <c r="J12" s="22">
        <f t="shared" si="0"/>
        <v>-6.0906312476038629</v>
      </c>
      <c r="M12" s="6">
        <v>7</v>
      </c>
      <c r="N12" s="2">
        <f t="shared" si="4"/>
        <v>-1.2646881414017357E-2</v>
      </c>
      <c r="O12" s="2">
        <f t="shared" si="1"/>
        <v>-1.0910159179939854E-2</v>
      </c>
      <c r="P12" s="2">
        <f t="shared" si="1"/>
        <v>-9.1787732150481575E-3</v>
      </c>
      <c r="Q12" s="2">
        <f t="shared" si="1"/>
        <v>-7.4527876656499785E-3</v>
      </c>
      <c r="R12" s="2">
        <f t="shared" si="1"/>
        <v>-5.7322664003111416E-3</v>
      </c>
      <c r="S12" s="2">
        <f t="shared" si="1"/>
        <v>-4.0172730073087352E-3</v>
      </c>
      <c r="T12" s="2">
        <f t="shared" si="1"/>
        <v>-2.3078707921296115E-3</v>
      </c>
      <c r="U12" s="2">
        <f t="shared" si="1"/>
        <v>-6.041227749519029E-4</v>
      </c>
      <c r="W12" s="6">
        <v>7</v>
      </c>
      <c r="X12" s="2">
        <f t="shared" si="5"/>
        <v>-8.4442477882121461E-2</v>
      </c>
      <c r="Y12" s="2">
        <f t="shared" si="2"/>
        <v>0.28224342165617067</v>
      </c>
      <c r="Z12" s="2">
        <f t="shared" si="2"/>
        <v>-0.19835679984984117</v>
      </c>
      <c r="AA12" s="2">
        <f t="shared" si="2"/>
        <v>-8.1481548430542131E-2</v>
      </c>
      <c r="AB12" s="2">
        <f t="shared" si="2"/>
        <v>0.27807342846560784</v>
      </c>
      <c r="AC12" s="2">
        <f t="shared" si="2"/>
        <v>-0.19713928878265624</v>
      </c>
      <c r="AD12" s="2">
        <f t="shared" si="2"/>
        <v>-7.8528870596616132E-2</v>
      </c>
      <c r="AE12" s="2">
        <f t="shared" si="2"/>
        <v>0.27389460439923058</v>
      </c>
      <c r="AK12" s="5">
        <v>6</v>
      </c>
      <c r="AL12" s="2">
        <f t="shared" si="7"/>
        <v>0.34953811627092635</v>
      </c>
      <c r="AM12" s="2">
        <f t="shared" si="6"/>
        <v>-0.85883739465003084</v>
      </c>
      <c r="AN12" s="2">
        <f t="shared" si="6"/>
        <v>-0.8842937417643143</v>
      </c>
      <c r="AO12" s="2">
        <f t="shared" si="6"/>
        <v>1.1685670428762798</v>
      </c>
      <c r="AP12" s="2">
        <f t="shared" si="6"/>
        <v>0.53645536049963038</v>
      </c>
      <c r="AQ12" s="2">
        <f t="shared" si="6"/>
        <v>-0.31173669205486276</v>
      </c>
      <c r="AR12" s="2">
        <f t="shared" si="6"/>
        <v>0.34973774650185419</v>
      </c>
      <c r="AS12" s="2">
        <f t="shared" si="6"/>
        <v>-0.85406801374354924</v>
      </c>
    </row>
    <row r="13" spans="2:53" x14ac:dyDescent="0.25">
      <c r="B13" s="6">
        <v>8</v>
      </c>
      <c r="C13" s="21">
        <f t="shared" si="3"/>
        <v>-5.5583169801626093</v>
      </c>
      <c r="D13" s="2">
        <f t="shared" si="0"/>
        <v>-5.9252530279939339</v>
      </c>
      <c r="E13" s="2">
        <f t="shared" si="0"/>
        <v>-6.0906312476038629</v>
      </c>
      <c r="F13" s="2">
        <f t="shared" si="0"/>
        <v>-6.0327536506572361</v>
      </c>
      <c r="G13" s="2">
        <f t="shared" si="0"/>
        <v>-5.7414302241890303</v>
      </c>
      <c r="H13" s="2">
        <f t="shared" si="0"/>
        <v>-5.2188363374056195</v>
      </c>
      <c r="I13" s="2">
        <f t="shared" si="0"/>
        <v>-4.4796300174535588</v>
      </c>
      <c r="J13" s="22">
        <f t="shared" si="0"/>
        <v>-3.5503177338082286</v>
      </c>
      <c r="AK13" s="5">
        <v>7</v>
      </c>
      <c r="AL13" s="2">
        <f t="shared" si="7"/>
        <v>-0.19213587258427678</v>
      </c>
      <c r="AM13" s="2">
        <f t="shared" si="6"/>
        <v>-1.3166261291928709</v>
      </c>
      <c r="AN13" s="2">
        <f t="shared" si="6"/>
        <v>0.46386493543750146</v>
      </c>
      <c r="AO13" s="2">
        <f t="shared" si="6"/>
        <v>1.1400800672666522</v>
      </c>
      <c r="AP13" s="2">
        <f t="shared" si="6"/>
        <v>-0.27261383958339896</v>
      </c>
      <c r="AQ13" s="2">
        <f t="shared" si="6"/>
        <v>0.17605261736623407</v>
      </c>
      <c r="AR13" s="2">
        <f t="shared" si="6"/>
        <v>-0.18733863230644543</v>
      </c>
      <c r="AS13" s="2">
        <f t="shared" si="6"/>
        <v>-1.3175340354161436</v>
      </c>
    </row>
    <row r="14" spans="2:53" ht="15.75" thickBot="1" x14ac:dyDescent="0.3">
      <c r="B14" s="6">
        <v>9</v>
      </c>
      <c r="C14" s="27">
        <f t="shared" si="3"/>
        <v>-5.2188363374056195</v>
      </c>
      <c r="D14" s="28">
        <f t="shared" si="0"/>
        <v>-4.4796300174535588</v>
      </c>
      <c r="E14" s="28">
        <f t="shared" si="0"/>
        <v>-3.5503177338082286</v>
      </c>
      <c r="F14" s="28">
        <f t="shared" si="0"/>
        <v>-2.4679039973687473</v>
      </c>
      <c r="G14" s="28">
        <f t="shared" si="0"/>
        <v>-1.2779046015610862</v>
      </c>
      <c r="H14" s="28">
        <f t="shared" si="0"/>
        <v>-3.1842920975508365E-2</v>
      </c>
      <c r="I14" s="28">
        <f t="shared" si="0"/>
        <v>1.2156191410590214</v>
      </c>
      <c r="J14" s="29">
        <f t="shared" si="0"/>
        <v>2.4097412164221059</v>
      </c>
      <c r="M14" s="5" t="s">
        <v>0</v>
      </c>
      <c r="N14" s="4">
        <v>0.2</v>
      </c>
      <c r="O14" s="5" t="s">
        <v>1</v>
      </c>
      <c r="P14" s="4">
        <v>0.3</v>
      </c>
      <c r="Q14" s="5" t="s">
        <v>2</v>
      </c>
      <c r="R14" s="4">
        <v>0.4</v>
      </c>
      <c r="T14" s="5" t="s">
        <v>4</v>
      </c>
      <c r="U14" s="4" t="s">
        <v>29</v>
      </c>
      <c r="W14" s="5" t="s">
        <v>0</v>
      </c>
      <c r="X14" s="4">
        <v>0.4</v>
      </c>
      <c r="Y14" s="5" t="s">
        <v>1</v>
      </c>
      <c r="Z14" s="4">
        <v>0.5</v>
      </c>
      <c r="AA14" s="5" t="s">
        <v>2</v>
      </c>
      <c r="AB14" s="4">
        <v>0.6</v>
      </c>
      <c r="AD14" s="5" t="s">
        <v>4</v>
      </c>
      <c r="AE14" s="4" t="s">
        <v>29</v>
      </c>
      <c r="AG14" s="165" t="s">
        <v>74</v>
      </c>
      <c r="AH14" s="165"/>
      <c r="AI14" s="165"/>
      <c r="AK14" s="5">
        <v>8</v>
      </c>
      <c r="AL14" s="2">
        <f t="shared" si="7"/>
        <v>-1.1332022058109441</v>
      </c>
      <c r="AM14" s="2">
        <f t="shared" si="6"/>
        <v>-0.47751957776957527</v>
      </c>
      <c r="AN14" s="2">
        <f t="shared" si="6"/>
        <v>1.3147176245631367</v>
      </c>
      <c r="AO14" s="2">
        <f t="shared" si="6"/>
        <v>0.20178753245101533</v>
      </c>
      <c r="AP14" s="2">
        <f t="shared" si="6"/>
        <v>-0.18345826104156401</v>
      </c>
      <c r="AQ14" s="2">
        <f t="shared" si="6"/>
        <v>0.27869708966639045</v>
      </c>
      <c r="AR14" s="2">
        <f t="shared" si="6"/>
        <v>-1.1297346295108874</v>
      </c>
      <c r="AS14" s="2">
        <f t="shared" si="6"/>
        <v>-0.48433467499174598</v>
      </c>
    </row>
    <row r="15" spans="2:53" x14ac:dyDescent="0.25">
      <c r="B15" s="6">
        <v>10</v>
      </c>
      <c r="C15" s="18">
        <f t="shared" si="3"/>
        <v>-3.1842920975508365E-2</v>
      </c>
      <c r="D15" s="19">
        <f t="shared" si="0"/>
        <v>1.2156191410590214</v>
      </c>
      <c r="E15" s="19">
        <f t="shared" si="0"/>
        <v>2.4097412164221059</v>
      </c>
      <c r="F15" s="19">
        <f t="shared" si="0"/>
        <v>3.498769312723534</v>
      </c>
      <c r="G15" s="19">
        <f t="shared" si="0"/>
        <v>4.4368188979667522</v>
      </c>
      <c r="H15" s="19">
        <f t="shared" si="0"/>
        <v>5.1864010159958713</v>
      </c>
      <c r="I15" s="19">
        <f t="shared" si="0"/>
        <v>5.7204384459122899</v>
      </c>
      <c r="J15" s="20">
        <f t="shared" si="0"/>
        <v>6.0236506603400368</v>
      </c>
      <c r="M15" s="161" t="s">
        <v>88</v>
      </c>
      <c r="N15" s="161"/>
      <c r="O15" s="161"/>
      <c r="P15" s="161"/>
      <c r="Q15" s="161"/>
      <c r="R15" s="161"/>
      <c r="S15" s="161"/>
      <c r="T15" s="161"/>
      <c r="U15" s="161"/>
      <c r="W15" s="161" t="s">
        <v>90</v>
      </c>
      <c r="X15" s="161"/>
      <c r="Y15" s="161"/>
      <c r="Z15" s="161"/>
      <c r="AA15" s="161"/>
      <c r="AB15" s="161"/>
      <c r="AC15" s="161"/>
      <c r="AD15" s="161"/>
      <c r="AE15" s="161"/>
      <c r="AG15" s="4"/>
      <c r="AH15" s="2" t="s">
        <v>26</v>
      </c>
      <c r="AI15" s="2" t="s">
        <v>28</v>
      </c>
      <c r="AK15" s="5">
        <v>9</v>
      </c>
      <c r="AL15" s="2">
        <f t="shared" si="7"/>
        <v>-1.1753115849311542</v>
      </c>
      <c r="AM15" s="2">
        <f t="shared" si="6"/>
        <v>0.87341586429932738</v>
      </c>
      <c r="AN15" s="2">
        <f t="shared" si="6"/>
        <v>0.86835497514716309</v>
      </c>
      <c r="AO15" s="2">
        <f t="shared" si="6"/>
        <v>-0.34903878097905999</v>
      </c>
      <c r="AP15" s="2">
        <f t="shared" si="6"/>
        <v>0.3076327602485438</v>
      </c>
      <c r="AQ15" s="2">
        <f t="shared" si="6"/>
        <v>-0.52078081952096089</v>
      </c>
      <c r="AR15" s="2">
        <f t="shared" si="6"/>
        <v>-1.1786412067543754</v>
      </c>
      <c r="AS15" s="2">
        <f t="shared" si="6"/>
        <v>0.86792657568181741</v>
      </c>
    </row>
    <row r="16" spans="2:53" x14ac:dyDescent="0.25">
      <c r="B16" s="6">
        <v>11</v>
      </c>
      <c r="C16" s="21">
        <f t="shared" si="3"/>
        <v>5.1864010159958713</v>
      </c>
      <c r="D16" s="2">
        <f t="shared" si="0"/>
        <v>5.7204384459122899</v>
      </c>
      <c r="E16" s="2">
        <f t="shared" si="0"/>
        <v>6.0236506603400368</v>
      </c>
      <c r="F16" s="2">
        <f t="shared" si="0"/>
        <v>6.0932256060518357</v>
      </c>
      <c r="G16" s="2">
        <f t="shared" si="0"/>
        <v>5.9387406666836835</v>
      </c>
      <c r="H16" s="2">
        <f t="shared" si="0"/>
        <v>5.5813417948420385</v>
      </c>
      <c r="I16" s="2">
        <f t="shared" si="0"/>
        <v>5.0522358009186545</v>
      </c>
      <c r="J16" s="22">
        <f t="shared" si="0"/>
        <v>4.3905932798379466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  <c r="AG16" s="3">
        <v>0</v>
      </c>
      <c r="AH16" s="2">
        <v>1</v>
      </c>
      <c r="AI16" s="2">
        <v>0</v>
      </c>
    </row>
    <row r="17" spans="2:52" x14ac:dyDescent="0.25">
      <c r="B17" s="6">
        <v>12</v>
      </c>
      <c r="C17" s="21">
        <f t="shared" si="3"/>
        <v>5.5813417948420385</v>
      </c>
      <c r="D17" s="2">
        <f t="shared" si="0"/>
        <v>5.0522358009186545</v>
      </c>
      <c r="E17" s="2">
        <f t="shared" si="0"/>
        <v>4.3905932798379466</v>
      </c>
      <c r="F17" s="2">
        <f t="shared" si="0"/>
        <v>3.6409959871735675</v>
      </c>
      <c r="G17" s="2">
        <f t="shared" si="0"/>
        <v>2.8505903725908026</v>
      </c>
      <c r="H17" s="2">
        <f t="shared" si="0"/>
        <v>2.0661267013306022</v>
      </c>
      <c r="I17" s="2">
        <f t="shared" si="0"/>
        <v>1.3310696423589974</v>
      </c>
      <c r="J17" s="22">
        <f t="shared" si="0"/>
        <v>0.68296098168501096</v>
      </c>
      <c r="M17" s="6">
        <v>0</v>
      </c>
      <c r="N17" s="2">
        <f>($P$14*SIN(2*3.14*(($N$14*$M17+N$16)/$N$14/10)))+($R$14*SIN(4*3.14*(($N$14*$M17+N$16)/$N$14/10)))+0.00001</f>
        <v>1.0000000000000001E-5</v>
      </c>
      <c r="O17" s="2">
        <f t="shared" ref="O17:U24" si="8">($P$14*SIN(2*3.14*(($N$14*$M17+O$16)/$N$14/10)))+($R$14*SIN(4*3.14*(($N$14*$M17+O$16)/$N$14/10)))+0.00001</f>
        <v>-7.8632484230914792E-4</v>
      </c>
      <c r="P17" s="2">
        <f t="shared" si="8"/>
        <v>-3.4938190450022511E-3</v>
      </c>
      <c r="Q17" s="2">
        <f t="shared" si="8"/>
        <v>-2.3789276650604016E-3</v>
      </c>
      <c r="R17" s="2">
        <f t="shared" si="8"/>
        <v>-6.9975249756080281E-3</v>
      </c>
      <c r="S17" s="2">
        <f t="shared" si="8"/>
        <v>-3.9713899042586303E-3</v>
      </c>
      <c r="T17" s="2">
        <f t="shared" si="8"/>
        <v>-1.0501004681717413E-2</v>
      </c>
      <c r="U17" s="2">
        <f t="shared" si="8"/>
        <v>-5.5636178443684891E-3</v>
      </c>
      <c r="W17" s="6">
        <v>0</v>
      </c>
      <c r="X17" s="2">
        <f>($Z$14*SIN(2*3.14*(($X$14*$W17+X$16)/$X$14/10)))+($AB$14*SIN(4*3.14*(($X$14*$W17+X$16)/$X$14/10)))+0.00001</f>
        <v>1.0000000000000001E-5</v>
      </c>
      <c r="Y17" s="2">
        <f t="shared" ref="Y17:AE24" si="9">($Z$14*SIN(2*3.14*(($X$14*$W17+Y$16)/$X$14/10)))+($AB$14*SIN(4*3.14*(($X$14*$W17+Y$16)/$X$14/10)))+0.00001</f>
        <v>0.50096543321580933</v>
      </c>
      <c r="Z17" s="2">
        <f t="shared" si="9"/>
        <v>-1.1048546176393799E-3</v>
      </c>
      <c r="AA17" s="2">
        <f t="shared" si="9"/>
        <v>-0.49712180763978187</v>
      </c>
      <c r="AB17" s="2">
        <f t="shared" si="9"/>
        <v>-5.4049936571602761E-3</v>
      </c>
      <c r="AC17" s="2">
        <f t="shared" si="9"/>
        <v>0.50478394692452067</v>
      </c>
      <c r="AD17" s="2">
        <f t="shared" si="9"/>
        <v>-3.3344943680841763E-3</v>
      </c>
      <c r="AE17" s="2">
        <f t="shared" si="9"/>
        <v>-0.49329322533811121</v>
      </c>
      <c r="AG17" s="3">
        <v>1</v>
      </c>
      <c r="AH17" s="2">
        <v>1</v>
      </c>
      <c r="AI17" s="2">
        <v>0</v>
      </c>
      <c r="AK17" s="47" t="s">
        <v>0</v>
      </c>
      <c r="AL17" s="48">
        <v>0.7</v>
      </c>
      <c r="AM17" s="47" t="s">
        <v>1</v>
      </c>
      <c r="AN17" s="48">
        <v>0.8</v>
      </c>
      <c r="AO17" s="47" t="s">
        <v>2</v>
      </c>
      <c r="AP17" s="48">
        <v>0.9</v>
      </c>
      <c r="AT17" s="47" t="s">
        <v>4</v>
      </c>
      <c r="AU17" s="48" t="s">
        <v>29</v>
      </c>
    </row>
    <row r="18" spans="2:52" x14ac:dyDescent="0.25">
      <c r="B18" s="6">
        <v>13</v>
      </c>
      <c r="C18" s="21">
        <f t="shared" si="3"/>
        <v>2.0661267013306022</v>
      </c>
      <c r="D18" s="2">
        <f t="shared" si="0"/>
        <v>1.3310696423589974</v>
      </c>
      <c r="E18" s="2">
        <f t="shared" si="0"/>
        <v>0.68296098168501096</v>
      </c>
      <c r="F18" s="2">
        <f t="shared" si="0"/>
        <v>0.15119857043606894</v>
      </c>
      <c r="G18" s="2">
        <f t="shared" si="0"/>
        <v>-0.24463121025832951</v>
      </c>
      <c r="H18" s="2">
        <f t="shared" si="0"/>
        <v>-0.49576559667779257</v>
      </c>
      <c r="I18" s="2">
        <f t="shared" si="0"/>
        <v>-0.60456209281826967</v>
      </c>
      <c r="J18" s="22">
        <f t="shared" si="0"/>
        <v>-0.58406499484497998</v>
      </c>
      <c r="M18" s="6">
        <v>1</v>
      </c>
      <c r="N18" s="2">
        <f t="shared" ref="N18:N24" si="10">($P$14*SIN(2*3.14*(($N$14*$M18+N$16)/$N$14/10)))+($R$14*SIN(4*3.14*(($N$14*$M18+N$16)/$N$14/10)))+0.00001</f>
        <v>0.55661204191675562</v>
      </c>
      <c r="O18" s="2">
        <f t="shared" si="8"/>
        <v>0.20408595809396457</v>
      </c>
      <c r="P18" s="2">
        <f t="shared" si="8"/>
        <v>0.55504117215778259</v>
      </c>
      <c r="Q18" s="2">
        <f t="shared" si="8"/>
        <v>0.20405659766592488</v>
      </c>
      <c r="R18" s="2">
        <f t="shared" si="8"/>
        <v>0.55345311814426668</v>
      </c>
      <c r="S18" s="2">
        <f t="shared" si="8"/>
        <v>0.20401362643479173</v>
      </c>
      <c r="T18" s="2">
        <f t="shared" si="8"/>
        <v>0.55184792070826771</v>
      </c>
      <c r="U18" s="2">
        <f t="shared" si="8"/>
        <v>0.2039570697900048</v>
      </c>
      <c r="W18" s="6">
        <v>1</v>
      </c>
      <c r="X18" s="2">
        <f t="shared" ref="X18:X24" si="11">($Z$14*SIN(2*3.14*(($X$14*$W18+X$16)/$X$14/10)))+($AB$14*SIN(4*3.14*(($X$14*$W18+X$16)/$X$14/10)))+0.00001</f>
        <v>0.8642894391608279</v>
      </c>
      <c r="Y18" s="2">
        <f t="shared" si="9"/>
        <v>-0.16537318559024355</v>
      </c>
      <c r="Z18" s="2">
        <f t="shared" si="9"/>
        <v>0.2768120371824454</v>
      </c>
      <c r="AA18" s="2">
        <f t="shared" si="9"/>
        <v>-0.97491427929194929</v>
      </c>
      <c r="AB18" s="2">
        <f t="shared" si="9"/>
        <v>0.86180410751703107</v>
      </c>
      <c r="AC18" s="2">
        <f t="shared" si="9"/>
        <v>-0.16323969711865316</v>
      </c>
      <c r="AD18" s="2">
        <f t="shared" si="9"/>
        <v>0.27689717208388942</v>
      </c>
      <c r="AE18" s="2">
        <f t="shared" si="9"/>
        <v>-0.97463247243828965</v>
      </c>
      <c r="AG18" s="3">
        <v>2</v>
      </c>
      <c r="AH18" s="2">
        <v>1</v>
      </c>
      <c r="AI18" s="2">
        <v>0</v>
      </c>
      <c r="AK18" s="161" t="s">
        <v>67</v>
      </c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</row>
    <row r="19" spans="2:52" ht="15.75" thickBot="1" x14ac:dyDescent="0.3">
      <c r="B19" s="6">
        <v>14</v>
      </c>
      <c r="C19" s="23">
        <f t="shared" si="3"/>
        <v>-0.49576559667779257</v>
      </c>
      <c r="D19" s="15">
        <f t="shared" si="0"/>
        <v>-0.60456209281826967</v>
      </c>
      <c r="E19" s="15">
        <f t="shared" si="0"/>
        <v>-0.58406499484497998</v>
      </c>
      <c r="F19" s="15">
        <f t="shared" si="0"/>
        <v>-0.45687349694773355</v>
      </c>
      <c r="G19" s="15">
        <f t="shared" si="0"/>
        <v>-0.25338736072482965</v>
      </c>
      <c r="H19" s="15">
        <f t="shared" si="0"/>
        <v>-9.545557955228115E-3</v>
      </c>
      <c r="I19" s="15">
        <f t="shared" si="0"/>
        <v>0.23579460330328811</v>
      </c>
      <c r="J19" s="24">
        <f t="shared" si="0"/>
        <v>0.44366760617640638</v>
      </c>
      <c r="M19" s="6">
        <v>2</v>
      </c>
      <c r="N19" s="2">
        <f t="shared" si="10"/>
        <v>0.52079406293905894</v>
      </c>
      <c r="O19" s="2">
        <f t="shared" si="8"/>
        <v>-4.8544679648068974E-2</v>
      </c>
      <c r="P19" s="2">
        <f t="shared" si="8"/>
        <v>0.52255161390270488</v>
      </c>
      <c r="Q19" s="2">
        <f t="shared" si="8"/>
        <v>-4.6195853805240973E-2</v>
      </c>
      <c r="R19" s="2">
        <f t="shared" si="8"/>
        <v>0.5242966314761931</v>
      </c>
      <c r="S19" s="2">
        <f t="shared" si="8"/>
        <v>-4.3853821905832098E-2</v>
      </c>
      <c r="T19" s="2">
        <f t="shared" si="8"/>
        <v>0.52602903570075665</v>
      </c>
      <c r="U19" s="2">
        <f t="shared" si="8"/>
        <v>-4.1518669818324756E-2</v>
      </c>
      <c r="W19" s="6">
        <v>2</v>
      </c>
      <c r="X19" s="2">
        <f t="shared" si="11"/>
        <v>0.82872906743391195</v>
      </c>
      <c r="Y19" s="2">
        <f t="shared" si="9"/>
        <v>-0.19886130796272444</v>
      </c>
      <c r="Z19" s="2">
        <f t="shared" si="9"/>
        <v>-0.12034027611617233</v>
      </c>
      <c r="AA19" s="2">
        <f t="shared" si="9"/>
        <v>-0.5115391737785272</v>
      </c>
      <c r="AB19" s="2">
        <f t="shared" si="9"/>
        <v>0.83131584058467889</v>
      </c>
      <c r="AC19" s="2">
        <f t="shared" si="9"/>
        <v>-0.20042680325140597</v>
      </c>
      <c r="AD19" s="2">
        <f t="shared" si="9"/>
        <v>-0.11676724305584325</v>
      </c>
      <c r="AE19" s="2">
        <f t="shared" si="9"/>
        <v>-0.51612305783809831</v>
      </c>
      <c r="AG19" s="3">
        <v>3</v>
      </c>
      <c r="AH19" s="2">
        <v>1</v>
      </c>
      <c r="AI19" s="2">
        <v>0</v>
      </c>
      <c r="AK19" s="4"/>
      <c r="AL19" s="5">
        <v>0</v>
      </c>
      <c r="AM19" s="5">
        <v>1</v>
      </c>
      <c r="AN19" s="5">
        <v>2</v>
      </c>
      <c r="AO19" s="5">
        <v>3</v>
      </c>
      <c r="AP19" s="5">
        <v>4</v>
      </c>
      <c r="AQ19" s="5">
        <v>5</v>
      </c>
      <c r="AR19" s="5">
        <v>6</v>
      </c>
      <c r="AS19" s="5">
        <v>7</v>
      </c>
      <c r="AT19" s="5">
        <v>8</v>
      </c>
      <c r="AU19" s="5">
        <v>9</v>
      </c>
    </row>
    <row r="20" spans="2:52" x14ac:dyDescent="0.25">
      <c r="B20" s="6">
        <v>15</v>
      </c>
      <c r="C20" s="25">
        <f t="shared" si="3"/>
        <v>-9.545557955228115E-3</v>
      </c>
      <c r="D20" s="10">
        <f t="shared" si="0"/>
        <v>0.23579460330328811</v>
      </c>
      <c r="E20" s="10">
        <f t="shared" si="0"/>
        <v>0.44366760617640638</v>
      </c>
      <c r="F20" s="10">
        <f t="shared" si="0"/>
        <v>0.57781686776618446</v>
      </c>
      <c r="G20" s="10">
        <f t="shared" si="0"/>
        <v>0.60733621517647374</v>
      </c>
      <c r="H20" s="10">
        <f t="shared" si="0"/>
        <v>0.50896412796951374</v>
      </c>
      <c r="I20" s="10">
        <f t="shared" si="0"/>
        <v>0.26888115560689213</v>
      </c>
      <c r="J20" s="26">
        <f t="shared" si="0"/>
        <v>-0.11610762838584783</v>
      </c>
      <c r="M20" s="6">
        <v>3</v>
      </c>
      <c r="N20" s="2">
        <f t="shared" si="10"/>
        <v>5.0920213202137403E-2</v>
      </c>
      <c r="O20" s="2">
        <f t="shared" si="8"/>
        <v>-0.51900405896468793</v>
      </c>
      <c r="P20" s="2">
        <f t="shared" si="8"/>
        <v>5.3282367874987878E-2</v>
      </c>
      <c r="Q20" s="2">
        <f t="shared" si="8"/>
        <v>-0.51722168277632097</v>
      </c>
      <c r="R20" s="2">
        <f t="shared" si="8"/>
        <v>5.5651056717307766E-2</v>
      </c>
      <c r="S20" s="2">
        <f t="shared" si="8"/>
        <v>-0.51542701558462367</v>
      </c>
      <c r="T20" s="2">
        <f t="shared" si="8"/>
        <v>5.8026192426358751E-2</v>
      </c>
      <c r="U20" s="2">
        <f t="shared" si="8"/>
        <v>-0.51362013901080705</v>
      </c>
      <c r="W20" s="6">
        <v>3</v>
      </c>
      <c r="X20" s="2">
        <f t="shared" si="11"/>
        <v>0.12394288861489754</v>
      </c>
      <c r="Y20" s="2">
        <f t="shared" si="9"/>
        <v>0.19730301782700813</v>
      </c>
      <c r="Z20" s="2">
        <f t="shared" si="9"/>
        <v>-0.82610313238781619</v>
      </c>
      <c r="AA20" s="2">
        <f t="shared" si="9"/>
        <v>0.50234350353727197</v>
      </c>
      <c r="AB20" s="2">
        <f t="shared" si="9"/>
        <v>0.12753495016300165</v>
      </c>
      <c r="AC20" s="2">
        <f t="shared" si="9"/>
        <v>0.19571204300605766</v>
      </c>
      <c r="AD20" s="2">
        <f t="shared" si="9"/>
        <v>-0.82347815614360331</v>
      </c>
      <c r="AE20" s="2">
        <f t="shared" si="9"/>
        <v>0.49771199915481451</v>
      </c>
      <c r="AG20" s="3">
        <v>4</v>
      </c>
      <c r="AH20" s="2">
        <v>1</v>
      </c>
      <c r="AI20" s="2">
        <v>0</v>
      </c>
      <c r="AK20" s="6">
        <v>0</v>
      </c>
      <c r="AL20" s="2">
        <f>($AN$17*SIN(2*3.14*(($AL$17*$AK20+AL$19)/$AL$17/10)))+($AP$17*SIN(4*3.14*(($AL$17*$AK20+AL$19)/$AL$17/10)))+0.00001</f>
        <v>1.0000000000000001E-5</v>
      </c>
      <c r="AM20" s="2">
        <f t="shared" ref="AM20:AU27" si="12">($AN$17*SIN(2*3.14*(($AL$17*$AK20+AM$19)/$AL$17/10)))+($AP$17*SIN(4*3.14*(($AL$17*$AK20+AM$19)/$AL$17/10)))+0.00001</f>
        <v>1.5028651688380832</v>
      </c>
      <c r="AN20" s="2">
        <f t="shared" si="12"/>
        <v>0.39109522777054745</v>
      </c>
      <c r="AO20" s="2">
        <f t="shared" si="12"/>
        <v>-0.35707715144351299</v>
      </c>
      <c r="AP20" s="2">
        <f t="shared" si="12"/>
        <v>0.35581644688420716</v>
      </c>
      <c r="AQ20" s="2">
        <f t="shared" si="12"/>
        <v>-0.38534415127135346</v>
      </c>
      <c r="AR20" s="2">
        <f t="shared" si="12"/>
        <v>-1.5031431578327639</v>
      </c>
      <c r="AS20" s="2">
        <f t="shared" si="12"/>
        <v>-8.2717555753973153E-3</v>
      </c>
      <c r="AT20" s="2">
        <f t="shared" si="12"/>
        <v>1.502525218341848</v>
      </c>
      <c r="AU20" s="2">
        <f t="shared" si="12"/>
        <v>0.39683417736733351</v>
      </c>
    </row>
    <row r="21" spans="2:52" x14ac:dyDescent="0.25">
      <c r="B21" s="6">
        <v>16</v>
      </c>
      <c r="C21" s="21">
        <f t="shared" si="3"/>
        <v>0.50896412796951374</v>
      </c>
      <c r="D21" s="2">
        <f t="shared" si="3"/>
        <v>0.26888115560689213</v>
      </c>
      <c r="E21" s="2">
        <f t="shared" si="3"/>
        <v>-0.11610762838584783</v>
      </c>
      <c r="F21" s="2">
        <f t="shared" si="3"/>
        <v>-0.63808432131220905</v>
      </c>
      <c r="G21" s="2">
        <f t="shared" si="3"/>
        <v>-1.2782592198537897</v>
      </c>
      <c r="H21" s="2">
        <f t="shared" si="3"/>
        <v>-2.0079300857186695</v>
      </c>
      <c r="I21" s="2">
        <f t="shared" si="3"/>
        <v>-2.7901029036745748</v>
      </c>
      <c r="J21" s="22">
        <f t="shared" si="3"/>
        <v>-3.581675246330708</v>
      </c>
      <c r="M21" s="6">
        <v>4</v>
      </c>
      <c r="N21" s="2">
        <f t="shared" si="10"/>
        <v>-0.20408168293593579</v>
      </c>
      <c r="O21" s="2">
        <f t="shared" si="8"/>
        <v>-0.55814568723234836</v>
      </c>
      <c r="P21" s="2">
        <f t="shared" si="8"/>
        <v>-0.20408374801657297</v>
      </c>
      <c r="Q21" s="2">
        <f t="shared" si="8"/>
        <v>-0.5596820685603352</v>
      </c>
      <c r="R21" s="2">
        <f t="shared" si="8"/>
        <v>-0.20407212976954023</v>
      </c>
      <c r="S21" s="2">
        <f t="shared" si="8"/>
        <v>-0.56120114700246848</v>
      </c>
      <c r="T21" s="2">
        <f t="shared" si="8"/>
        <v>-0.20404680523862598</v>
      </c>
      <c r="U21" s="2">
        <f t="shared" si="8"/>
        <v>-0.5627028843078169</v>
      </c>
      <c r="W21" s="6">
        <v>4</v>
      </c>
      <c r="X21" s="2">
        <f t="shared" si="11"/>
        <v>-0.27668674630551382</v>
      </c>
      <c r="Y21" s="2">
        <f t="shared" si="9"/>
        <v>0.16750763948936265</v>
      </c>
      <c r="Z21" s="2">
        <f t="shared" si="9"/>
        <v>-0.86672863608175132</v>
      </c>
      <c r="AA21" s="2">
        <f t="shared" si="9"/>
        <v>0.97541616383032259</v>
      </c>
      <c r="AB21" s="2">
        <f t="shared" si="9"/>
        <v>-0.27656126449781643</v>
      </c>
      <c r="AC21" s="2">
        <f t="shared" si="9"/>
        <v>0.16960300151505836</v>
      </c>
      <c r="AD21" s="2">
        <f t="shared" si="9"/>
        <v>-0.86916163765735632</v>
      </c>
      <c r="AE21" s="2">
        <f t="shared" si="9"/>
        <v>0.9756161649314401</v>
      </c>
      <c r="AG21" s="3">
        <v>5</v>
      </c>
      <c r="AH21" s="2">
        <v>1</v>
      </c>
      <c r="AI21" s="2">
        <v>0</v>
      </c>
      <c r="AK21" s="6">
        <v>1</v>
      </c>
      <c r="AL21" s="2">
        <f t="shared" ref="AL21:AL27" si="13">($AN$17*SIN(2*3.14*(($AL$17*$AK21+AL$19)/$AL$17/10)))+($AP$17*SIN(4*3.14*(($AL$17*$AK21+AL$19)/$AL$17/10)))+0.00001</f>
        <v>1.3258055350269367</v>
      </c>
      <c r="AM21" s="2">
        <f t="shared" si="12"/>
        <v>0.88123855873022583</v>
      </c>
      <c r="AN21" s="2">
        <f t="shared" si="12"/>
        <v>-0.3650481781074541</v>
      </c>
      <c r="AO21" s="2">
        <f t="shared" si="12"/>
        <v>0.17188817817092608</v>
      </c>
      <c r="AP21" s="2">
        <f t="shared" si="12"/>
        <v>4.9575780609651447E-2</v>
      </c>
      <c r="AQ21" s="2">
        <f t="shared" si="12"/>
        <v>-1.3837055099384874</v>
      </c>
      <c r="AR21" s="2">
        <f t="shared" si="12"/>
        <v>-0.68148138245770207</v>
      </c>
      <c r="AS21" s="2">
        <f t="shared" si="12"/>
        <v>1.3219485105559041</v>
      </c>
      <c r="AT21" s="2">
        <f t="shared" si="12"/>
        <v>0.88682617431572164</v>
      </c>
      <c r="AU21" s="2">
        <f t="shared" si="12"/>
        <v>-0.36387146667594589</v>
      </c>
    </row>
    <row r="22" spans="2:52" x14ac:dyDescent="0.25">
      <c r="B22" s="6">
        <v>17</v>
      </c>
      <c r="C22" s="21">
        <f t="shared" si="3"/>
        <v>-2.0079300857186695</v>
      </c>
      <c r="D22" s="2">
        <f t="shared" si="3"/>
        <v>-2.7901029036745748</v>
      </c>
      <c r="E22" s="2">
        <f t="shared" si="3"/>
        <v>-3.581675246330708</v>
      </c>
      <c r="F22" s="2">
        <f t="shared" si="3"/>
        <v>-4.3360473812953071</v>
      </c>
      <c r="G22" s="2">
        <f t="shared" si="3"/>
        <v>-5.0059987086364988</v>
      </c>
      <c r="H22" s="2">
        <f t="shared" si="3"/>
        <v>-5.5466497400916754</v>
      </c>
      <c r="I22" s="2">
        <f t="shared" si="3"/>
        <v>-5.918323728298164</v>
      </c>
      <c r="J22" s="22">
        <f t="shared" si="3"/>
        <v>-6.089127619116387</v>
      </c>
      <c r="M22" s="6">
        <v>5</v>
      </c>
      <c r="N22" s="2">
        <f t="shared" si="10"/>
        <v>-7.8632484230914792E-4</v>
      </c>
      <c r="O22" s="2">
        <f t="shared" si="8"/>
        <v>-3.4938190450022511E-3</v>
      </c>
      <c r="P22" s="2">
        <f t="shared" si="8"/>
        <v>-2.3789276650604016E-3</v>
      </c>
      <c r="Q22" s="2">
        <f t="shared" si="8"/>
        <v>-6.9975249756080281E-3</v>
      </c>
      <c r="R22" s="2">
        <f t="shared" si="8"/>
        <v>-3.9713899042586303E-3</v>
      </c>
      <c r="S22" s="2">
        <f t="shared" si="8"/>
        <v>-1.0501004681717413E-2</v>
      </c>
      <c r="T22" s="2">
        <f t="shared" si="8"/>
        <v>-5.5636178443684891E-3</v>
      </c>
      <c r="U22" s="2">
        <f t="shared" si="8"/>
        <v>-1.4004145061817581E-2</v>
      </c>
      <c r="W22" s="6">
        <v>5</v>
      </c>
      <c r="X22" s="2">
        <f t="shared" si="11"/>
        <v>-1.1048546176393799E-3</v>
      </c>
      <c r="Y22" s="2">
        <f t="shared" si="9"/>
        <v>-0.49712180763978187</v>
      </c>
      <c r="Z22" s="2">
        <f t="shared" si="9"/>
        <v>-5.4049936571602761E-3</v>
      </c>
      <c r="AA22" s="2">
        <f t="shared" si="9"/>
        <v>0.50478394692452067</v>
      </c>
      <c r="AB22" s="2">
        <f t="shared" si="9"/>
        <v>-3.3344943680841763E-3</v>
      </c>
      <c r="AC22" s="2">
        <f t="shared" si="9"/>
        <v>-0.49329322533811121</v>
      </c>
      <c r="AD22" s="2">
        <f t="shared" si="9"/>
        <v>-1.0819816026794648E-2</v>
      </c>
      <c r="AE22" s="2">
        <f t="shared" si="9"/>
        <v>0.50859719367729062</v>
      </c>
      <c r="AG22" s="3">
        <v>6</v>
      </c>
      <c r="AH22" s="2">
        <v>1</v>
      </c>
      <c r="AI22" s="2">
        <v>0</v>
      </c>
      <c r="AK22" s="6">
        <v>2</v>
      </c>
      <c r="AL22" s="2">
        <f t="shared" si="13"/>
        <v>1.2906315741761916</v>
      </c>
      <c r="AM22" s="2">
        <f t="shared" si="12"/>
        <v>-0.15865090257048148</v>
      </c>
      <c r="AN22" s="2">
        <f t="shared" si="12"/>
        <v>-9.048644872334935E-2</v>
      </c>
      <c r="AO22" s="2">
        <f t="shared" si="12"/>
        <v>0.32213042132001507</v>
      </c>
      <c r="AP22" s="2">
        <f t="shared" si="12"/>
        <v>-1.0281779436170406</v>
      </c>
      <c r="AQ22" s="2">
        <f t="shared" si="12"/>
        <v>-1.2073143048494486</v>
      </c>
      <c r="AR22" s="2">
        <f t="shared" si="12"/>
        <v>0.86615313916157544</v>
      </c>
      <c r="AS22" s="2">
        <f t="shared" si="12"/>
        <v>1.2944621806076371</v>
      </c>
      <c r="AT22" s="2">
        <f t="shared" si="12"/>
        <v>-0.15497109469366871</v>
      </c>
      <c r="AU22" s="2">
        <f t="shared" si="12"/>
        <v>-9.3584055062401736E-2</v>
      </c>
    </row>
    <row r="23" spans="2:52" x14ac:dyDescent="0.25">
      <c r="B23" s="6">
        <v>18</v>
      </c>
      <c r="C23" s="21">
        <f t="shared" si="3"/>
        <v>-5.5466497400916754</v>
      </c>
      <c r="D23" s="2">
        <f t="shared" si="3"/>
        <v>-5.918323728298164</v>
      </c>
      <c r="E23" s="2">
        <f t="shared" si="3"/>
        <v>-6.089127619116387</v>
      </c>
      <c r="F23" s="2">
        <f t="shared" si="3"/>
        <v>-6.0370888951452262</v>
      </c>
      <c r="G23" s="2">
        <f t="shared" si="3"/>
        <v>-5.7517120546774194</v>
      </c>
      <c r="H23" s="2">
        <f t="shared" si="3"/>
        <v>-5.2348542327923795</v>
      </c>
      <c r="I23" s="2">
        <f t="shared" si="3"/>
        <v>-4.5008615857273426</v>
      </c>
      <c r="J23" s="22">
        <f t="shared" si="3"/>
        <v>-3.5759538923863166</v>
      </c>
      <c r="M23" s="6">
        <v>6</v>
      </c>
      <c r="N23" s="2">
        <f t="shared" si="10"/>
        <v>0.20408595809396451</v>
      </c>
      <c r="O23" s="2">
        <f t="shared" si="8"/>
        <v>0.55504117215778259</v>
      </c>
      <c r="P23" s="2">
        <f t="shared" si="8"/>
        <v>0.20405659766592488</v>
      </c>
      <c r="Q23" s="2">
        <f t="shared" si="8"/>
        <v>0.55345311814426668</v>
      </c>
      <c r="R23" s="2">
        <f t="shared" si="8"/>
        <v>0.20401362643479173</v>
      </c>
      <c r="S23" s="2">
        <f t="shared" si="8"/>
        <v>0.55184792070826771</v>
      </c>
      <c r="T23" s="2">
        <f t="shared" si="8"/>
        <v>0.2039570697900048</v>
      </c>
      <c r="U23" s="2">
        <f t="shared" si="8"/>
        <v>0.55022562132364727</v>
      </c>
      <c r="W23" s="6">
        <v>6</v>
      </c>
      <c r="X23" s="2">
        <f t="shared" si="11"/>
        <v>0.27681203718244529</v>
      </c>
      <c r="Y23" s="2">
        <f t="shared" si="9"/>
        <v>-0.97491427929194929</v>
      </c>
      <c r="Z23" s="2">
        <f t="shared" si="9"/>
        <v>0.86180410751703107</v>
      </c>
      <c r="AA23" s="2">
        <f t="shared" si="9"/>
        <v>-0.16323969711865316</v>
      </c>
      <c r="AB23" s="2">
        <f t="shared" si="9"/>
        <v>0.27689717208388942</v>
      </c>
      <c r="AC23" s="2">
        <f t="shared" si="9"/>
        <v>-0.97463247243828965</v>
      </c>
      <c r="AD23" s="2">
        <f t="shared" si="9"/>
        <v>0.85929270274274694</v>
      </c>
      <c r="AE23" s="2">
        <f t="shared" si="9"/>
        <v>-0.16108723227308025</v>
      </c>
      <c r="AG23" s="3">
        <v>7</v>
      </c>
      <c r="AH23" s="2">
        <v>1</v>
      </c>
      <c r="AI23" s="2">
        <v>0</v>
      </c>
      <c r="AK23" s="6">
        <v>3</v>
      </c>
      <c r="AL23" s="2">
        <f t="shared" si="13"/>
        <v>0.23347690173403896</v>
      </c>
      <c r="AM23" s="2">
        <f t="shared" si="12"/>
        <v>-0.31188852319317095</v>
      </c>
      <c r="AN23" s="2">
        <f t="shared" si="12"/>
        <v>0.38191167205089771</v>
      </c>
      <c r="AO23" s="2">
        <f t="shared" si="12"/>
        <v>-0.54904112786682957</v>
      </c>
      <c r="AP23" s="2">
        <f t="shared" si="12"/>
        <v>-1.4786139893879662</v>
      </c>
      <c r="AQ23" s="2">
        <f t="shared" si="12"/>
        <v>0.2241227194477256</v>
      </c>
      <c r="AR23" s="2">
        <f t="shared" si="12"/>
        <v>1.4961996760091207</v>
      </c>
      <c r="AS23" s="2">
        <f t="shared" si="12"/>
        <v>0.23891382359502228</v>
      </c>
      <c r="AT23" s="2">
        <f t="shared" si="12"/>
        <v>-0.31380049885571071</v>
      </c>
      <c r="AU23" s="2">
        <f t="shared" si="12"/>
        <v>0.38135191355934522</v>
      </c>
    </row>
    <row r="24" spans="2:52" ht="15.75" thickBot="1" x14ac:dyDescent="0.3">
      <c r="B24" s="6">
        <v>19</v>
      </c>
      <c r="C24" s="27">
        <f t="shared" si="3"/>
        <v>-5.2348542327923795</v>
      </c>
      <c r="D24" s="28">
        <f t="shared" si="3"/>
        <v>-4.5008615857273426</v>
      </c>
      <c r="E24" s="28">
        <f t="shared" si="3"/>
        <v>-3.5759538923863166</v>
      </c>
      <c r="F24" s="28">
        <f t="shared" si="3"/>
        <v>-2.4968915098758653</v>
      </c>
      <c r="G24" s="28">
        <f t="shared" si="3"/>
        <v>-1.3090034309715668</v>
      </c>
      <c r="H24" s="28">
        <f t="shared" si="3"/>
        <v>-6.369493703545144E-2</v>
      </c>
      <c r="I24" s="28">
        <f t="shared" si="3"/>
        <v>1.1844142690746386</v>
      </c>
      <c r="J24" s="29">
        <f t="shared" si="3"/>
        <v>2.3805475580062843</v>
      </c>
      <c r="M24" s="6">
        <v>7</v>
      </c>
      <c r="N24" s="2">
        <f t="shared" si="10"/>
        <v>-4.8544679648068974E-2</v>
      </c>
      <c r="O24" s="2">
        <f t="shared" si="8"/>
        <v>0.52255161390270344</v>
      </c>
      <c r="P24" s="2">
        <f t="shared" si="8"/>
        <v>-4.6195853805240973E-2</v>
      </c>
      <c r="Q24" s="2">
        <f t="shared" si="8"/>
        <v>0.5242966314761931</v>
      </c>
      <c r="R24" s="2">
        <f t="shared" si="8"/>
        <v>-4.3853821905832098E-2</v>
      </c>
      <c r="S24" s="2">
        <f t="shared" si="8"/>
        <v>0.52602903570075665</v>
      </c>
      <c r="T24" s="2">
        <f t="shared" si="8"/>
        <v>-4.1518669818324756E-2</v>
      </c>
      <c r="U24" s="2">
        <f t="shared" si="8"/>
        <v>0.52774874704161978</v>
      </c>
      <c r="W24" s="6">
        <v>7</v>
      </c>
      <c r="X24" s="2">
        <f t="shared" si="11"/>
        <v>-0.12034027611617233</v>
      </c>
      <c r="Y24" s="2">
        <f t="shared" si="9"/>
        <v>-0.51153917377852587</v>
      </c>
      <c r="Z24" s="2">
        <f t="shared" si="9"/>
        <v>0.83131584058467689</v>
      </c>
      <c r="AA24" s="2">
        <f t="shared" si="9"/>
        <v>-0.20042680325140425</v>
      </c>
      <c r="AB24" s="2">
        <f t="shared" si="9"/>
        <v>-0.11676724305584325</v>
      </c>
      <c r="AC24" s="2">
        <f t="shared" si="9"/>
        <v>-0.51612305783809831</v>
      </c>
      <c r="AD24" s="2">
        <f t="shared" si="9"/>
        <v>0.83388333177374463</v>
      </c>
      <c r="AE24" s="2">
        <f t="shared" si="9"/>
        <v>-0.2019793940984477</v>
      </c>
      <c r="AK24" s="6">
        <v>4</v>
      </c>
      <c r="AL24" s="2">
        <f t="shared" si="13"/>
        <v>-0.38559434135988108</v>
      </c>
      <c r="AM24" s="2">
        <f t="shared" si="12"/>
        <v>0.24744899563703332</v>
      </c>
      <c r="AN24" s="2">
        <f t="shared" si="12"/>
        <v>-8.1697574892524896E-2</v>
      </c>
      <c r="AO24" s="2">
        <f t="shared" si="12"/>
        <v>-1.4539528520161404</v>
      </c>
      <c r="AP24" s="2">
        <f t="shared" si="12"/>
        <v>-0.46671632028627402</v>
      </c>
      <c r="AQ24" s="2">
        <f t="shared" si="12"/>
        <v>1.4151940734510018</v>
      </c>
      <c r="AR24" s="2">
        <f t="shared" si="12"/>
        <v>0.72584778090188773</v>
      </c>
      <c r="AS24" s="2">
        <f t="shared" si="12"/>
        <v>-0.38527753921968177</v>
      </c>
      <c r="AT24" s="2">
        <f t="shared" si="12"/>
        <v>0.24496626559454446</v>
      </c>
      <c r="AU24" s="2">
        <f t="shared" si="12"/>
        <v>-7.6756387385012739E-2</v>
      </c>
    </row>
    <row r="25" spans="2:52" x14ac:dyDescent="0.25">
      <c r="Y25" s="87"/>
      <c r="AK25" s="6">
        <v>5</v>
      </c>
      <c r="AL25" s="2">
        <f t="shared" si="13"/>
        <v>-1.5826492806347286E-3</v>
      </c>
      <c r="AM25" s="2">
        <f t="shared" si="12"/>
        <v>0.25381543980621041</v>
      </c>
      <c r="AN25" s="2">
        <f t="shared" si="12"/>
        <v>-1.1668071010686287</v>
      </c>
      <c r="AO25" s="2">
        <f t="shared" si="12"/>
        <v>-1.0561828390380112</v>
      </c>
      <c r="AP25" s="2">
        <f t="shared" si="12"/>
        <v>1.0444569095926541</v>
      </c>
      <c r="AQ25" s="2">
        <f t="shared" si="12"/>
        <v>1.176014269585175</v>
      </c>
      <c r="AR25" s="2">
        <f t="shared" si="12"/>
        <v>-0.24804528658532415</v>
      </c>
      <c r="AS25" s="2">
        <f t="shared" si="12"/>
        <v>-4.7678444226180649E-3</v>
      </c>
      <c r="AT25" s="2">
        <f t="shared" si="12"/>
        <v>0.25664658882149388</v>
      </c>
      <c r="AU25" s="2">
        <f t="shared" si="12"/>
        <v>-1.1621780131132946</v>
      </c>
    </row>
    <row r="26" spans="2:52" x14ac:dyDescent="0.25">
      <c r="AK26" s="6">
        <v>6</v>
      </c>
      <c r="AL26" s="2">
        <f t="shared" si="13"/>
        <v>0.38590115581516687</v>
      </c>
      <c r="AM26" s="2">
        <f t="shared" si="12"/>
        <v>-0.71418076442853928</v>
      </c>
      <c r="AN26" s="2">
        <f t="shared" si="12"/>
        <v>-1.4205608391850115</v>
      </c>
      <c r="AO26" s="2">
        <f t="shared" si="12"/>
        <v>0.45098509224348532</v>
      </c>
      <c r="AP26" s="2">
        <f t="shared" si="12"/>
        <v>1.4578620341758599</v>
      </c>
      <c r="AQ26" s="2">
        <f t="shared" si="12"/>
        <v>9.1656941575110992E-2</v>
      </c>
      <c r="AR26" s="2">
        <f t="shared" si="12"/>
        <v>-0.25234484144681196</v>
      </c>
      <c r="AS26" s="2">
        <f t="shared" si="12"/>
        <v>0.3861580337108364</v>
      </c>
      <c r="AT26" s="2">
        <f t="shared" si="12"/>
        <v>-0.70835014737173274</v>
      </c>
      <c r="AU26" s="2">
        <f t="shared" si="12"/>
        <v>-1.4231918766275178</v>
      </c>
    </row>
    <row r="27" spans="2:52" x14ac:dyDescent="0.25">
      <c r="B27" s="5" t="s">
        <v>0</v>
      </c>
      <c r="C27" s="4">
        <v>6</v>
      </c>
      <c r="D27" s="5" t="s">
        <v>1</v>
      </c>
      <c r="E27" s="4">
        <v>5</v>
      </c>
      <c r="F27" s="5" t="s">
        <v>2</v>
      </c>
      <c r="G27" s="4">
        <v>4</v>
      </c>
      <c r="I27" s="5" t="s">
        <v>4</v>
      </c>
      <c r="J27" s="4" t="s">
        <v>32</v>
      </c>
      <c r="M27" s="5" t="s">
        <v>0</v>
      </c>
      <c r="N27" s="4">
        <v>0.8</v>
      </c>
      <c r="O27" s="5" t="s">
        <v>1</v>
      </c>
      <c r="P27" s="4">
        <v>0.7</v>
      </c>
      <c r="Q27" s="5" t="s">
        <v>2</v>
      </c>
      <c r="R27" s="4">
        <v>0.6</v>
      </c>
      <c r="T27" s="5" t="s">
        <v>4</v>
      </c>
      <c r="U27" s="4" t="s">
        <v>29</v>
      </c>
      <c r="W27" s="5" t="s">
        <v>0</v>
      </c>
      <c r="X27" s="4">
        <v>0.6</v>
      </c>
      <c r="Y27" s="5" t="s">
        <v>1</v>
      </c>
      <c r="Z27" s="4">
        <v>0.5</v>
      </c>
      <c r="AA27" s="5" t="s">
        <v>2</v>
      </c>
      <c r="AB27" s="4">
        <v>0.4</v>
      </c>
      <c r="AD27" s="5" t="s">
        <v>4</v>
      </c>
      <c r="AE27" s="4" t="s">
        <v>29</v>
      </c>
      <c r="AG27" s="165" t="s">
        <v>86</v>
      </c>
      <c r="AH27" s="165"/>
      <c r="AI27" s="165"/>
      <c r="AK27" s="6">
        <v>7</v>
      </c>
      <c r="AL27" s="2">
        <f t="shared" si="13"/>
        <v>-0.22803367081832732</v>
      </c>
      <c r="AM27" s="2">
        <f t="shared" si="12"/>
        <v>-1.4944931706283926</v>
      </c>
      <c r="AN27" s="2">
        <f t="shared" si="12"/>
        <v>-0.24046164087328645</v>
      </c>
      <c r="AO27" s="2">
        <f t="shared" si="12"/>
        <v>1.4756155752685332</v>
      </c>
      <c r="AP27" s="2">
        <f t="shared" si="12"/>
        <v>0.56079992663949707</v>
      </c>
      <c r="AQ27" s="2">
        <f t="shared" si="12"/>
        <v>-0.38292725153042501</v>
      </c>
      <c r="AR27" s="2">
        <f t="shared" si="12"/>
        <v>0.30802098297206726</v>
      </c>
      <c r="AS27" s="2">
        <f t="shared" si="12"/>
        <v>-0.22262432693174666</v>
      </c>
      <c r="AT27" s="2">
        <f t="shared" si="12"/>
        <v>-1.4935894360087905</v>
      </c>
      <c r="AU27" s="2">
        <f t="shared" si="12"/>
        <v>-0.24862997808852916</v>
      </c>
      <c r="AY27" s="174"/>
      <c r="AZ27" s="174"/>
    </row>
    <row r="28" spans="2:52" x14ac:dyDescent="0.25">
      <c r="B28" s="161" t="s">
        <v>85</v>
      </c>
      <c r="C28" s="161"/>
      <c r="D28" s="161"/>
      <c r="E28" s="161"/>
      <c r="F28" s="161"/>
      <c r="G28" s="161"/>
      <c r="H28" s="161"/>
      <c r="I28" s="161"/>
      <c r="J28" s="161"/>
      <c r="M28" s="161" t="s">
        <v>91</v>
      </c>
      <c r="N28" s="161"/>
      <c r="O28" s="161"/>
      <c r="P28" s="161"/>
      <c r="Q28" s="161"/>
      <c r="R28" s="161"/>
      <c r="S28" s="161"/>
      <c r="T28" s="161"/>
      <c r="U28" s="161"/>
      <c r="W28" s="161" t="s">
        <v>93</v>
      </c>
      <c r="X28" s="161"/>
      <c r="Y28" s="161"/>
      <c r="Z28" s="161"/>
      <c r="AA28" s="161"/>
      <c r="AB28" s="161"/>
      <c r="AC28" s="161"/>
      <c r="AD28" s="161"/>
      <c r="AE28" s="161"/>
      <c r="AG28" s="4"/>
      <c r="AH28" s="2" t="s">
        <v>26</v>
      </c>
      <c r="AI28" s="2" t="s">
        <v>28</v>
      </c>
      <c r="AY28" s="174"/>
      <c r="AZ28" s="174"/>
    </row>
    <row r="29" spans="2:52" ht="15.75" thickBot="1" x14ac:dyDescent="0.3">
      <c r="B29" s="2"/>
      <c r="C29" s="7">
        <v>0</v>
      </c>
      <c r="D29" s="7">
        <v>1</v>
      </c>
      <c r="E29" s="7">
        <v>2</v>
      </c>
      <c r="F29" s="7">
        <v>3</v>
      </c>
      <c r="G29" s="7">
        <v>4</v>
      </c>
      <c r="H29" s="7">
        <v>5</v>
      </c>
      <c r="I29" s="7">
        <v>6</v>
      </c>
      <c r="J29" s="7">
        <v>7</v>
      </c>
      <c r="M29" s="2"/>
      <c r="N29" s="7">
        <v>0</v>
      </c>
      <c r="O29" s="7">
        <v>1</v>
      </c>
      <c r="P29" s="7">
        <v>2</v>
      </c>
      <c r="Q29" s="7">
        <v>3</v>
      </c>
      <c r="R29" s="7">
        <v>4</v>
      </c>
      <c r="S29" s="7">
        <v>5</v>
      </c>
      <c r="T29" s="7">
        <v>6</v>
      </c>
      <c r="U29" s="7">
        <v>7</v>
      </c>
      <c r="W29" s="2"/>
      <c r="X29" s="7">
        <v>0</v>
      </c>
      <c r="Y29" s="7">
        <v>1</v>
      </c>
      <c r="Z29" s="7">
        <v>2</v>
      </c>
      <c r="AA29" s="7">
        <v>3</v>
      </c>
      <c r="AB29" s="7">
        <v>4</v>
      </c>
      <c r="AC29" s="7">
        <v>5</v>
      </c>
      <c r="AD29" s="7">
        <v>6</v>
      </c>
      <c r="AE29" s="7">
        <v>7</v>
      </c>
      <c r="AG29" s="3">
        <v>0</v>
      </c>
      <c r="AH29" s="2">
        <v>1</v>
      </c>
      <c r="AI29" s="2">
        <v>0</v>
      </c>
      <c r="AK29" s="174"/>
      <c r="AL29" s="174"/>
      <c r="AM29" s="174"/>
      <c r="AN29" s="174"/>
      <c r="AO29" s="174"/>
      <c r="AP29" s="174"/>
      <c r="AQ29" s="174"/>
      <c r="AR29" s="174"/>
      <c r="AS29" s="174"/>
      <c r="AY29" s="174"/>
      <c r="AZ29" s="174"/>
    </row>
    <row r="30" spans="2:52" x14ac:dyDescent="0.25">
      <c r="B30" s="6">
        <v>0</v>
      </c>
      <c r="C30" s="18">
        <f>($E$27*SIN(2*3.14*(($C$27*$B30+C$29)/$C$27/10)))+($G$27*SIN(4*3.14*(($C$27*$B30+C$29)/$C$27/10)))+0.00001</f>
        <v>1.0000000000000001E-5</v>
      </c>
      <c r="D30" s="19">
        <f t="shared" ref="D30:J45" si="14">($E$27*SIN(2*3.14*(($C$27*$B30+D$29)/$C$27/10)))+($G$27*SIN(4*3.14*(($C$27*$B30+D$29)/$C$27/10)))+0.00001</f>
        <v>1.3536196592980669</v>
      </c>
      <c r="E30" s="19">
        <f t="shared" si="14"/>
        <v>2.6652197209855957</v>
      </c>
      <c r="F30" s="19">
        <f t="shared" si="14"/>
        <v>3.8944477033502292</v>
      </c>
      <c r="G30" s="19">
        <f t="shared" si="14"/>
        <v>5.0041654896031798</v>
      </c>
      <c r="H30" s="19">
        <f t="shared" si="14"/>
        <v>5.9618998711848903</v>
      </c>
      <c r="I30" s="19">
        <f t="shared" si="14"/>
        <v>6.7410854705953396</v>
      </c>
      <c r="J30" s="20">
        <f t="shared" si="14"/>
        <v>7.3220576909883288</v>
      </c>
      <c r="M30" s="6">
        <v>0</v>
      </c>
      <c r="N30" s="2">
        <f>($P$27*SIN(2*3.14*(($N$27*$M30+N$29)/$N$27/10)))+($R$27*SIN(4*3.14*(($N$27*$M30+N$29)/$N$27/10)))+0.00001</f>
        <v>1.0000000000000001E-5</v>
      </c>
      <c r="O30" s="2">
        <f t="shared" ref="O30:U37" si="15">($P$27*SIN(2*3.14*(($N$27*$M30+O$29)/$N$27/10)))+($R$27*SIN(4*3.14*(($N$27*$M30+O$29)/$N$27/10)))+0.00001</f>
        <v>1.0947874365328569</v>
      </c>
      <c r="P30" s="2">
        <f t="shared" si="15"/>
        <v>0.70096536980217627</v>
      </c>
      <c r="Q30" s="2">
        <f t="shared" si="15"/>
        <v>-0.1044226517787283</v>
      </c>
      <c r="R30" s="2">
        <f t="shared" si="15"/>
        <v>-7.863240343420144E-4</v>
      </c>
      <c r="S30" s="2">
        <f t="shared" si="15"/>
        <v>0.10601688151561754</v>
      </c>
      <c r="T30" s="2">
        <f t="shared" si="15"/>
        <v>-0.69712123691732553</v>
      </c>
      <c r="U30" s="2">
        <f t="shared" si="15"/>
        <v>-1.0963330665291346</v>
      </c>
      <c r="W30" s="6">
        <v>0</v>
      </c>
      <c r="X30" s="2">
        <f>($Z$27*SIN(2*3.14*(($X$27*$W30+X$29)/$X$27/10)))+($AB$27*SIN(4*3.14*(($X$27*$W30+X$29)/$X$27/10)))+0.00001</f>
        <v>1.0000000000000001E-5</v>
      </c>
      <c r="Y30" s="2">
        <f t="shared" ref="Y30:AE37" si="16">($Z$27*SIN(2*3.14*(($X$27*$W30+Y$29)/$X$27/10)))+($AB$27*SIN(4*3.14*(($X$27*$W30+Y$29)/$X$27/10)))+0.00001</f>
        <v>0.77951223976867845</v>
      </c>
      <c r="Z30" s="2">
        <f t="shared" si="16"/>
        <v>8.7303226872252768E-2</v>
      </c>
      <c r="AA30" s="2">
        <f t="shared" si="16"/>
        <v>-4.6779425901178218E-4</v>
      </c>
      <c r="AB30" s="2">
        <f t="shared" si="16"/>
        <v>-8.5214391445828611E-2</v>
      </c>
      <c r="AC30" s="2">
        <f t="shared" si="16"/>
        <v>-0.77900829715005471</v>
      </c>
      <c r="AD30" s="2">
        <f t="shared" si="16"/>
        <v>-4.1308794036298497E-3</v>
      </c>
      <c r="AE30" s="2">
        <f t="shared" si="16"/>
        <v>0.77997772278787869</v>
      </c>
      <c r="AG30" s="3">
        <v>1</v>
      </c>
      <c r="AH30" s="2">
        <v>1</v>
      </c>
      <c r="AI30" s="2">
        <v>0</v>
      </c>
      <c r="AY30" s="174"/>
      <c r="AZ30" s="174"/>
    </row>
    <row r="31" spans="2:52" x14ac:dyDescent="0.25">
      <c r="B31" s="6">
        <v>1</v>
      </c>
      <c r="C31" s="21">
        <f t="shared" ref="C31:J49" si="17">($E$27*SIN(2*3.14*(($C$27*$B31+C$29)/$C$27/10)))+($G$27*SIN(4*3.14*(($C$27*$B31+C$29)/$C$27/10)))+0.00001</f>
        <v>6.7410854705953396</v>
      </c>
      <c r="D31" s="2">
        <f t="shared" si="14"/>
        <v>7.3220576909883288</v>
      </c>
      <c r="E31" s="2">
        <f t="shared" si="14"/>
        <v>7.6927541665703085</v>
      </c>
      <c r="F31" s="2">
        <f t="shared" si="14"/>
        <v>7.8490958077009649</v>
      </c>
      <c r="G31" s="2">
        <f t="shared" si="14"/>
        <v>7.7950323976867839</v>
      </c>
      <c r="H31" s="2">
        <f t="shared" si="14"/>
        <v>7.5422522006975701</v>
      </c>
      <c r="I31" s="2">
        <f t="shared" si="14"/>
        <v>7.1095695504035294</v>
      </c>
      <c r="J31" s="22">
        <f t="shared" si="14"/>
        <v>6.5220182750473956</v>
      </c>
      <c r="M31" s="6">
        <v>1</v>
      </c>
      <c r="N31" s="2">
        <f t="shared" ref="N31:N37" si="18">($P$27*SIN(2*3.14*(($N$27*$M31+N$29)/$N$27/10)))+($R$27*SIN(4*3.14*(($N$27*$M31+N$29)/$N$27/10)))+0.00001</f>
        <v>0.98179494430360637</v>
      </c>
      <c r="O31" s="2">
        <f t="shared" si="15"/>
        <v>0.87754112569987075</v>
      </c>
      <c r="P31" s="2">
        <f t="shared" si="15"/>
        <v>-3.4388279348107165E-3</v>
      </c>
      <c r="Q31" s="2">
        <f t="shared" si="15"/>
        <v>-7.657603220413424E-2</v>
      </c>
      <c r="R31" s="2">
        <f t="shared" si="15"/>
        <v>0.15956443734844006</v>
      </c>
      <c r="S31" s="2">
        <f t="shared" si="15"/>
        <v>-0.50307331808079014</v>
      </c>
      <c r="T31" s="2">
        <f t="shared" si="15"/>
        <v>-1.1370353717384165</v>
      </c>
      <c r="U31" s="2">
        <f t="shared" si="15"/>
        <v>-0.30059180449526574</v>
      </c>
      <c r="W31" s="6">
        <v>1</v>
      </c>
      <c r="X31" s="2">
        <f t="shared" ref="X31:X37" si="19">($Z$27*SIN(2*3.14*(($X$27*$W31+X$29)/$X$27/10)))+($AB$27*SIN(4*3.14*(($X$27*$W31+X$29)/$X$27/10)))+0.00001</f>
        <v>0.67411754705953397</v>
      </c>
      <c r="Y31" s="2">
        <f t="shared" si="16"/>
        <v>0.41481528847585564</v>
      </c>
      <c r="Z31" s="2">
        <f t="shared" si="16"/>
        <v>-9.3987066324688409E-2</v>
      </c>
      <c r="AA31" s="2">
        <f t="shared" si="16"/>
        <v>8.68383582599591E-2</v>
      </c>
      <c r="AB31" s="2">
        <f t="shared" si="16"/>
        <v>-0.57862982662055629</v>
      </c>
      <c r="AC31" s="2">
        <f t="shared" si="16"/>
        <v>-0.50355948633116221</v>
      </c>
      <c r="AD31" s="2">
        <f t="shared" si="16"/>
        <v>0.67203056927921145</v>
      </c>
      <c r="AE31" s="2">
        <f t="shared" si="16"/>
        <v>0.41747301164979184</v>
      </c>
      <c r="AG31" s="3">
        <v>2</v>
      </c>
      <c r="AH31" s="2">
        <v>1</v>
      </c>
      <c r="AI31" s="2">
        <v>0</v>
      </c>
      <c r="AY31" s="174"/>
      <c r="AZ31" s="174"/>
    </row>
    <row r="32" spans="2:52" x14ac:dyDescent="0.25">
      <c r="B32" s="6">
        <v>2</v>
      </c>
      <c r="C32" s="21">
        <f t="shared" si="17"/>
        <v>7.1095695504035294</v>
      </c>
      <c r="D32" s="2">
        <f t="shared" si="14"/>
        <v>6.5220182750473956</v>
      </c>
      <c r="E32" s="2">
        <f t="shared" si="14"/>
        <v>5.8096914723537072</v>
      </c>
      <c r="F32" s="2">
        <f t="shared" si="14"/>
        <v>5.0063790263251207</v>
      </c>
      <c r="G32" s="2">
        <f t="shared" si="14"/>
        <v>4.1480628847585574</v>
      </c>
      <c r="H32" s="2">
        <f t="shared" si="14"/>
        <v>3.2713361168133344</v>
      </c>
      <c r="I32" s="2">
        <f t="shared" si="14"/>
        <v>2.411814884489035</v>
      </c>
      <c r="J32" s="22">
        <f t="shared" si="14"/>
        <v>1.6026125567752976</v>
      </c>
      <c r="M32" s="6">
        <v>2</v>
      </c>
      <c r="N32" s="2">
        <f t="shared" si="18"/>
        <v>1.0189009595352059</v>
      </c>
      <c r="O32" s="2">
        <f t="shared" si="15"/>
        <v>0.13936425137136915</v>
      </c>
      <c r="P32" s="2">
        <f t="shared" si="15"/>
        <v>-0.13678532602831611</v>
      </c>
      <c r="Q32" s="2">
        <f t="shared" si="15"/>
        <v>0.16747460166907358</v>
      </c>
      <c r="R32" s="2">
        <f t="shared" si="15"/>
        <v>-0.31041330269244755</v>
      </c>
      <c r="S32" s="2">
        <f t="shared" si="15"/>
        <v>-1.1080774818039785</v>
      </c>
      <c r="T32" s="2">
        <f t="shared" si="15"/>
        <v>-0.57391787616904089</v>
      </c>
      <c r="U32" s="2">
        <f t="shared" si="15"/>
        <v>0.79864939417813352</v>
      </c>
      <c r="W32" s="6">
        <v>2</v>
      </c>
      <c r="X32" s="2">
        <f t="shared" si="19"/>
        <v>0.71096595504035298</v>
      </c>
      <c r="Y32" s="2">
        <f t="shared" si="16"/>
        <v>-2.5737092643444436E-2</v>
      </c>
      <c r="Z32" s="2">
        <f t="shared" si="16"/>
        <v>5.8337311119902764E-2</v>
      </c>
      <c r="AA32" s="2">
        <f t="shared" si="16"/>
        <v>-0.23861770622434489</v>
      </c>
      <c r="AB32" s="2">
        <f t="shared" si="16"/>
        <v>-0.77005644355658542</v>
      </c>
      <c r="AC32" s="2">
        <f t="shared" si="16"/>
        <v>0.26264111968782178</v>
      </c>
      <c r="AD32" s="2">
        <f t="shared" si="16"/>
        <v>0.71252529282519073</v>
      </c>
      <c r="AE32" s="2">
        <f t="shared" si="16"/>
        <v>-2.4394319350831927E-2</v>
      </c>
      <c r="AG32" s="3">
        <v>3</v>
      </c>
      <c r="AH32" s="2">
        <v>1</v>
      </c>
      <c r="AI32" s="2">
        <v>0</v>
      </c>
      <c r="AY32" s="174"/>
      <c r="AZ32" s="174"/>
    </row>
    <row r="33" spans="2:52" x14ac:dyDescent="0.25">
      <c r="B33" s="6">
        <v>3</v>
      </c>
      <c r="C33" s="21">
        <f t="shared" si="17"/>
        <v>2.411814884489035</v>
      </c>
      <c r="D33" s="2">
        <f t="shared" si="14"/>
        <v>1.6026125567752976</v>
      </c>
      <c r="E33" s="2">
        <f t="shared" si="14"/>
        <v>0.87294226872252778</v>
      </c>
      <c r="F33" s="2">
        <f t="shared" si="14"/>
        <v>0.2469084098603162</v>
      </c>
      <c r="G33" s="2">
        <f t="shared" si="14"/>
        <v>-0.25746092643444213</v>
      </c>
      <c r="H33" s="2">
        <f t="shared" si="14"/>
        <v>-0.62889921755571809</v>
      </c>
      <c r="I33" s="2">
        <f t="shared" si="14"/>
        <v>-0.86327570542376775</v>
      </c>
      <c r="J33" s="22">
        <f t="shared" si="14"/>
        <v>-0.96364346018170333</v>
      </c>
      <c r="M33" s="6">
        <v>3</v>
      </c>
      <c r="N33" s="2">
        <f t="shared" si="18"/>
        <v>0.31421316386166326</v>
      </c>
      <c r="O33" s="2">
        <f t="shared" si="15"/>
        <v>-0.16771587546234401</v>
      </c>
      <c r="P33" s="2">
        <f t="shared" si="15"/>
        <v>0.13583294841209675</v>
      </c>
      <c r="Q33" s="2">
        <f t="shared" si="15"/>
        <v>-0.13608759590986635</v>
      </c>
      <c r="R33" s="2">
        <f t="shared" si="15"/>
        <v>-1.0164713081509531</v>
      </c>
      <c r="S33" s="2">
        <f t="shared" si="15"/>
        <v>-0.80709964018400138</v>
      </c>
      <c r="T33" s="2">
        <f t="shared" si="15"/>
        <v>0.56351038242571572</v>
      </c>
      <c r="U33" s="2">
        <f t="shared" si="15"/>
        <v>1.1105572673705637</v>
      </c>
      <c r="W33" s="6">
        <v>3</v>
      </c>
      <c r="X33" s="2">
        <f t="shared" si="19"/>
        <v>0.24119048844890348</v>
      </c>
      <c r="Y33" s="2">
        <f t="shared" si="16"/>
        <v>-5.9087580773026858E-2</v>
      </c>
      <c r="Z33" s="2">
        <f t="shared" si="16"/>
        <v>2.7087499038662245E-2</v>
      </c>
      <c r="AA33" s="2">
        <f t="shared" si="16"/>
        <v>-0.70937223472782507</v>
      </c>
      <c r="AB33" s="2">
        <f t="shared" si="16"/>
        <v>-0.27039317053562373</v>
      </c>
      <c r="AC33" s="2">
        <f t="shared" si="16"/>
        <v>0.7684724748205205</v>
      </c>
      <c r="AD33" s="2">
        <f t="shared" si="16"/>
        <v>0.24374796127706708</v>
      </c>
      <c r="AE33" s="2">
        <f t="shared" si="16"/>
        <v>-5.9852265598582553E-2</v>
      </c>
      <c r="AG33" s="3">
        <v>4</v>
      </c>
      <c r="AH33" s="2">
        <v>1</v>
      </c>
      <c r="AI33" s="2">
        <v>0</v>
      </c>
      <c r="AY33" s="174"/>
      <c r="AZ33" s="174"/>
    </row>
    <row r="34" spans="2:52" ht="15.75" thickBot="1" x14ac:dyDescent="0.3">
      <c r="B34" s="6">
        <v>4</v>
      </c>
      <c r="C34" s="91">
        <f t="shared" si="17"/>
        <v>-0.86327570542376775</v>
      </c>
      <c r="D34" s="17">
        <f t="shared" si="14"/>
        <v>-0.96364346018170333</v>
      </c>
      <c r="E34" s="17">
        <f t="shared" si="14"/>
        <v>-0.93996066324688476</v>
      </c>
      <c r="F34" s="17">
        <f t="shared" si="14"/>
        <v>-0.80849887029809364</v>
      </c>
      <c r="G34" s="17">
        <f t="shared" si="14"/>
        <v>-0.59096580773026852</v>
      </c>
      <c r="H34" s="17">
        <f t="shared" si="14"/>
        <v>-0.31338282725138772</v>
      </c>
      <c r="I34" s="17">
        <f t="shared" si="14"/>
        <v>-4.7679425901178216E-3</v>
      </c>
      <c r="J34" s="92">
        <f t="shared" si="14"/>
        <v>0.3043160727340441</v>
      </c>
      <c r="M34" s="6">
        <v>4</v>
      </c>
      <c r="N34" s="2">
        <f t="shared" si="18"/>
        <v>-0.15892363391195485</v>
      </c>
      <c r="O34" s="2">
        <f t="shared" si="15"/>
        <v>7.5162852069870029E-2</v>
      </c>
      <c r="P34" s="2">
        <f t="shared" si="15"/>
        <v>5.9479832026127395E-3</v>
      </c>
      <c r="Q34" s="2">
        <f t="shared" si="15"/>
        <v>-0.87423065442838133</v>
      </c>
      <c r="R34" s="2">
        <f t="shared" si="15"/>
        <v>-0.98474905701466631</v>
      </c>
      <c r="S34" s="2">
        <f t="shared" si="15"/>
        <v>0.28893632521127738</v>
      </c>
      <c r="T34" s="2">
        <f t="shared" si="15"/>
        <v>1.1367878544898709</v>
      </c>
      <c r="U34" s="2">
        <f t="shared" si="15"/>
        <v>0.51106172245242165</v>
      </c>
      <c r="W34" s="6">
        <v>4</v>
      </c>
      <c r="X34" s="2">
        <f t="shared" si="19"/>
        <v>-8.6318570542376807E-2</v>
      </c>
      <c r="Y34" s="2">
        <f t="shared" si="16"/>
        <v>9.375625423355273E-2</v>
      </c>
      <c r="Z34" s="2">
        <f t="shared" si="16"/>
        <v>-0.41213586778114575</v>
      </c>
      <c r="AA34" s="2">
        <f t="shared" si="16"/>
        <v>-0.6761661081652629</v>
      </c>
      <c r="AB34" s="2">
        <f t="shared" si="16"/>
        <v>0.49725748968671163</v>
      </c>
      <c r="AC34" s="2">
        <f t="shared" si="16"/>
        <v>0.58329802414552712</v>
      </c>
      <c r="AD34" s="2">
        <f t="shared" si="16"/>
        <v>-8.5806317908401278E-2</v>
      </c>
      <c r="AE34" s="2">
        <f t="shared" si="16"/>
        <v>9.3495472385264469E-2</v>
      </c>
      <c r="AG34" s="3">
        <v>5</v>
      </c>
      <c r="AH34" s="2">
        <v>1</v>
      </c>
      <c r="AI34" s="2">
        <v>0</v>
      </c>
      <c r="AY34" s="174"/>
      <c r="AZ34" s="174"/>
    </row>
    <row r="35" spans="2:52" x14ac:dyDescent="0.25">
      <c r="B35" s="6">
        <v>5</v>
      </c>
      <c r="C35" s="25">
        <f t="shared" si="17"/>
        <v>-4.7679425901178216E-3</v>
      </c>
      <c r="D35" s="10">
        <f t="shared" si="14"/>
        <v>0.3043160727340441</v>
      </c>
      <c r="E35" s="10">
        <f t="shared" si="14"/>
        <v>0.58328311119902609</v>
      </c>
      <c r="F35" s="10">
        <f t="shared" si="14"/>
        <v>0.80304620705579255</v>
      </c>
      <c r="G35" s="10">
        <f t="shared" si="14"/>
        <v>0.93747254233552713</v>
      </c>
      <c r="H35" s="10">
        <f t="shared" si="14"/>
        <v>0.96470543117530949</v>
      </c>
      <c r="I35" s="10">
        <f t="shared" si="14"/>
        <v>0.86829358259959066</v>
      </c>
      <c r="J35" s="26">
        <f t="shared" si="14"/>
        <v>0.63807642216465277</v>
      </c>
      <c r="M35" s="6">
        <v>5</v>
      </c>
      <c r="N35" s="2">
        <f t="shared" si="18"/>
        <v>-7.863240343420144E-4</v>
      </c>
      <c r="O35" s="2">
        <f t="shared" si="15"/>
        <v>0.10601688151561754</v>
      </c>
      <c r="P35" s="2">
        <f t="shared" si="15"/>
        <v>-0.69712123691732553</v>
      </c>
      <c r="Q35" s="2">
        <f t="shared" si="15"/>
        <v>-1.0963330665291346</v>
      </c>
      <c r="R35" s="2">
        <f t="shared" si="15"/>
        <v>-6.0420540157878743E-3</v>
      </c>
      <c r="S35" s="2">
        <f t="shared" si="15"/>
        <v>1.0931924356907468</v>
      </c>
      <c r="T35" s="2">
        <f t="shared" si="15"/>
        <v>0.7047823615857044</v>
      </c>
      <c r="U35" s="2">
        <f t="shared" si="15"/>
        <v>-0.10282909945209436</v>
      </c>
      <c r="W35" s="6">
        <v>5</v>
      </c>
      <c r="X35" s="2">
        <f t="shared" si="19"/>
        <v>-4.6779425901178218E-4</v>
      </c>
      <c r="Y35" s="2">
        <f t="shared" si="16"/>
        <v>-8.5214391445828611E-2</v>
      </c>
      <c r="Z35" s="2">
        <f t="shared" si="16"/>
        <v>-0.77900829715005471</v>
      </c>
      <c r="AA35" s="2">
        <f t="shared" si="16"/>
        <v>-4.1308794036298497E-3</v>
      </c>
      <c r="AB35" s="2">
        <f t="shared" si="16"/>
        <v>0.77997772278787869</v>
      </c>
      <c r="AC35" s="2">
        <f t="shared" si="16"/>
        <v>8.9381707832162746E-2</v>
      </c>
      <c r="AD35" s="2">
        <f t="shared" si="16"/>
        <v>-1.4233391470346995E-3</v>
      </c>
      <c r="AE35" s="2">
        <f t="shared" si="16"/>
        <v>-8.3155261254525561E-2</v>
      </c>
      <c r="AG35" s="3">
        <v>6</v>
      </c>
      <c r="AH35" s="2">
        <v>1</v>
      </c>
      <c r="AI35" s="2">
        <v>0</v>
      </c>
      <c r="AY35" s="174"/>
      <c r="AZ35" s="174"/>
    </row>
    <row r="36" spans="2:52" x14ac:dyDescent="0.25">
      <c r="B36" s="6">
        <v>6</v>
      </c>
      <c r="C36" s="21">
        <f t="shared" si="17"/>
        <v>0.86829358259959066</v>
      </c>
      <c r="D36" s="2">
        <f t="shared" si="14"/>
        <v>0.63807642216465277</v>
      </c>
      <c r="E36" s="2">
        <f t="shared" si="14"/>
        <v>0.27078499038662235</v>
      </c>
      <c r="F36" s="2">
        <f t="shared" si="14"/>
        <v>-0.22966953912716509</v>
      </c>
      <c r="G36" s="2">
        <f t="shared" si="14"/>
        <v>-0.85223391445828656</v>
      </c>
      <c r="H36" s="2">
        <f t="shared" si="14"/>
        <v>-1.5790772240941728</v>
      </c>
      <c r="I36" s="2">
        <f t="shared" si="14"/>
        <v>-2.386267062243443</v>
      </c>
      <c r="J36" s="22">
        <f t="shared" si="14"/>
        <v>-3.244729039093504</v>
      </c>
      <c r="M36" s="6">
        <v>6</v>
      </c>
      <c r="N36" s="2">
        <f t="shared" si="18"/>
        <v>0.15956443734843972</v>
      </c>
      <c r="O36" s="2">
        <f t="shared" si="15"/>
        <v>-0.50307331808079236</v>
      </c>
      <c r="P36" s="2">
        <f t="shared" si="15"/>
        <v>-1.1370353717384165</v>
      </c>
      <c r="Q36" s="2">
        <f t="shared" si="15"/>
        <v>-0.30059180449526574</v>
      </c>
      <c r="R36" s="2">
        <f t="shared" si="15"/>
        <v>0.97879350463845993</v>
      </c>
      <c r="S36" s="2">
        <f t="shared" si="15"/>
        <v>0.88081702490469171</v>
      </c>
      <c r="T36" s="2">
        <f t="shared" si="15"/>
        <v>-9.3228110858540767E-4</v>
      </c>
      <c r="U36" s="2">
        <f t="shared" si="15"/>
        <v>-7.800273915641702E-2</v>
      </c>
      <c r="W36" s="6">
        <v>6</v>
      </c>
      <c r="X36" s="2">
        <f t="shared" si="19"/>
        <v>8.68383582599591E-2</v>
      </c>
      <c r="Y36" s="2">
        <f t="shared" si="16"/>
        <v>-0.57862982662055629</v>
      </c>
      <c r="Z36" s="2">
        <f t="shared" si="16"/>
        <v>-0.50355948633116221</v>
      </c>
      <c r="AA36" s="2">
        <f t="shared" si="16"/>
        <v>0.67203056927921145</v>
      </c>
      <c r="AB36" s="2">
        <f t="shared" si="16"/>
        <v>0.41747301164979184</v>
      </c>
      <c r="AC36" s="2">
        <f t="shared" si="16"/>
        <v>-9.4227854188675145E-2</v>
      </c>
      <c r="AD36" s="2">
        <f t="shared" si="16"/>
        <v>8.7325700005933746E-2</v>
      </c>
      <c r="AE36" s="2">
        <f t="shared" si="16"/>
        <v>-0.57629316182138235</v>
      </c>
      <c r="AG36" s="3">
        <v>7</v>
      </c>
      <c r="AH36" s="2">
        <v>1</v>
      </c>
      <c r="AI36" s="2">
        <v>0</v>
      </c>
    </row>
    <row r="37" spans="2:52" x14ac:dyDescent="0.25">
      <c r="B37" s="6">
        <v>7</v>
      </c>
      <c r="C37" s="21">
        <f t="shared" si="17"/>
        <v>-2.386267062243443</v>
      </c>
      <c r="D37" s="2">
        <f t="shared" si="14"/>
        <v>-3.244729039093504</v>
      </c>
      <c r="E37" s="2">
        <f t="shared" si="14"/>
        <v>-4.1214486778114505</v>
      </c>
      <c r="F37" s="2">
        <f t="shared" si="14"/>
        <v>-4.980863961578077</v>
      </c>
      <c r="G37" s="2">
        <f t="shared" si="14"/>
        <v>-5.7863882662055692</v>
      </c>
      <c r="H37" s="2">
        <f t="shared" si="14"/>
        <v>-6.5019975114789075</v>
      </c>
      <c r="I37" s="2">
        <f t="shared" si="14"/>
        <v>-7.0938123472782504</v>
      </c>
      <c r="J37" s="22">
        <f t="shared" si="14"/>
        <v>-7.5316061928454339</v>
      </c>
      <c r="M37" s="6">
        <v>7</v>
      </c>
      <c r="N37" s="2">
        <f t="shared" si="18"/>
        <v>-0.31041330269244755</v>
      </c>
      <c r="O37" s="2">
        <f t="shared" si="15"/>
        <v>-1.1080774818039789</v>
      </c>
      <c r="P37" s="2">
        <f t="shared" si="15"/>
        <v>-0.57391787616903944</v>
      </c>
      <c r="Q37" s="2">
        <f t="shared" si="15"/>
        <v>0.79864939417813707</v>
      </c>
      <c r="R37" s="2">
        <f t="shared" si="15"/>
        <v>1.0212895195071634</v>
      </c>
      <c r="S37" s="2">
        <f t="shared" si="15"/>
        <v>0.14263424578096467</v>
      </c>
      <c r="T37" s="2">
        <f t="shared" si="15"/>
        <v>-0.13774553863116651</v>
      </c>
      <c r="U37" s="2">
        <f t="shared" si="15"/>
        <v>0.16719689305459967</v>
      </c>
      <c r="W37" s="6">
        <v>7</v>
      </c>
      <c r="X37" s="2">
        <f t="shared" si="19"/>
        <v>-0.23861770622434489</v>
      </c>
      <c r="Y37" s="2">
        <f t="shared" si="16"/>
        <v>-0.77005644355658542</v>
      </c>
      <c r="Z37" s="2">
        <f t="shared" si="16"/>
        <v>0.26264111968782178</v>
      </c>
      <c r="AA37" s="2">
        <f t="shared" si="16"/>
        <v>0.71252529282519073</v>
      </c>
      <c r="AB37" s="2">
        <f t="shared" si="16"/>
        <v>-2.4394319350831927E-2</v>
      </c>
      <c r="AC37" s="2">
        <f t="shared" si="16"/>
        <v>5.7561535319834482E-2</v>
      </c>
      <c r="AD37" s="2">
        <f t="shared" si="16"/>
        <v>-0.23606970319716805</v>
      </c>
      <c r="AE37" s="2">
        <f t="shared" si="16"/>
        <v>-0.77082855577100129</v>
      </c>
    </row>
    <row r="38" spans="2:52" x14ac:dyDescent="0.25">
      <c r="B38" s="6">
        <v>8</v>
      </c>
      <c r="C38" s="21">
        <f t="shared" si="17"/>
        <v>-7.0938123472782504</v>
      </c>
      <c r="D38" s="2">
        <f t="shared" si="14"/>
        <v>-7.5316061928454339</v>
      </c>
      <c r="E38" s="2">
        <f t="shared" si="14"/>
        <v>-7.7901729715005477</v>
      </c>
      <c r="F38" s="2">
        <f t="shared" si="14"/>
        <v>-7.8504942990002231</v>
      </c>
      <c r="G38" s="2">
        <f t="shared" si="14"/>
        <v>-7.7006544355658573</v>
      </c>
      <c r="H38" s="2">
        <f t="shared" si="14"/>
        <v>-7.3364621282513554</v>
      </c>
      <c r="I38" s="2">
        <f t="shared" si="14"/>
        <v>-6.7617510816526343</v>
      </c>
      <c r="J38" s="22">
        <f t="shared" si="14"/>
        <v>-5.9883446524013424</v>
      </c>
    </row>
    <row r="39" spans="2:52" ht="15.75" thickBot="1" x14ac:dyDescent="0.3">
      <c r="B39" s="6">
        <v>9</v>
      </c>
      <c r="C39" s="27">
        <f t="shared" si="17"/>
        <v>-6.7617510816526343</v>
      </c>
      <c r="D39" s="28">
        <f t="shared" si="14"/>
        <v>-5.9883446524013424</v>
      </c>
      <c r="E39" s="28">
        <f t="shared" si="14"/>
        <v>-5.0356848633116229</v>
      </c>
      <c r="F39" s="28">
        <f t="shared" si="14"/>
        <v>-3.9301403451111185</v>
      </c>
      <c r="G39" s="28">
        <f t="shared" si="14"/>
        <v>-2.704021705356237</v>
      </c>
      <c r="H39" s="28">
        <f t="shared" si="14"/>
        <v>-1.3943454902719044</v>
      </c>
      <c r="I39" s="28">
        <f t="shared" si="14"/>
        <v>-4.1398794036298488E-2</v>
      </c>
      <c r="J39" s="29">
        <f t="shared" si="14"/>
        <v>1.3128347930003752</v>
      </c>
      <c r="M39" s="5" t="s">
        <v>0</v>
      </c>
      <c r="N39" s="4">
        <v>0.7</v>
      </c>
      <c r="O39" s="5" t="s">
        <v>1</v>
      </c>
      <c r="P39" s="4">
        <v>0.6</v>
      </c>
      <c r="Q39" s="5" t="s">
        <v>2</v>
      </c>
      <c r="R39" s="4">
        <v>0.5</v>
      </c>
      <c r="T39" s="5" t="s">
        <v>4</v>
      </c>
      <c r="U39" s="4" t="s">
        <v>29</v>
      </c>
      <c r="W39" s="5" t="s">
        <v>0</v>
      </c>
      <c r="X39" s="4">
        <v>0.5</v>
      </c>
      <c r="Y39" s="5" t="s">
        <v>1</v>
      </c>
      <c r="Z39" s="4">
        <v>0.4</v>
      </c>
      <c r="AA39" s="5" t="s">
        <v>2</v>
      </c>
      <c r="AB39" s="4">
        <v>0.3</v>
      </c>
      <c r="AD39" s="5" t="s">
        <v>4</v>
      </c>
      <c r="AE39" s="4" t="s">
        <v>29</v>
      </c>
      <c r="AG39" s="174"/>
      <c r="AH39" s="174"/>
      <c r="AI39" s="174"/>
    </row>
    <row r="40" spans="2:52" x14ac:dyDescent="0.25">
      <c r="B40" s="6">
        <v>10</v>
      </c>
      <c r="C40" s="18">
        <f t="shared" si="17"/>
        <v>-4.1398794036298488E-2</v>
      </c>
      <c r="D40" s="19">
        <f t="shared" si="14"/>
        <v>1.3128347930003752</v>
      </c>
      <c r="E40" s="19">
        <f t="shared" si="14"/>
        <v>2.6263211968782181</v>
      </c>
      <c r="F40" s="19">
        <f t="shared" si="14"/>
        <v>3.8586240143188451</v>
      </c>
      <c r="G40" s="19">
        <f t="shared" si="14"/>
        <v>4.9724848968671065</v>
      </c>
      <c r="H40" s="19">
        <f t="shared" si="14"/>
        <v>5.9352691901655312</v>
      </c>
      <c r="I40" s="19">
        <f t="shared" si="14"/>
        <v>6.7202156927921148</v>
      </c>
      <c r="J40" s="20">
        <f t="shared" si="14"/>
        <v>7.3074378857654301</v>
      </c>
      <c r="M40" s="161" t="s">
        <v>92</v>
      </c>
      <c r="N40" s="161"/>
      <c r="O40" s="161"/>
      <c r="P40" s="161"/>
      <c r="Q40" s="161"/>
      <c r="R40" s="161"/>
      <c r="S40" s="161"/>
      <c r="T40" s="161"/>
      <c r="U40" s="161"/>
      <c r="W40" s="161" t="s">
        <v>94</v>
      </c>
      <c r="X40" s="161"/>
      <c r="Y40" s="161"/>
      <c r="Z40" s="161"/>
      <c r="AA40" s="161"/>
      <c r="AB40" s="161"/>
      <c r="AC40" s="161"/>
      <c r="AD40" s="161"/>
      <c r="AE40" s="161"/>
    </row>
    <row r="41" spans="2:52" x14ac:dyDescent="0.25">
      <c r="B41" s="6">
        <v>11</v>
      </c>
      <c r="C41" s="21">
        <f t="shared" si="17"/>
        <v>6.7202156927921148</v>
      </c>
      <c r="D41" s="2">
        <f t="shared" si="14"/>
        <v>7.3074378857654301</v>
      </c>
      <c r="E41" s="2">
        <f t="shared" si="14"/>
        <v>7.6846347482052053</v>
      </c>
      <c r="F41" s="2">
        <f t="shared" si="14"/>
        <v>7.8474818476983845</v>
      </c>
      <c r="G41" s="2">
        <f t="shared" si="14"/>
        <v>7.7996872278787883</v>
      </c>
      <c r="H41" s="2">
        <f t="shared" si="14"/>
        <v>7.552711107956096</v>
      </c>
      <c r="I41" s="2">
        <f t="shared" si="14"/>
        <v>7.1251629282519087</v>
      </c>
      <c r="J41" s="22">
        <f t="shared" si="14"/>
        <v>6.5419031900320244</v>
      </c>
      <c r="M41" s="2"/>
      <c r="N41" s="7">
        <v>0</v>
      </c>
      <c r="O41" s="7">
        <v>1</v>
      </c>
      <c r="P41" s="7">
        <v>2</v>
      </c>
      <c r="Q41" s="7">
        <v>3</v>
      </c>
      <c r="R41" s="7">
        <v>4</v>
      </c>
      <c r="S41" s="7">
        <v>5</v>
      </c>
      <c r="T41" s="7">
        <v>6</v>
      </c>
      <c r="U41" s="7">
        <v>7</v>
      </c>
      <c r="W41" s="2"/>
      <c r="X41" s="7">
        <v>0</v>
      </c>
      <c r="Y41" s="7">
        <v>1</v>
      </c>
      <c r="Z41" s="7">
        <v>2</v>
      </c>
      <c r="AA41" s="7">
        <v>3</v>
      </c>
      <c r="AB41" s="7">
        <v>4</v>
      </c>
      <c r="AC41" s="7">
        <v>5</v>
      </c>
      <c r="AD41" s="7">
        <v>6</v>
      </c>
      <c r="AE41" s="7">
        <v>7</v>
      </c>
    </row>
    <row r="42" spans="2:52" x14ac:dyDescent="0.25">
      <c r="B42" s="6">
        <v>12</v>
      </c>
      <c r="C42" s="21">
        <f t="shared" si="17"/>
        <v>7.1251629282519087</v>
      </c>
      <c r="D42" s="2">
        <f t="shared" si="14"/>
        <v>6.5419031900320244</v>
      </c>
      <c r="E42" s="2">
        <f t="shared" si="14"/>
        <v>5.8328902414552708</v>
      </c>
      <c r="F42" s="2">
        <f t="shared" si="14"/>
        <v>5.0318231016733357</v>
      </c>
      <c r="G42" s="2">
        <f t="shared" si="14"/>
        <v>4.1746401164979181</v>
      </c>
      <c r="H42" s="2">
        <f t="shared" si="14"/>
        <v>3.2979393239224604</v>
      </c>
      <c r="I42" s="2">
        <f t="shared" si="14"/>
        <v>2.4373896127706707</v>
      </c>
      <c r="J42" s="22">
        <f t="shared" si="14"/>
        <v>1.6262019452443872</v>
      </c>
      <c r="M42" s="6">
        <v>0</v>
      </c>
      <c r="N42" s="2">
        <f>($P$39*SIN(2*3.14*(($N$39*$M42+N$41)/$N$39/10)))+($R$39*SIN(4*3.14*(($N$39*$M42+N$41)/$N$39/10)))+0.00001</f>
        <v>1.0000000000000001E-5</v>
      </c>
      <c r="O42" s="2">
        <f t="shared" ref="O42:U42" si="20">($P$39*SIN(2*3.14*(($N$39*$M42+O$41)/$N$39/10)))+($R$39*SIN(4*3.14*(($N$39*$M42+O$41)/$N$39/10)))+0.00001</f>
        <v>0.95650362278088841</v>
      </c>
      <c r="P42" s="2">
        <f t="shared" si="20"/>
        <v>0.36896646329268096</v>
      </c>
      <c r="Q42" s="2">
        <f t="shared" si="20"/>
        <v>-0.13068746349232147</v>
      </c>
      <c r="R42" s="2">
        <f t="shared" si="20"/>
        <v>0.13044243274476358</v>
      </c>
      <c r="S42" s="2">
        <f t="shared" si="20"/>
        <v>-0.36565194485684399</v>
      </c>
      <c r="T42" s="2">
        <f t="shared" si="20"/>
        <v>-0.95695766554292516</v>
      </c>
      <c r="U42" s="2">
        <f t="shared" si="20"/>
        <v>-5.0864667097088624E-3</v>
      </c>
      <c r="W42" s="6">
        <v>0</v>
      </c>
      <c r="X42" s="2">
        <f>($Z$39*SIN(2*3.14*(($X$39*$W42+X$41)/$X$39/10)))+($AB$39*SIN(4*3.14*(($X$39*$W42+X$41)/$X$39/10)))+0.00001</f>
        <v>1.0000000000000001E-5</v>
      </c>
      <c r="Y42" s="2">
        <f t="shared" ref="Y42:AE49" si="21">($Z$39*SIN(2*3.14*(($X$39*$W42+Y$41)/$X$39/10)))+($AB$39*SIN(4*3.14*(($X$39*$W42+Y$41)/$X$39/10)))+0.00001</f>
        <v>0.55699845279292648</v>
      </c>
      <c r="Z42" s="2">
        <f t="shared" si="21"/>
        <v>-5.0016038857587659E-2</v>
      </c>
      <c r="AA42" s="2">
        <f t="shared" si="21"/>
        <v>5.0475318715718608E-2</v>
      </c>
      <c r="AB42" s="2">
        <f t="shared" si="21"/>
        <v>-0.55582269801626094</v>
      </c>
      <c r="AC42" s="2">
        <f t="shared" si="21"/>
        <v>-3.1752920975508365E-3</v>
      </c>
      <c r="AD42" s="2">
        <f t="shared" si="21"/>
        <v>0.55814317948420389</v>
      </c>
      <c r="AE42" s="2">
        <f t="shared" si="21"/>
        <v>-4.9567559667779267E-2</v>
      </c>
    </row>
    <row r="43" spans="2:52" x14ac:dyDescent="0.25">
      <c r="B43" s="6">
        <v>13</v>
      </c>
      <c r="C43" s="21">
        <f t="shared" si="17"/>
        <v>2.4373896127706707</v>
      </c>
      <c r="D43" s="2">
        <f t="shared" si="14"/>
        <v>1.6262019452443872</v>
      </c>
      <c r="E43" s="2">
        <f t="shared" si="14"/>
        <v>0.8937270783216279</v>
      </c>
      <c r="F43" s="2">
        <f t="shared" si="14"/>
        <v>0.26424048595954325</v>
      </c>
      <c r="G43" s="2">
        <f t="shared" si="14"/>
        <v>-0.24403319350831915</v>
      </c>
      <c r="H43" s="2">
        <f t="shared" si="14"/>
        <v>-0.61961451451857041</v>
      </c>
      <c r="I43" s="2">
        <f t="shared" si="14"/>
        <v>-0.85815317908401012</v>
      </c>
      <c r="J43" s="22">
        <f t="shared" si="14"/>
        <v>-0.96248610880313701</v>
      </c>
      <c r="M43" s="6">
        <v>1</v>
      </c>
      <c r="N43" s="2">
        <f t="shared" ref="N43:N49" si="22">($P$39*SIN(2*3.14*(($N$39*$M43+N$41)/$N$39/10)))+($R$39*SIN(4*3.14*(($N$39*$M43+N$41)/$N$39/10)))+0.00001</f>
        <v>0.82795624568157011</v>
      </c>
      <c r="O43" s="2">
        <f t="shared" ref="O43:U49" si="23">($P$39*SIN(2*3.14*(($N$39*$M43+O$41)/$N$39/10)))+($R$39*SIN(4*3.14*(($N$39*$M43+O$41)/$N$39/10)))+0.00001</f>
        <v>0.64497489772586125</v>
      </c>
      <c r="P43" s="2">
        <f t="shared" si="23"/>
        <v>-0.10031022635870941</v>
      </c>
      <c r="Q43" s="2">
        <f t="shared" si="23"/>
        <v>6.7980093184333318E-2</v>
      </c>
      <c r="R43" s="2">
        <f t="shared" si="23"/>
        <v>-0.10927701898731447</v>
      </c>
      <c r="S43" s="2">
        <f t="shared" si="23"/>
        <v>-0.91191658573041334</v>
      </c>
      <c r="T43" s="2">
        <f t="shared" si="23"/>
        <v>-0.42043680584372356</v>
      </c>
      <c r="U43" s="2">
        <f t="shared" si="23"/>
        <v>0.82541203695883569</v>
      </c>
      <c r="W43" s="6">
        <v>1</v>
      </c>
      <c r="X43" s="2">
        <f t="shared" ref="X43:X49" si="24">($Z$39*SIN(2*3.14*(($X$39*$W43+X$41)/$X$39/10)))+($AB$39*SIN(4*3.14*(($X$39*$W43+X$41)/$X$39/10)))+0.00001</f>
        <v>0.52027884843749772</v>
      </c>
      <c r="Y43" s="2">
        <f t="shared" si="21"/>
        <v>0.20467915074252338</v>
      </c>
      <c r="Z43" s="2">
        <f t="shared" si="21"/>
        <v>-3.0852937134666564E-4</v>
      </c>
      <c r="AA43" s="2">
        <f t="shared" si="21"/>
        <v>-0.2027199079902926</v>
      </c>
      <c r="AB43" s="2">
        <f t="shared" si="21"/>
        <v>-0.52187463374056198</v>
      </c>
      <c r="AC43" s="2">
        <f t="shared" si="21"/>
        <v>0.51864910159958721</v>
      </c>
      <c r="AD43" s="2">
        <f t="shared" si="21"/>
        <v>0.20662167013306024</v>
      </c>
      <c r="AE43" s="2">
        <f t="shared" si="21"/>
        <v>-9.455557955228113E-4</v>
      </c>
      <c r="AK43" s="174"/>
      <c r="AL43" s="174"/>
      <c r="AM43" s="174"/>
      <c r="AN43" s="174"/>
      <c r="AO43" s="174"/>
      <c r="AP43" s="174"/>
      <c r="AQ43" s="174"/>
      <c r="AR43" s="174"/>
      <c r="AS43" s="174"/>
      <c r="AT43" s="174"/>
      <c r="AU43" s="174"/>
    </row>
    <row r="44" spans="2:52" ht="15.75" thickBot="1" x14ac:dyDescent="0.3">
      <c r="B44" s="6">
        <v>14</v>
      </c>
      <c r="C44" s="23">
        <f t="shared" si="17"/>
        <v>-0.85815317908401012</v>
      </c>
      <c r="D44" s="15">
        <f t="shared" si="14"/>
        <v>-0.96248610880313701</v>
      </c>
      <c r="E44" s="15">
        <f t="shared" si="14"/>
        <v>-0.94236854188675123</v>
      </c>
      <c r="F44" s="15">
        <f t="shared" si="14"/>
        <v>-0.81389148317405013</v>
      </c>
      <c r="G44" s="15">
        <f t="shared" si="14"/>
        <v>-0.59861265598582991</v>
      </c>
      <c r="H44" s="15">
        <f t="shared" si="14"/>
        <v>-0.32244072143753905</v>
      </c>
      <c r="I44" s="15">
        <f t="shared" si="14"/>
        <v>-1.4323391470346992E-2</v>
      </c>
      <c r="J44" s="24">
        <f t="shared" si="14"/>
        <v>0.29520130879306888</v>
      </c>
      <c r="M44" s="6">
        <v>2</v>
      </c>
      <c r="N44" s="2">
        <f t="shared" si="22"/>
        <v>0.86493345728777948</v>
      </c>
      <c r="O44" s="2">
        <f t="shared" si="23"/>
        <v>4.178107088328769E-2</v>
      </c>
      <c r="P44" s="2">
        <f t="shared" si="23"/>
        <v>-3.6082230338031401E-2</v>
      </c>
      <c r="Q44" s="2">
        <f t="shared" si="23"/>
        <v>6.6746491268063077E-2</v>
      </c>
      <c r="R44" s="2">
        <f t="shared" si="23"/>
        <v>-0.725404108428917</v>
      </c>
      <c r="S44" s="2">
        <f t="shared" si="23"/>
        <v>-0.75089861379775014</v>
      </c>
      <c r="T44" s="2">
        <f t="shared" si="23"/>
        <v>0.53536822437319631</v>
      </c>
      <c r="U44" s="2">
        <f t="shared" si="23"/>
        <v>0.86690740616617645</v>
      </c>
      <c r="W44" s="6">
        <v>2</v>
      </c>
      <c r="X44" s="2">
        <f t="shared" si="24"/>
        <v>0.55699845279292648</v>
      </c>
      <c r="Y44" s="2">
        <f t="shared" si="21"/>
        <v>-5.0016038857587659E-2</v>
      </c>
      <c r="Z44" s="2">
        <f t="shared" si="21"/>
        <v>5.0475318715718608E-2</v>
      </c>
      <c r="AA44" s="2">
        <f t="shared" si="21"/>
        <v>-0.55582269801626094</v>
      </c>
      <c r="AB44" s="2">
        <f t="shared" si="21"/>
        <v>-3.1752920975508365E-3</v>
      </c>
      <c r="AC44" s="2">
        <f t="shared" si="21"/>
        <v>0.55814317948420389</v>
      </c>
      <c r="AD44" s="2">
        <f t="shared" si="21"/>
        <v>-4.9567559667779267E-2</v>
      </c>
      <c r="AE44" s="2">
        <f t="shared" si="21"/>
        <v>5.090541279695137E-2</v>
      </c>
    </row>
    <row r="45" spans="2:52" x14ac:dyDescent="0.25">
      <c r="B45" s="6">
        <v>15</v>
      </c>
      <c r="C45" s="25">
        <f t="shared" si="17"/>
        <v>-1.4323391470346992E-2</v>
      </c>
      <c r="D45" s="10">
        <f t="shared" si="14"/>
        <v>0.29520130879306888</v>
      </c>
      <c r="E45" s="10">
        <f t="shared" si="14"/>
        <v>0.57552535319834874</v>
      </c>
      <c r="F45" s="10">
        <f t="shared" si="14"/>
        <v>0.7974941766283824</v>
      </c>
      <c r="G45" s="10">
        <f t="shared" si="14"/>
        <v>0.93486472385264363</v>
      </c>
      <c r="H45" s="10">
        <f t="shared" si="14"/>
        <v>0.96563239939066736</v>
      </c>
      <c r="I45" s="10">
        <f t="shared" si="14"/>
        <v>0.8731670000593369</v>
      </c>
      <c r="J45" s="26">
        <f t="shared" si="14"/>
        <v>0.64710611708501531</v>
      </c>
      <c r="M45" s="6">
        <v>3</v>
      </c>
      <c r="N45" s="2">
        <f t="shared" si="22"/>
        <v>0.27770182615528383</v>
      </c>
      <c r="O45" s="2">
        <f t="shared" si="23"/>
        <v>-0.11840326566643587</v>
      </c>
      <c r="P45" s="2">
        <f t="shared" si="23"/>
        <v>0.13264253858085673</v>
      </c>
      <c r="Q45" s="2">
        <f t="shared" si="23"/>
        <v>-0.45911727162464</v>
      </c>
      <c r="R45" s="2">
        <f t="shared" si="23"/>
        <v>-0.93418048618141325</v>
      </c>
      <c r="S45" s="2">
        <f t="shared" si="23"/>
        <v>0.13796033946612618</v>
      </c>
      <c r="T45" s="2">
        <f t="shared" si="23"/>
        <v>0.96073225196869949</v>
      </c>
      <c r="U45" s="2">
        <f t="shared" si="23"/>
        <v>0.28087425242107394</v>
      </c>
      <c r="W45" s="6">
        <v>3</v>
      </c>
      <c r="X45" s="2">
        <f t="shared" si="24"/>
        <v>0.20467915074252338</v>
      </c>
      <c r="Y45" s="2">
        <f t="shared" si="21"/>
        <v>-3.0852937134666564E-4</v>
      </c>
      <c r="Z45" s="2">
        <f t="shared" si="21"/>
        <v>-0.2027199079902926</v>
      </c>
      <c r="AA45" s="2">
        <f t="shared" si="21"/>
        <v>-0.52187463374056198</v>
      </c>
      <c r="AB45" s="2">
        <f t="shared" si="21"/>
        <v>0.51864910159958721</v>
      </c>
      <c r="AC45" s="2">
        <f t="shared" si="21"/>
        <v>0.20662167013306024</v>
      </c>
      <c r="AD45" s="2">
        <f t="shared" si="21"/>
        <v>-9.455557955228113E-4</v>
      </c>
      <c r="AE45" s="2">
        <f t="shared" si="21"/>
        <v>-0.20078400857186693</v>
      </c>
    </row>
    <row r="46" spans="2:52" x14ac:dyDescent="0.25">
      <c r="B46" s="6">
        <v>16</v>
      </c>
      <c r="C46" s="21">
        <f t="shared" si="17"/>
        <v>0.8731670000593369</v>
      </c>
      <c r="D46" s="2">
        <f t="shared" si="17"/>
        <v>0.64710611708501531</v>
      </c>
      <c r="E46" s="2">
        <f t="shared" si="17"/>
        <v>0.28396516995787463</v>
      </c>
      <c r="F46" s="2">
        <f t="shared" si="17"/>
        <v>-0.21256428744798678</v>
      </c>
      <c r="G46" s="2">
        <f t="shared" si="17"/>
        <v>-0.83164261254525551</v>
      </c>
      <c r="H46" s="2">
        <f t="shared" si="17"/>
        <v>-1.5556367041254404</v>
      </c>
      <c r="I46" s="2">
        <f t="shared" si="17"/>
        <v>-2.3607870319716806</v>
      </c>
      <c r="J46" s="22">
        <f t="shared" si="17"/>
        <v>-3.2181590686703312</v>
      </c>
      <c r="M46" s="6">
        <v>4</v>
      </c>
      <c r="N46" s="2">
        <f t="shared" si="22"/>
        <v>-0.12262110222716584</v>
      </c>
      <c r="O46" s="2">
        <f t="shared" si="23"/>
        <v>9.6351949287906399E-2</v>
      </c>
      <c r="P46" s="2">
        <f t="shared" si="23"/>
        <v>-0.18828687299464608</v>
      </c>
      <c r="Q46" s="2">
        <f t="shared" si="23"/>
        <v>-0.94492273699000273</v>
      </c>
      <c r="R46" s="2">
        <f t="shared" si="23"/>
        <v>-0.28753138345191276</v>
      </c>
      <c r="S46" s="2">
        <f t="shared" si="23"/>
        <v>0.88815296862836479</v>
      </c>
      <c r="T46" s="2">
        <f t="shared" si="23"/>
        <v>0.55867883358722492</v>
      </c>
      <c r="U46" s="2">
        <f t="shared" si="23"/>
        <v>-0.12204507614902306</v>
      </c>
      <c r="W46" s="6">
        <v>4</v>
      </c>
      <c r="X46" s="2">
        <f t="shared" si="24"/>
        <v>-5.0016038857587659E-2</v>
      </c>
      <c r="Y46" s="2">
        <f t="shared" si="21"/>
        <v>5.0475318715718608E-2</v>
      </c>
      <c r="Z46" s="2">
        <f t="shared" si="21"/>
        <v>-0.55582269801626094</v>
      </c>
      <c r="AA46" s="2">
        <f t="shared" si="21"/>
        <v>-3.1752920975508365E-3</v>
      </c>
      <c r="AB46" s="2">
        <f t="shared" si="21"/>
        <v>0.55814317948420389</v>
      </c>
      <c r="AC46" s="2">
        <f t="shared" si="21"/>
        <v>-4.9567559667779267E-2</v>
      </c>
      <c r="AD46" s="2">
        <f t="shared" si="21"/>
        <v>5.090541279695137E-2</v>
      </c>
      <c r="AE46" s="2">
        <f t="shared" si="21"/>
        <v>-0.55465597400916755</v>
      </c>
    </row>
    <row r="47" spans="2:52" x14ac:dyDescent="0.25">
      <c r="B47" s="6">
        <v>17</v>
      </c>
      <c r="C47" s="21">
        <f t="shared" si="17"/>
        <v>-2.3607870319716806</v>
      </c>
      <c r="D47" s="2">
        <f t="shared" si="17"/>
        <v>-3.2181590686703312</v>
      </c>
      <c r="E47" s="2">
        <f t="shared" si="17"/>
        <v>-4.094838523940127</v>
      </c>
      <c r="F47" s="2">
        <f t="shared" si="17"/>
        <v>-4.9553189417529167</v>
      </c>
      <c r="G47" s="2">
        <f t="shared" si="17"/>
        <v>-5.7630216182138243</v>
      </c>
      <c r="H47" s="2">
        <f t="shared" si="17"/>
        <v>-6.4818818114124355</v>
      </c>
      <c r="I47" s="2">
        <f t="shared" si="17"/>
        <v>-7.0779321069280865</v>
      </c>
      <c r="J47" s="22">
        <f t="shared" si="17"/>
        <v>-7.5208137123821626</v>
      </c>
      <c r="M47" s="6">
        <v>5</v>
      </c>
      <c r="N47" s="2">
        <f t="shared" si="22"/>
        <v>-6.2705914667689829E-4</v>
      </c>
      <c r="O47" s="2">
        <f t="shared" si="23"/>
        <v>1.9593647000338766E-2</v>
      </c>
      <c r="P47" s="2">
        <f t="shared" si="23"/>
        <v>-0.79996333157760524</v>
      </c>
      <c r="Q47" s="2">
        <f t="shared" si="23"/>
        <v>-0.65467106542454956</v>
      </c>
      <c r="R47" s="2">
        <f t="shared" si="23"/>
        <v>0.64727260662773412</v>
      </c>
      <c r="S47" s="2">
        <f t="shared" si="23"/>
        <v>0.80486614027251491</v>
      </c>
      <c r="T47" s="2">
        <f t="shared" si="23"/>
        <v>-1.576213157459223E-2</v>
      </c>
      <c r="U47" s="2">
        <f t="shared" si="23"/>
        <v>-1.9011224985458772E-3</v>
      </c>
      <c r="W47" s="6">
        <v>5</v>
      </c>
      <c r="X47" s="2">
        <f t="shared" si="24"/>
        <v>-3.0852937134666564E-4</v>
      </c>
      <c r="Y47" s="2">
        <f t="shared" si="21"/>
        <v>-0.2027199079902926</v>
      </c>
      <c r="Z47" s="2">
        <f t="shared" si="21"/>
        <v>-0.52187463374056198</v>
      </c>
      <c r="AA47" s="2">
        <f t="shared" si="21"/>
        <v>0.51864910159958721</v>
      </c>
      <c r="AB47" s="2">
        <f t="shared" si="21"/>
        <v>0.20662167013306024</v>
      </c>
      <c r="AC47" s="2">
        <f t="shared" si="21"/>
        <v>-9.455557955228113E-4</v>
      </c>
      <c r="AD47" s="2">
        <f t="shared" si="21"/>
        <v>-0.20078400857186693</v>
      </c>
      <c r="AE47" s="2">
        <f t="shared" si="21"/>
        <v>-0.52347642327923805</v>
      </c>
    </row>
    <row r="48" spans="2:52" x14ac:dyDescent="0.25">
      <c r="B48" s="6">
        <v>18</v>
      </c>
      <c r="C48" s="21">
        <f t="shared" si="17"/>
        <v>-7.0779321069280865</v>
      </c>
      <c r="D48" s="2">
        <f t="shared" si="17"/>
        <v>-7.5208137123821626</v>
      </c>
      <c r="E48" s="2">
        <f t="shared" si="17"/>
        <v>-7.7851493876694686</v>
      </c>
      <c r="F48" s="2">
        <f t="shared" si="17"/>
        <v>-7.8517175485354063</v>
      </c>
      <c r="G48" s="2">
        <f t="shared" si="17"/>
        <v>-7.7083755577100126</v>
      </c>
      <c r="H48" s="2">
        <f t="shared" si="17"/>
        <v>-7.3506909720088087</v>
      </c>
      <c r="I48" s="2">
        <f t="shared" si="17"/>
        <v>-6.7822520782774838</v>
      </c>
      <c r="J48" s="22">
        <f t="shared" si="17"/>
        <v>-6.0146428792608635</v>
      </c>
      <c r="M48" s="6">
        <v>6</v>
      </c>
      <c r="N48" s="2">
        <f t="shared" si="22"/>
        <v>0.12320139780419963</v>
      </c>
      <c r="O48" s="2">
        <f t="shared" si="23"/>
        <v>-0.55214461949617621</v>
      </c>
      <c r="P48" s="2">
        <f t="shared" si="23"/>
        <v>-0.89187213441695523</v>
      </c>
      <c r="Q48" s="2">
        <f t="shared" si="23"/>
        <v>0.27782562782712483</v>
      </c>
      <c r="R48" s="2">
        <f t="shared" si="23"/>
        <v>0.94663332161531455</v>
      </c>
      <c r="S48" s="2">
        <f t="shared" si="23"/>
        <v>0.19421731198196013</v>
      </c>
      <c r="T48" s="2">
        <f t="shared" si="23"/>
        <v>-9.8108089048657407E-2</v>
      </c>
      <c r="U48" s="2">
        <f t="shared" si="23"/>
        <v>0.12374598721491602</v>
      </c>
      <c r="W48" s="6">
        <v>6</v>
      </c>
      <c r="X48" s="2">
        <f t="shared" si="24"/>
        <v>5.0475318715718608E-2</v>
      </c>
      <c r="Y48" s="2">
        <f t="shared" si="21"/>
        <v>-0.55582269801626094</v>
      </c>
      <c r="Z48" s="2">
        <f t="shared" si="21"/>
        <v>-3.1752920975508365E-3</v>
      </c>
      <c r="AA48" s="2">
        <f t="shared" si="21"/>
        <v>0.55814317948420389</v>
      </c>
      <c r="AB48" s="2">
        <f t="shared" si="21"/>
        <v>-4.9567559667779267E-2</v>
      </c>
      <c r="AC48" s="2">
        <f t="shared" si="21"/>
        <v>5.090541279695137E-2</v>
      </c>
      <c r="AD48" s="2">
        <f t="shared" si="21"/>
        <v>-0.55465597400916755</v>
      </c>
      <c r="AE48" s="2">
        <f t="shared" si="21"/>
        <v>-6.3604937035451441E-3</v>
      </c>
    </row>
    <row r="49" spans="2:32" ht="15.75" thickBot="1" x14ac:dyDescent="0.3">
      <c r="B49" s="6">
        <v>19</v>
      </c>
      <c r="C49" s="27">
        <f t="shared" si="17"/>
        <v>-6.7822520782774838</v>
      </c>
      <c r="D49" s="28">
        <f t="shared" si="17"/>
        <v>-6.0146428792608635</v>
      </c>
      <c r="E49" s="28">
        <f t="shared" si="17"/>
        <v>-5.0670821805743591</v>
      </c>
      <c r="F49" s="28">
        <f t="shared" si="17"/>
        <v>-3.9657409510549804</v>
      </c>
      <c r="G49" s="28">
        <f t="shared" si="17"/>
        <v>-2.7427660484501923</v>
      </c>
      <c r="H49" s="28">
        <f t="shared" si="17"/>
        <v>-1.4350511143131441</v>
      </c>
      <c r="I49" s="28">
        <f t="shared" si="17"/>
        <v>-8.2806392291384548E-2</v>
      </c>
      <c r="J49" s="29">
        <f t="shared" si="17"/>
        <v>1.2720120644104993</v>
      </c>
      <c r="M49" s="6">
        <v>7</v>
      </c>
      <c r="N49" s="2">
        <f t="shared" si="22"/>
        <v>-0.27451550445839584</v>
      </c>
      <c r="O49" s="2">
        <f t="shared" si="23"/>
        <v>-0.96032164786608254</v>
      </c>
      <c r="P49" s="2">
        <f t="shared" si="23"/>
        <v>-0.14801562656293127</v>
      </c>
      <c r="Q49" s="2">
        <f t="shared" si="23"/>
        <v>0.93183846497689748</v>
      </c>
      <c r="R49" s="2">
        <f t="shared" si="23"/>
        <v>0.46579100027056231</v>
      </c>
      <c r="S49" s="2">
        <f t="shared" si="23"/>
        <v>-0.13234782401509471</v>
      </c>
      <c r="T49" s="2">
        <f t="shared" si="23"/>
        <v>0.11719193022458153</v>
      </c>
      <c r="U49" s="2">
        <f t="shared" si="23"/>
        <v>-0.2713553978224692</v>
      </c>
      <c r="W49" s="6">
        <v>7</v>
      </c>
      <c r="X49" s="2">
        <f t="shared" si="24"/>
        <v>-0.2027199079902926</v>
      </c>
      <c r="Y49" s="2">
        <f t="shared" si="21"/>
        <v>-0.52187463374056198</v>
      </c>
      <c r="Z49" s="2">
        <f t="shared" si="21"/>
        <v>0.51864910159958721</v>
      </c>
      <c r="AA49" s="2">
        <f t="shared" si="21"/>
        <v>0.20662167013306024</v>
      </c>
      <c r="AB49" s="2">
        <f t="shared" si="21"/>
        <v>-9.455557955228113E-4</v>
      </c>
      <c r="AC49" s="2">
        <f t="shared" si="21"/>
        <v>-0.20078400857186693</v>
      </c>
      <c r="AD49" s="2">
        <f t="shared" si="21"/>
        <v>-0.52347642327923805</v>
      </c>
      <c r="AE49" s="2">
        <f t="shared" si="21"/>
        <v>0.51700542795041404</v>
      </c>
    </row>
    <row r="53" spans="2:32" x14ac:dyDescent="0.25">
      <c r="B53" s="166" t="s">
        <v>42</v>
      </c>
      <c r="C53" s="167"/>
      <c r="D53" s="167"/>
      <c r="E53" s="167"/>
      <c r="F53" s="167"/>
      <c r="G53" s="167"/>
      <c r="H53" s="173"/>
      <c r="I53" s="5" t="s">
        <v>4</v>
      </c>
      <c r="J53" s="4" t="s">
        <v>32</v>
      </c>
      <c r="M53" s="166" t="s">
        <v>43</v>
      </c>
      <c r="N53" s="167"/>
      <c r="O53" s="167"/>
      <c r="P53" s="167"/>
      <c r="Q53" s="167"/>
      <c r="R53" s="167"/>
      <c r="S53" s="173"/>
      <c r="T53" s="5" t="s">
        <v>4</v>
      </c>
      <c r="U53" s="4" t="s">
        <v>32</v>
      </c>
      <c r="X53" s="166" t="s">
        <v>44</v>
      </c>
      <c r="Y53" s="167"/>
      <c r="Z53" s="167"/>
      <c r="AA53" s="167"/>
      <c r="AB53" s="167"/>
      <c r="AC53" s="167"/>
      <c r="AD53" s="173"/>
      <c r="AE53" s="5" t="s">
        <v>4</v>
      </c>
      <c r="AF53" s="4" t="s">
        <v>32</v>
      </c>
    </row>
    <row r="54" spans="2:32" ht="15.75" thickBot="1" x14ac:dyDescent="0.3">
      <c r="B54" s="37"/>
      <c r="C54" s="82">
        <v>0</v>
      </c>
      <c r="D54" s="82">
        <v>1</v>
      </c>
      <c r="E54" s="82">
        <v>2</v>
      </c>
      <c r="F54" s="82">
        <v>3</v>
      </c>
      <c r="G54" s="82">
        <v>4</v>
      </c>
      <c r="H54" s="82">
        <v>5</v>
      </c>
      <c r="I54" s="7">
        <v>6</v>
      </c>
      <c r="J54" s="7">
        <v>7</v>
      </c>
      <c r="M54" s="37"/>
      <c r="N54" s="82">
        <v>0</v>
      </c>
      <c r="O54" s="82">
        <v>1</v>
      </c>
      <c r="P54" s="82">
        <v>2</v>
      </c>
      <c r="Q54" s="82">
        <v>3</v>
      </c>
      <c r="R54" s="82">
        <v>4</v>
      </c>
      <c r="S54" s="82">
        <v>5</v>
      </c>
      <c r="T54" s="7">
        <v>6</v>
      </c>
      <c r="U54" s="7">
        <v>7</v>
      </c>
      <c r="X54" s="37"/>
      <c r="Y54" s="82">
        <v>0</v>
      </c>
      <c r="Z54" s="82">
        <v>1</v>
      </c>
      <c r="AA54" s="82">
        <v>2</v>
      </c>
      <c r="AB54" s="82">
        <v>3</v>
      </c>
      <c r="AC54" s="82">
        <v>4</v>
      </c>
      <c r="AD54" s="82">
        <v>5</v>
      </c>
      <c r="AE54" s="7">
        <v>6</v>
      </c>
      <c r="AF54" s="7">
        <v>7</v>
      </c>
    </row>
    <row r="55" spans="2:32" x14ac:dyDescent="0.25">
      <c r="B55" s="6">
        <v>0</v>
      </c>
      <c r="C55" s="18" cm="1">
        <f t="array" ref="C55:J59">MMULT(C5:J9,TRANSPOSE(N5:U12))</f>
        <v>-0.34909140752987888</v>
      </c>
      <c r="D55" s="19">
        <v>11.375052768320161</v>
      </c>
      <c r="E55" s="19">
        <v>10.68379815167666</v>
      </c>
      <c r="F55" s="19">
        <v>0.65366541240992992</v>
      </c>
      <c r="G55" s="19">
        <v>-4.809465073285649</v>
      </c>
      <c r="H55" s="19">
        <v>-0.19260634563891169</v>
      </c>
      <c r="I55" s="19">
        <v>4.7869823651604797</v>
      </c>
      <c r="J55" s="20">
        <v>-0.12558179622858234</v>
      </c>
      <c r="M55" s="6">
        <v>0</v>
      </c>
      <c r="N55" s="18" cm="1">
        <f t="array" ref="N55:U59">MMULT(C5:J9,TRANSPOSE(N17:U24))</f>
        <v>-0.16346564072746866</v>
      </c>
      <c r="O55" s="19">
        <v>10.248389579443785</v>
      </c>
      <c r="P55" s="19">
        <v>5.9247991104003246</v>
      </c>
      <c r="Q55" s="19">
        <v>-7.5373438232957</v>
      </c>
      <c r="R55" s="19">
        <v>-11.557387426003903</v>
      </c>
      <c r="S55" s="19">
        <v>-0.2234668527598298</v>
      </c>
      <c r="T55" s="19">
        <v>11.406842311258963</v>
      </c>
      <c r="U55" s="20">
        <v>7.871517261414505</v>
      </c>
      <c r="X55" s="6">
        <v>0</v>
      </c>
      <c r="Y55" s="18" cm="1">
        <f t="array" ref="Y55:AF59">MMULT(C5:J9,TRANSPOSE(X5:AE12))</f>
        <v>-0.35222475472782994</v>
      </c>
      <c r="Z55" s="19">
        <v>0.27270916529554956</v>
      </c>
      <c r="AA55" s="19">
        <v>1.5730466016065696</v>
      </c>
      <c r="AB55" s="19">
        <v>0.98694026351210729</v>
      </c>
      <c r="AC55" s="19">
        <v>-1.551553221293362</v>
      </c>
      <c r="AD55" s="19">
        <v>-3.1874480262398892</v>
      </c>
      <c r="AE55" s="19">
        <v>-1.8388095896061365</v>
      </c>
      <c r="AF55" s="20">
        <v>0.9960836407692748</v>
      </c>
    </row>
    <row r="56" spans="2:32" x14ac:dyDescent="0.25">
      <c r="B56" s="6">
        <v>1</v>
      </c>
      <c r="C56" s="21">
        <v>-0.37784451584403078</v>
      </c>
      <c r="D56" s="2">
        <v>17.539142501741839</v>
      </c>
      <c r="E56" s="2">
        <v>16.324440179033562</v>
      </c>
      <c r="F56" s="2">
        <v>0.8943317458963036</v>
      </c>
      <c r="G56" s="2">
        <v>-7.3832952707642825</v>
      </c>
      <c r="H56" s="2">
        <v>-0.21667817367169157</v>
      </c>
      <c r="I56" s="2">
        <v>7.3582178922776791</v>
      </c>
      <c r="J56" s="22">
        <v>-0.29970505078174992</v>
      </c>
      <c r="M56" s="6">
        <v>1</v>
      </c>
      <c r="N56" s="21">
        <v>-0.18085809778076714</v>
      </c>
      <c r="O56" s="2">
        <v>16.745433946842866</v>
      </c>
      <c r="P56" s="2">
        <v>10.633918161985589</v>
      </c>
      <c r="Q56" s="2">
        <v>-10.033483747085182</v>
      </c>
      <c r="R56" s="2">
        <v>-16.724955341799511</v>
      </c>
      <c r="S56" s="2">
        <v>-0.25238829535652435</v>
      </c>
      <c r="T56" s="2">
        <v>16.561623023201541</v>
      </c>
      <c r="U56" s="22">
        <v>10.42595237641989</v>
      </c>
      <c r="X56" s="6">
        <v>1</v>
      </c>
      <c r="Y56" s="21">
        <v>-0.38151757062416247</v>
      </c>
      <c r="Z56" s="2">
        <v>2.423726807273296</v>
      </c>
      <c r="AA56" s="2">
        <v>3.721177075092287</v>
      </c>
      <c r="AB56" s="2">
        <v>1.3196432801523592</v>
      </c>
      <c r="AC56" s="2">
        <v>-2.4135729373248207</v>
      </c>
      <c r="AD56" s="2">
        <v>-3.4593524405634541</v>
      </c>
      <c r="AE56" s="2">
        <v>-1.2628640780674163</v>
      </c>
      <c r="AF56" s="22">
        <v>0.83963567507895942</v>
      </c>
    </row>
    <row r="57" spans="2:32" x14ac:dyDescent="0.25">
      <c r="B57" s="6">
        <v>2</v>
      </c>
      <c r="C57" s="21">
        <v>-0.14945713628372345</v>
      </c>
      <c r="D57" s="2">
        <v>10.187681074045525</v>
      </c>
      <c r="E57" s="2">
        <v>9.4171539594907969</v>
      </c>
      <c r="F57" s="2">
        <v>0.46993468079398226</v>
      </c>
      <c r="G57" s="2">
        <v>-4.2744594264357367</v>
      </c>
      <c r="H57" s="2">
        <v>-9.0810282967084238E-2</v>
      </c>
      <c r="I57" s="2">
        <v>4.2640785750862547</v>
      </c>
      <c r="J57" s="22">
        <v>-0.22039936241538219</v>
      </c>
      <c r="M57" s="6">
        <v>2</v>
      </c>
      <c r="N57" s="21">
        <v>-7.3238845181220841E-2</v>
      </c>
      <c r="O57" s="2">
        <v>10.139178101291813</v>
      </c>
      <c r="P57" s="2">
        <v>6.8312009603685482</v>
      </c>
      <c r="Q57" s="2">
        <v>-5.134834545534261</v>
      </c>
      <c r="R57" s="2">
        <v>-9.2372166189458031</v>
      </c>
      <c r="S57" s="2">
        <v>-0.10711376414669418</v>
      </c>
      <c r="T57" s="2">
        <v>9.1711672401544515</v>
      </c>
      <c r="U57" s="22">
        <v>5.3087491471225983</v>
      </c>
      <c r="X57" s="6">
        <v>2</v>
      </c>
      <c r="Y57" s="21">
        <v>-0.18111793603950008</v>
      </c>
      <c r="Z57" s="2">
        <v>2.4599632358494072</v>
      </c>
      <c r="AA57" s="2">
        <v>3.0092092862970654</v>
      </c>
      <c r="AB57" s="2">
        <v>0.7819513247318377</v>
      </c>
      <c r="AC57" s="2">
        <v>-1.5986898255243216</v>
      </c>
      <c r="AD57" s="2">
        <v>-1.6511428452352803</v>
      </c>
      <c r="AE57" s="2">
        <v>-0.15445073564674267</v>
      </c>
      <c r="AF57" s="22">
        <v>0.25230918165766214</v>
      </c>
    </row>
    <row r="58" spans="2:32" x14ac:dyDescent="0.25">
      <c r="B58" s="6">
        <v>3</v>
      </c>
      <c r="C58" s="21">
        <v>2.0791527839223053E-2</v>
      </c>
      <c r="D58" s="2">
        <v>0.90631849641750284</v>
      </c>
      <c r="E58" s="2">
        <v>0.80615202040201139</v>
      </c>
      <c r="F58" s="2">
        <v>1.7706604381575862E-2</v>
      </c>
      <c r="G58" s="2">
        <v>-0.37335473103773159</v>
      </c>
      <c r="H58" s="2">
        <v>8.9851855557173572E-3</v>
      </c>
      <c r="I58" s="2">
        <v>0.37446940098989634</v>
      </c>
      <c r="J58" s="22">
        <v>-4.2175880886041441E-2</v>
      </c>
      <c r="M58" s="6">
        <v>3</v>
      </c>
      <c r="N58" s="21">
        <v>9.6753588119269703E-3</v>
      </c>
      <c r="O58" s="2">
        <v>1.1115855792513241</v>
      </c>
      <c r="P58" s="2">
        <v>0.93975605222843206</v>
      </c>
      <c r="Q58" s="2">
        <v>-0.10638668345775254</v>
      </c>
      <c r="R58" s="2">
        <v>-0.58170469143334513</v>
      </c>
      <c r="S58" s="2">
        <v>9.014490726489412E-3</v>
      </c>
      <c r="T58" s="2">
        <v>0.58875975025103022</v>
      </c>
      <c r="U58" s="22">
        <v>9.5121962030997542E-2</v>
      </c>
      <c r="X58" s="6">
        <v>3</v>
      </c>
      <c r="Y58" s="21">
        <v>-2.5808634151794768E-2</v>
      </c>
      <c r="Z58" s="2">
        <v>0.9410336014380154</v>
      </c>
      <c r="AA58" s="2">
        <v>0.99060403949806264</v>
      </c>
      <c r="AB58" s="2">
        <v>0.1827855646466294</v>
      </c>
      <c r="AC58" s="2">
        <v>-0.43344501340639435</v>
      </c>
      <c r="AD58" s="2">
        <v>-0.24305016661493489</v>
      </c>
      <c r="AE58" s="2">
        <v>0.17584164775350963</v>
      </c>
      <c r="AF58" s="22">
        <v>-2.9517691845195287E-2</v>
      </c>
    </row>
    <row r="59" spans="2:32" ht="15.75" thickBot="1" x14ac:dyDescent="0.3">
      <c r="B59" s="6">
        <v>4</v>
      </c>
      <c r="C59" s="91">
        <v>-1.1709468514501976E-3</v>
      </c>
      <c r="D59" s="17">
        <v>-0.68585426391883431</v>
      </c>
      <c r="E59" s="17">
        <v>-0.62355164049157008</v>
      </c>
      <c r="F59" s="17">
        <v>-2.367257393126616E-2</v>
      </c>
      <c r="G59" s="17">
        <v>0.28550835811248187</v>
      </c>
      <c r="H59" s="17">
        <v>4.9102037880819661E-4</v>
      </c>
      <c r="I59" s="17">
        <v>-0.28548061315185352</v>
      </c>
      <c r="J59" s="92">
        <v>2.2251556211668262E-2</v>
      </c>
      <c r="M59" s="6">
        <v>4</v>
      </c>
      <c r="N59" s="91">
        <v>2.9482173474894291E-4</v>
      </c>
      <c r="O59" s="17">
        <v>-0.73030505886589747</v>
      </c>
      <c r="P59" s="17">
        <v>-0.53548968487933102</v>
      </c>
      <c r="Q59" s="17">
        <v>0.2635733134489946</v>
      </c>
      <c r="R59" s="17">
        <v>0.56295507138718492</v>
      </c>
      <c r="S59" s="17">
        <v>4.5635480915226078E-4</v>
      </c>
      <c r="T59" s="17">
        <v>-0.56381161894809106</v>
      </c>
      <c r="U59" s="92">
        <v>-0.26686899914976164</v>
      </c>
      <c r="X59" s="6">
        <v>4</v>
      </c>
      <c r="Y59" s="91">
        <v>-1.547993078361767E-2</v>
      </c>
      <c r="Z59" s="17">
        <v>-0.12881967425411428</v>
      </c>
      <c r="AA59" s="17">
        <v>-6.3931566156142788E-2</v>
      </c>
      <c r="AB59" s="17">
        <v>2.7408924588543687E-2</v>
      </c>
      <c r="AC59" s="17">
        <v>-1.9516345778199023E-2</v>
      </c>
      <c r="AD59" s="17">
        <v>-0.14020370475995006</v>
      </c>
      <c r="AE59" s="17">
        <v>-0.12988126426330251</v>
      </c>
      <c r="AF59" s="92">
        <v>5.9200436530160133E-2</v>
      </c>
    </row>
    <row r="60" spans="2:32" x14ac:dyDescent="0.25">
      <c r="B60" s="6">
        <v>0</v>
      </c>
      <c r="C60" s="25" cm="1">
        <f t="array" ref="C60:J64">MMULT(C10:J14,TRANSPOSE(N5:U12))</f>
        <v>-2.1629555331104808E-2</v>
      </c>
      <c r="D60" s="10">
        <v>1.0017325524696994</v>
      </c>
      <c r="E60" s="10">
        <v>0.93239138934995225</v>
      </c>
      <c r="F60" s="10">
        <v>5.109067253366989E-2</v>
      </c>
      <c r="G60" s="10">
        <v>-0.42172137574267993</v>
      </c>
      <c r="H60" s="10">
        <v>-1.2400553680537562E-2</v>
      </c>
      <c r="I60" s="10">
        <v>0.42028560605250531</v>
      </c>
      <c r="J60" s="26">
        <v>-1.7061351643038604E-2</v>
      </c>
      <c r="M60" s="6">
        <v>0</v>
      </c>
      <c r="N60" s="25" cm="1">
        <f t="array" ref="N60:U64">MMULT(C10:J14,TRANSPOSE(N17:U24))</f>
        <v>-1.1412852379248987E-2</v>
      </c>
      <c r="O60" s="10">
        <v>0.97119065455750808</v>
      </c>
      <c r="P60" s="10">
        <v>0.63238698038194185</v>
      </c>
      <c r="Q60" s="10">
        <v>-0.54732982770591188</v>
      </c>
      <c r="R60" s="10">
        <v>-0.93866737088172758</v>
      </c>
      <c r="S60" s="10">
        <v>-1.3337567955965711E-2</v>
      </c>
      <c r="T60" s="10">
        <v>0.93110656819673543</v>
      </c>
      <c r="U60" s="26">
        <v>0.57046654113063688</v>
      </c>
      <c r="X60" s="6">
        <v>0</v>
      </c>
      <c r="Y60" s="25" cm="1">
        <f t="array" ref="Y60:AF64">MMULT(C10:J14,TRANSPOSE(X5:AE12))</f>
        <v>1.9081600780911961E-2</v>
      </c>
      <c r="Z60" s="10">
        <v>-3.2595324547295884E-2</v>
      </c>
      <c r="AA60" s="10">
        <v>-0.1046442776973964</v>
      </c>
      <c r="AB60" s="10">
        <v>-5.7330967740439318E-2</v>
      </c>
      <c r="AC60" s="10">
        <v>9.3869947224352102E-2</v>
      </c>
      <c r="AD60" s="10">
        <v>0.18061792075949656</v>
      </c>
      <c r="AE60" s="10">
        <v>9.8715416991621827E-2</v>
      </c>
      <c r="AF60" s="26">
        <v>-5.3966124919759856E-2</v>
      </c>
    </row>
    <row r="61" spans="2:32" x14ac:dyDescent="0.25">
      <c r="B61" s="6">
        <v>1</v>
      </c>
      <c r="C61" s="21">
        <v>0.15109695288758723</v>
      </c>
      <c r="D61" s="2">
        <v>-3.859039836205397</v>
      </c>
      <c r="E61" s="2">
        <v>-3.654857774407696</v>
      </c>
      <c r="F61" s="2">
        <v>-0.24491969397257707</v>
      </c>
      <c r="G61" s="2">
        <v>1.6381961324673766</v>
      </c>
      <c r="H61" s="2">
        <v>8.1693518925688061E-2</v>
      </c>
      <c r="I61" s="2">
        <v>-1.6286171117642274</v>
      </c>
      <c r="J61" s="22">
        <v>2.1043203635408229E-2</v>
      </c>
      <c r="M61" s="6">
        <v>1</v>
      </c>
      <c r="N61" s="21">
        <v>6.8465646760870552E-2</v>
      </c>
      <c r="O61" s="2">
        <v>-3.2861133506982547</v>
      </c>
      <c r="P61" s="2">
        <v>-1.7056357429974551</v>
      </c>
      <c r="Q61" s="2">
        <v>2.8807356816548646</v>
      </c>
      <c r="R61" s="2">
        <v>4.1450345178798846</v>
      </c>
      <c r="S61" s="2">
        <v>9.6069896942774985E-2</v>
      </c>
      <c r="T61" s="2">
        <v>-4.0775454634782919</v>
      </c>
      <c r="U61" s="22">
        <v>-3.0181902055127354</v>
      </c>
      <c r="X61" s="6">
        <v>1</v>
      </c>
      <c r="Y61" s="21">
        <v>0.2125384401776983</v>
      </c>
      <c r="Z61" s="2">
        <v>-4.0448641527227713E-2</v>
      </c>
      <c r="AA61" s="2">
        <v>-0.83479885636849704</v>
      </c>
      <c r="AB61" s="2">
        <v>-0.58351267062974688</v>
      </c>
      <c r="AC61" s="2">
        <v>0.89742736863016948</v>
      </c>
      <c r="AD61" s="2">
        <v>1.9323554573521109</v>
      </c>
      <c r="AE61" s="2">
        <v>1.1587413912096935</v>
      </c>
      <c r="AF61" s="22">
        <v>-0.61684714831740162</v>
      </c>
    </row>
    <row r="62" spans="2:32" x14ac:dyDescent="0.25">
      <c r="B62" s="6">
        <v>2</v>
      </c>
      <c r="C62" s="21">
        <v>0.37962670648363334</v>
      </c>
      <c r="D62" s="2">
        <v>-14.083595850954069</v>
      </c>
      <c r="E62" s="2">
        <v>-13.17895450207638</v>
      </c>
      <c r="F62" s="2">
        <v>-0.77210632088119013</v>
      </c>
      <c r="G62" s="2">
        <v>5.944021344395483</v>
      </c>
      <c r="H62" s="2">
        <v>0.21214400901061267</v>
      </c>
      <c r="I62" s="2">
        <v>-5.9193289649697176</v>
      </c>
      <c r="J62" s="22">
        <v>0.19027575298261123</v>
      </c>
      <c r="M62" s="6">
        <v>2</v>
      </c>
      <c r="N62" s="21">
        <v>0.17845017779925387</v>
      </c>
      <c r="O62" s="2">
        <v>-13.0146253748752</v>
      </c>
      <c r="P62" s="2">
        <v>-7.8531565442444657</v>
      </c>
      <c r="Q62" s="2">
        <v>8.7854419064966809</v>
      </c>
      <c r="R62" s="2">
        <v>13.934600212113846</v>
      </c>
      <c r="S62" s="2">
        <v>0.2470195539652737</v>
      </c>
      <c r="T62" s="2">
        <v>-13.769855957764275</v>
      </c>
      <c r="U62" s="22">
        <v>-9.1585879304334465</v>
      </c>
      <c r="X62" s="6">
        <v>2</v>
      </c>
      <c r="Y62" s="21">
        <v>0.4094703068539306</v>
      </c>
      <c r="Z62" s="2">
        <v>-1.2219374639059859</v>
      </c>
      <c r="AA62" s="2">
        <v>-2.6874853289526346</v>
      </c>
      <c r="AB62" s="2">
        <v>-1.2550332025531117</v>
      </c>
      <c r="AC62" s="2">
        <v>2.116087703371401</v>
      </c>
      <c r="AD62" s="2">
        <v>3.7110118454842644</v>
      </c>
      <c r="AE62" s="2">
        <v>1.8300270670361787</v>
      </c>
      <c r="AF62" s="22">
        <v>-1.0562849885287307</v>
      </c>
    </row>
    <row r="63" spans="2:32" x14ac:dyDescent="0.25">
      <c r="B63" s="6">
        <v>3</v>
      </c>
      <c r="C63" s="21">
        <v>0.34862221597059967</v>
      </c>
      <c r="D63" s="2">
        <v>-17.001232829016615</v>
      </c>
      <c r="E63" s="2">
        <v>-15.807417625886297</v>
      </c>
      <c r="F63" s="2">
        <v>-0.85441408124978124</v>
      </c>
      <c r="G63" s="2">
        <v>7.153301297689401</v>
      </c>
      <c r="H63" s="2">
        <v>0.20120585126822424</v>
      </c>
      <c r="I63" s="2">
        <v>-7.1300468841465658</v>
      </c>
      <c r="J63" s="22">
        <v>0.30216631737204336</v>
      </c>
      <c r="M63" s="6">
        <v>3</v>
      </c>
      <c r="N63" s="21">
        <v>0.16792970070254368</v>
      </c>
      <c r="O63" s="2">
        <v>-16.353174496110906</v>
      </c>
      <c r="P63" s="2">
        <v>-10.50143755129595</v>
      </c>
      <c r="Q63" s="2">
        <v>9.5219388202371427</v>
      </c>
      <c r="R63" s="2">
        <v>16.073239057130003</v>
      </c>
      <c r="S63" s="2">
        <v>0.23402251701499407</v>
      </c>
      <c r="T63" s="2">
        <v>-15.923275616609248</v>
      </c>
      <c r="U63" s="22">
        <v>-9.8891775657682714</v>
      </c>
      <c r="X63" s="6">
        <v>3</v>
      </c>
      <c r="Y63" s="21">
        <v>0.33634909576854305</v>
      </c>
      <c r="Z63" s="2">
        <v>-2.5569533958587005</v>
      </c>
      <c r="AA63" s="2">
        <v>-3.6776575052304863</v>
      </c>
      <c r="AB63" s="2">
        <v>-1.2122070603479778</v>
      </c>
      <c r="AC63" s="2">
        <v>2.2703845819496489</v>
      </c>
      <c r="AD63" s="2">
        <v>3.0470177908207923</v>
      </c>
      <c r="AE63" s="2">
        <v>0.96697350720533826</v>
      </c>
      <c r="AF63" s="22">
        <v>-0.69166348618341789</v>
      </c>
    </row>
    <row r="64" spans="2:32" ht="15.75" thickBot="1" x14ac:dyDescent="0.3">
      <c r="B64" s="6">
        <v>4</v>
      </c>
      <c r="C64" s="27">
        <v>1.1539613508105423E-4</v>
      </c>
      <c r="D64" s="28">
        <v>-5.3981250534154137</v>
      </c>
      <c r="E64" s="28">
        <v>-4.9164581781753265</v>
      </c>
      <c r="F64" s="28">
        <v>-0.19300676142069639</v>
      </c>
      <c r="G64" s="28">
        <v>2.24894847523362</v>
      </c>
      <c r="H64" s="28">
        <v>8.5341330673814643E-3</v>
      </c>
      <c r="I64" s="28">
        <v>-2.248174136656468</v>
      </c>
      <c r="J64" s="29">
        <v>0.16904774648423182</v>
      </c>
      <c r="M64" s="6">
        <v>4</v>
      </c>
      <c r="N64" s="27">
        <v>4.6419173092555489E-3</v>
      </c>
      <c r="O64" s="28">
        <v>-5.8446973671750158</v>
      </c>
      <c r="P64" s="28">
        <v>-4.3708970347559415</v>
      </c>
      <c r="Q64" s="28">
        <v>1.9246281175368876</v>
      </c>
      <c r="R64" s="28">
        <v>4.3458023037862459</v>
      </c>
      <c r="S64" s="28">
        <v>1.0369720459413298E-2</v>
      </c>
      <c r="T64" s="28">
        <v>-4.3462521554996716</v>
      </c>
      <c r="U64" s="29">
        <v>-1.9568372330924901</v>
      </c>
      <c r="X64" s="6">
        <v>4</v>
      </c>
      <c r="Y64" s="27">
        <v>-2.0170270841455146E-2</v>
      </c>
      <c r="Z64" s="28">
        <v>-2.1109978315267819</v>
      </c>
      <c r="AA64" s="28">
        <v>-1.9243197564870165</v>
      </c>
      <c r="AB64" s="28">
        <v>-0.19301589620668108</v>
      </c>
      <c r="AC64" s="28">
        <v>0.64169211074690191</v>
      </c>
      <c r="AD64" s="28">
        <v>-0.1796788061054968</v>
      </c>
      <c r="AE64" s="28">
        <v>-0.83619575212948294</v>
      </c>
      <c r="AF64" s="29">
        <v>0.29714376726313829</v>
      </c>
    </row>
    <row r="65" spans="2:32" x14ac:dyDescent="0.25">
      <c r="B65" s="6">
        <v>0</v>
      </c>
      <c r="C65" s="18" cm="1">
        <f t="array" ref="C65:J69">MMULT(C15:J19,TRANSPOSE(N5:U12))</f>
        <v>-0.34799683016804589</v>
      </c>
      <c r="D65" s="19">
        <v>11.306676448762637</v>
      </c>
      <c r="E65" s="19">
        <v>10.620508551868422</v>
      </c>
      <c r="F65" s="19">
        <v>0.65044679824436047</v>
      </c>
      <c r="G65" s="19">
        <v>-4.7807576912778096</v>
      </c>
      <c r="H65" s="19">
        <v>-0.19195106583225263</v>
      </c>
      <c r="I65" s="19">
        <v>4.758350127581771</v>
      </c>
      <c r="J65" s="20">
        <v>-0.12416321165647681</v>
      </c>
      <c r="M65" s="6">
        <v>0</v>
      </c>
      <c r="N65" s="18" cm="1">
        <f t="array" ref="N65:U69">MMULT(C15:J19,TRANSPOSE(N17:U24))</f>
        <v>-0.16292632171502167</v>
      </c>
      <c r="O65" s="19">
        <v>10.180865128325205</v>
      </c>
      <c r="P65" s="19">
        <v>5.8797785329003043</v>
      </c>
      <c r="Q65" s="19">
        <v>-7.5020059149413303</v>
      </c>
      <c r="R65" s="19">
        <v>-11.494789560544985</v>
      </c>
      <c r="S65" s="19">
        <v>-0.22270261031479321</v>
      </c>
      <c r="T65" s="19">
        <v>11.34471527999753</v>
      </c>
      <c r="U65" s="20">
        <v>7.8349376134610154</v>
      </c>
      <c r="X65" s="6">
        <v>0</v>
      </c>
      <c r="Y65" s="18" cm="1">
        <f t="array" ref="Y65:AF69">MMULT(C15:J19,TRANSPOSE(X5:AE12))</f>
        <v>-0.35120477906955094</v>
      </c>
      <c r="Z65" s="19">
        <v>0.25896110772322589</v>
      </c>
      <c r="AA65" s="19">
        <v>1.5562140367917134</v>
      </c>
      <c r="AB65" s="19">
        <v>0.98256006906478643</v>
      </c>
      <c r="AC65" s="19">
        <v>-1.542604256749325</v>
      </c>
      <c r="AD65" s="19">
        <v>-3.1781914530498403</v>
      </c>
      <c r="AE65" s="19">
        <v>-1.837932789727543</v>
      </c>
      <c r="AF65" s="20">
        <v>0.99465958257726728</v>
      </c>
    </row>
    <row r="66" spans="2:32" x14ac:dyDescent="0.25">
      <c r="B66" s="6">
        <v>1</v>
      </c>
      <c r="C66" s="21">
        <v>-0.37857412629382892</v>
      </c>
      <c r="D66" s="2">
        <v>17.547375332101726</v>
      </c>
      <c r="E66" s="2">
        <v>16.332615267087618</v>
      </c>
      <c r="F66" s="2">
        <v>0.89514239609579471</v>
      </c>
      <c r="G66" s="2">
        <v>-7.3868725543804388</v>
      </c>
      <c r="H66" s="2">
        <v>-0.21705632438399142</v>
      </c>
      <c r="I66" s="2">
        <v>7.3617503937483475</v>
      </c>
      <c r="J66" s="22">
        <v>-0.29948051477409959</v>
      </c>
      <c r="M66" s="6">
        <v>1</v>
      </c>
      <c r="N66" s="21">
        <v>-0.1811904527226772</v>
      </c>
      <c r="O66" s="2">
        <v>16.750054111254428</v>
      </c>
      <c r="P66" s="2">
        <v>10.633766311679992</v>
      </c>
      <c r="Q66" s="2">
        <v>-10.043644432628085</v>
      </c>
      <c r="R66" s="2">
        <v>-16.736564760248019</v>
      </c>
      <c r="S66" s="2">
        <v>-0.2528216658098702</v>
      </c>
      <c r="T66" s="2">
        <v>16.572922860521029</v>
      </c>
      <c r="U66" s="22">
        <v>10.436721499949742</v>
      </c>
      <c r="X66" s="6">
        <v>1</v>
      </c>
      <c r="Y66" s="21">
        <v>-0.38215760584635788</v>
      </c>
      <c r="Z66" s="2">
        <v>2.4174499167059915</v>
      </c>
      <c r="AA66" s="2">
        <v>3.7176110258842536</v>
      </c>
      <c r="AB66" s="2">
        <v>1.3206350712585624</v>
      </c>
      <c r="AC66" s="2">
        <v>-2.4140530485203966</v>
      </c>
      <c r="AD66" s="2">
        <v>-3.4651068925843163</v>
      </c>
      <c r="AE66" s="2">
        <v>-1.2685137179176702</v>
      </c>
      <c r="AF66" s="22">
        <v>0.84220370564057445</v>
      </c>
    </row>
    <row r="67" spans="2:32" x14ac:dyDescent="0.25">
      <c r="B67" s="6">
        <v>2</v>
      </c>
      <c r="C67" s="21">
        <v>-0.15072887454198855</v>
      </c>
      <c r="D67" s="2">
        <v>10.242251010070996</v>
      </c>
      <c r="E67" s="2">
        <v>9.4680337316189007</v>
      </c>
      <c r="F67" s="2">
        <v>0.47278518208739789</v>
      </c>
      <c r="G67" s="2">
        <v>-4.2974507563995887</v>
      </c>
      <c r="H67" s="2">
        <v>-9.1532566902040396E-2</v>
      </c>
      <c r="I67" s="2">
        <v>4.2869861320813687</v>
      </c>
      <c r="J67" s="22">
        <v>-0.22126816206623282</v>
      </c>
      <c r="M67" s="6">
        <v>2</v>
      </c>
      <c r="N67" s="21">
        <v>-7.384826410456477E-2</v>
      </c>
      <c r="O67" s="2">
        <v>10.190690597110434</v>
      </c>
      <c r="P67" s="2">
        <v>6.8633562141620752</v>
      </c>
      <c r="Q67" s="2">
        <v>-5.1670334026533835</v>
      </c>
      <c r="R67" s="2">
        <v>-9.2899254933941844</v>
      </c>
      <c r="S67" s="2">
        <v>-0.10795026900754674</v>
      </c>
      <c r="T67" s="2">
        <v>9.223333175151101</v>
      </c>
      <c r="U67" s="22">
        <v>5.342245163356572</v>
      </c>
      <c r="X67" s="6">
        <v>2</v>
      </c>
      <c r="Y67" s="21">
        <v>-0.18223584212228472</v>
      </c>
      <c r="Z67" s="2">
        <v>2.4652387100069553</v>
      </c>
      <c r="AA67" s="2">
        <v>3.0183732485429746</v>
      </c>
      <c r="AB67" s="2">
        <v>0.78559586873157339</v>
      </c>
      <c r="AC67" s="2">
        <v>-1.6051232608322603</v>
      </c>
      <c r="AD67" s="2">
        <v>-1.6612492455387615</v>
      </c>
      <c r="AE67" s="2">
        <v>-0.15875896518824412</v>
      </c>
      <c r="AF67" s="22">
        <v>0.25497058692745111</v>
      </c>
    </row>
    <row r="68" spans="2:32" x14ac:dyDescent="0.25">
      <c r="B68" s="6">
        <v>3</v>
      </c>
      <c r="C68" s="21">
        <v>2.0460993019224157E-2</v>
      </c>
      <c r="D68" s="2">
        <v>0.93659023282598464</v>
      </c>
      <c r="E68" s="2">
        <v>0.83402880690561987</v>
      </c>
      <c r="F68" s="2">
        <v>1.90225399155435E-2</v>
      </c>
      <c r="G68" s="2">
        <v>-0.38603299198446828</v>
      </c>
      <c r="H68" s="2">
        <v>8.7721968565206143E-3</v>
      </c>
      <c r="I68" s="2">
        <v>0.38712360316456595</v>
      </c>
      <c r="J68" s="22">
        <v>-4.2905820684209145E-2</v>
      </c>
      <c r="M68" s="6">
        <v>3</v>
      </c>
      <c r="N68" s="21">
        <v>9.5068908772352693E-3</v>
      </c>
      <c r="O68" s="2">
        <v>1.1423227928755777</v>
      </c>
      <c r="P68" s="2">
        <v>0.96102206977024907</v>
      </c>
      <c r="Q68" s="2">
        <v>-0.12061223169820146</v>
      </c>
      <c r="R68" s="2">
        <v>-0.60843310579547716</v>
      </c>
      <c r="S68" s="2">
        <v>8.762552365703136E-3</v>
      </c>
      <c r="T68" s="2">
        <v>0.61534236476261173</v>
      </c>
      <c r="U68" s="22">
        <v>0.10977802597155117</v>
      </c>
      <c r="X68" s="6">
        <v>3</v>
      </c>
      <c r="Y68" s="21">
        <v>-2.6175092946532079E-2</v>
      </c>
      <c r="Z68" s="2">
        <v>0.94916752090109757</v>
      </c>
      <c r="AA68" s="2">
        <v>0.99968422527771483</v>
      </c>
      <c r="AB68" s="2">
        <v>0.1847381780511918</v>
      </c>
      <c r="AC68" s="2">
        <v>-0.43776845002887477</v>
      </c>
      <c r="AD68" s="2">
        <v>-0.24640185037257673</v>
      </c>
      <c r="AE68" s="2">
        <v>0.1766110126641825</v>
      </c>
      <c r="AF68" s="22">
        <v>-2.9360290911885745E-2</v>
      </c>
    </row>
    <row r="69" spans="2:32" ht="15.75" thickBot="1" x14ac:dyDescent="0.3">
      <c r="B69" s="6">
        <v>4</v>
      </c>
      <c r="C69" s="23">
        <v>-8.1975969835740813E-4</v>
      </c>
      <c r="D69" s="15">
        <v>-0.69514748868791332</v>
      </c>
      <c r="E69" s="15">
        <v>-0.63234127988050093</v>
      </c>
      <c r="F69" s="15">
        <v>-2.4253149750787718E-2</v>
      </c>
      <c r="G69" s="15">
        <v>0.28945108575581618</v>
      </c>
      <c r="H69" s="15">
        <v>6.814103780170425E-4</v>
      </c>
      <c r="I69" s="15">
        <v>-0.28940102481638258</v>
      </c>
      <c r="J69" s="24">
        <v>2.2310356453637971E-2</v>
      </c>
      <c r="M69" s="6">
        <v>4</v>
      </c>
      <c r="N69" s="23">
        <v>4.6442721393149177E-4</v>
      </c>
      <c r="O69" s="15">
        <v>-0.73831344804764498</v>
      </c>
      <c r="P69" s="15">
        <v>-0.53975916218280251</v>
      </c>
      <c r="Q69" s="15">
        <v>0.27033461270798886</v>
      </c>
      <c r="R69" s="15">
        <v>0.57281257842486533</v>
      </c>
      <c r="S69" s="15">
        <v>6.6997681477915395E-4</v>
      </c>
      <c r="T69" s="15">
        <v>-0.57352893660724114</v>
      </c>
      <c r="U69" s="24">
        <v>-0.27395806105409115</v>
      </c>
      <c r="X69" s="6">
        <v>4</v>
      </c>
      <c r="Y69" s="23">
        <v>-1.5395922759665344E-2</v>
      </c>
      <c r="Z69" s="15">
        <v>-0.12675421645871943</v>
      </c>
      <c r="AA69" s="15">
        <v>-6.2272248537753538E-2</v>
      </c>
      <c r="AB69" s="15">
        <v>2.7436055601031073E-2</v>
      </c>
      <c r="AC69" s="15">
        <v>-1.9899578313992999E-2</v>
      </c>
      <c r="AD69" s="15">
        <v>-0.13949530182491066</v>
      </c>
      <c r="AE69" s="15">
        <v>-0.12874429726979714</v>
      </c>
      <c r="AF69" s="24">
        <v>5.8733016969457777E-2</v>
      </c>
    </row>
    <row r="70" spans="2:32" x14ac:dyDescent="0.25">
      <c r="B70" s="6">
        <v>0</v>
      </c>
      <c r="C70" s="25" cm="1">
        <f t="array" ref="C70:J74">MMULT(C20:J24,TRANSPOSE(N5:U12))</f>
        <v>-2.1967490641746017E-2</v>
      </c>
      <c r="D70" s="10">
        <v>1.0039317616846741</v>
      </c>
      <c r="E70" s="10">
        <v>0.93470798090524709</v>
      </c>
      <c r="F70" s="10">
        <v>5.1408638596895151E-2</v>
      </c>
      <c r="G70" s="10">
        <v>-0.42270569569224625</v>
      </c>
      <c r="H70" s="10">
        <v>-1.2573164522212001E-2</v>
      </c>
      <c r="I70" s="10">
        <v>0.42124941772917124</v>
      </c>
      <c r="J70" s="26">
        <v>-1.6906966417222356E-2</v>
      </c>
      <c r="M70" s="6">
        <v>0</v>
      </c>
      <c r="N70" s="25" cm="1">
        <f t="array" ref="N70:U74">MMULT(C20:J24,TRANSPOSE(N17:U24))</f>
        <v>-1.1558874608451876E-2</v>
      </c>
      <c r="O70" s="10">
        <v>0.97163860181187678</v>
      </c>
      <c r="P70" s="10">
        <v>0.63109287555810945</v>
      </c>
      <c r="Q70" s="10">
        <v>-0.55138176357352542</v>
      </c>
      <c r="R70" s="10">
        <v>-0.94270064584121727</v>
      </c>
      <c r="S70" s="10">
        <v>-1.354162640104802E-2</v>
      </c>
      <c r="T70" s="10">
        <v>0.93498592816631354</v>
      </c>
      <c r="U70" s="26">
        <v>0.57478672196771974</v>
      </c>
      <c r="X70" s="6">
        <v>0</v>
      </c>
      <c r="Y70" s="25" cm="1">
        <f t="array" ref="Y70:AF74">MMULT(C20:J24,TRANSPOSE(X5:AE12))</f>
        <v>1.8508309660096943E-2</v>
      </c>
      <c r="Z70" s="10">
        <v>-3.4311558695380454E-2</v>
      </c>
      <c r="AA70" s="10">
        <v>-0.10411993696179547</v>
      </c>
      <c r="AB70" s="10">
        <v>-5.5968941539493305E-2</v>
      </c>
      <c r="AC70" s="10">
        <v>9.2076502568960522E-2</v>
      </c>
      <c r="AD70" s="10">
        <v>0.17540530565608642</v>
      </c>
      <c r="AE70" s="10">
        <v>9.4959087143793738E-2</v>
      </c>
      <c r="AF70" s="26">
        <v>-5.2097322479523325E-2</v>
      </c>
    </row>
    <row r="71" spans="2:32" x14ac:dyDescent="0.25">
      <c r="B71" s="6">
        <v>1</v>
      </c>
      <c r="C71" s="21">
        <v>0.14981855492543644</v>
      </c>
      <c r="D71" s="2">
        <v>-3.8130509834209825</v>
      </c>
      <c r="E71" s="2">
        <v>-3.6117870260202616</v>
      </c>
      <c r="F71" s="2">
        <v>-0.24237108858629061</v>
      </c>
      <c r="G71" s="2">
        <v>1.6187785072314869</v>
      </c>
      <c r="H71" s="2">
        <v>8.0981377120696973E-2</v>
      </c>
      <c r="I71" s="2">
        <v>-1.60928243604523</v>
      </c>
      <c r="J71" s="22">
        <v>2.0447581668427448E-2</v>
      </c>
      <c r="M71" s="6">
        <v>1</v>
      </c>
      <c r="N71" s="21">
        <v>6.7862157251219538E-2</v>
      </c>
      <c r="O71" s="2">
        <v>-3.2438015225753891</v>
      </c>
      <c r="P71" s="2">
        <v>-1.6802829747647519</v>
      </c>
      <c r="Q71" s="2">
        <v>2.8517371329979233</v>
      </c>
      <c r="R71" s="2">
        <v>4.0993152438173643</v>
      </c>
      <c r="S71" s="2">
        <v>9.5244704392140014E-2</v>
      </c>
      <c r="T71" s="2">
        <v>-4.0323747835447721</v>
      </c>
      <c r="U71" s="22">
        <v>-2.9879412248817872</v>
      </c>
      <c r="X71" s="6">
        <v>1</v>
      </c>
      <c r="Y71" s="21">
        <v>0.21130130287154389</v>
      </c>
      <c r="Z71" s="2">
        <v>-3.7564458033465975E-2</v>
      </c>
      <c r="AA71" s="2">
        <v>-0.82745280213005379</v>
      </c>
      <c r="AB71" s="2">
        <v>-0.57982165061390734</v>
      </c>
      <c r="AC71" s="2">
        <v>0.89132387791986156</v>
      </c>
      <c r="AD71" s="2">
        <v>1.9211711583175286</v>
      </c>
      <c r="AE71" s="2">
        <v>1.1529524331947081</v>
      </c>
      <c r="AF71" s="22">
        <v>-0.61357132812196502</v>
      </c>
    </row>
    <row r="72" spans="2:32" x14ac:dyDescent="0.25">
      <c r="B72" s="6">
        <v>2</v>
      </c>
      <c r="C72" s="21">
        <v>0.37889701112625207</v>
      </c>
      <c r="D72" s="2">
        <v>-14.038357917958564</v>
      </c>
      <c r="E72" s="2">
        <v>-13.137076881641532</v>
      </c>
      <c r="F72" s="2">
        <v>-0.76997308247289808</v>
      </c>
      <c r="G72" s="2">
        <v>5.9250272568016999</v>
      </c>
      <c r="H72" s="2">
        <v>0.21170770864047878</v>
      </c>
      <c r="I72" s="2">
        <v>-5.9003849257032055</v>
      </c>
      <c r="J72" s="22">
        <v>0.18934097737082467</v>
      </c>
      <c r="M72" s="6">
        <v>2</v>
      </c>
      <c r="N72" s="21">
        <v>0.17808615021485596</v>
      </c>
      <c r="O72" s="2">
        <v>-12.96994818534526</v>
      </c>
      <c r="P72" s="2">
        <v>-7.8233603002196661</v>
      </c>
      <c r="Q72" s="2">
        <v>8.7620728755971449</v>
      </c>
      <c r="R72" s="2">
        <v>13.8931910674977</v>
      </c>
      <c r="S72" s="2">
        <v>0.24651563174948171</v>
      </c>
      <c r="T72" s="2">
        <v>-13.728752799418745</v>
      </c>
      <c r="U72" s="22">
        <v>-9.1343901235127216</v>
      </c>
      <c r="X72" s="6">
        <v>2</v>
      </c>
      <c r="Y72" s="21">
        <v>0.4089775914997974</v>
      </c>
      <c r="Z72" s="2">
        <v>-1.2138433338553887</v>
      </c>
      <c r="AA72" s="2">
        <v>-2.6779887802012872</v>
      </c>
      <c r="AB72" s="2">
        <v>-1.2527549450528936</v>
      </c>
      <c r="AC72" s="2">
        <v>2.1112803635864386</v>
      </c>
      <c r="AD72" s="2">
        <v>3.706571371479205</v>
      </c>
      <c r="AE72" s="2">
        <v>1.8301253804069406</v>
      </c>
      <c r="AF72" s="22">
        <v>-1.0557686648767755</v>
      </c>
    </row>
    <row r="73" spans="2:32" x14ac:dyDescent="0.25">
      <c r="B73" s="6">
        <v>3</v>
      </c>
      <c r="C73" s="21">
        <v>0.34972003731296308</v>
      </c>
      <c r="D73" s="2">
        <v>-17.023859073485205</v>
      </c>
      <c r="E73" s="2">
        <v>-15.829043300926154</v>
      </c>
      <c r="F73" s="2">
        <v>-0.85599996143391555</v>
      </c>
      <c r="G73" s="2">
        <v>7.1629492516872242</v>
      </c>
      <c r="H73" s="2">
        <v>0.20179091531055929</v>
      </c>
      <c r="I73" s="2">
        <v>-7.139626004980097</v>
      </c>
      <c r="J73" s="22">
        <v>0.30214944515327535</v>
      </c>
      <c r="M73" s="6">
        <v>3</v>
      </c>
      <c r="N73" s="21">
        <v>0.16843057178248816</v>
      </c>
      <c r="O73" s="2">
        <v>-16.371219909205507</v>
      </c>
      <c r="P73" s="2">
        <v>-10.509504034097557</v>
      </c>
      <c r="Q73" s="2">
        <v>9.5408781048065805</v>
      </c>
      <c r="R73" s="2">
        <v>16.098955191226018</v>
      </c>
      <c r="S73" s="2">
        <v>0.2347020659811265</v>
      </c>
      <c r="T73" s="2">
        <v>-15.948514054903949</v>
      </c>
      <c r="U73" s="22">
        <v>-9.9090883715409284</v>
      </c>
      <c r="X73" s="6">
        <v>3</v>
      </c>
      <c r="Y73" s="21">
        <v>0.33759385819845961</v>
      </c>
      <c r="Z73" s="2">
        <v>-2.5534062029272917</v>
      </c>
      <c r="AA73" s="2">
        <v>-3.6789478069899801</v>
      </c>
      <c r="AB73" s="2">
        <v>-1.2151696478873473</v>
      </c>
      <c r="AC73" s="2">
        <v>2.2743213956680464</v>
      </c>
      <c r="AD73" s="2">
        <v>3.0582865309808764</v>
      </c>
      <c r="AE73" s="2">
        <v>0.97503073022770947</v>
      </c>
      <c r="AF73" s="22">
        <v>-0.69569362187546413</v>
      </c>
    </row>
    <row r="74" spans="2:32" ht="15.75" thickBot="1" x14ac:dyDescent="0.3">
      <c r="B74" s="6">
        <v>4</v>
      </c>
      <c r="C74" s="27">
        <v>2.2399492351510633E-3</v>
      </c>
      <c r="D74" s="28">
        <v>-5.4838598030410735</v>
      </c>
      <c r="E74" s="28">
        <v>-4.9965127854170541</v>
      </c>
      <c r="F74" s="28">
        <v>-0.19757487351809122</v>
      </c>
      <c r="G74" s="28">
        <v>2.2850955548835525</v>
      </c>
      <c r="H74" s="28">
        <v>9.7322454581008667E-3</v>
      </c>
      <c r="I74" s="28">
        <v>-2.2841820408434645</v>
      </c>
      <c r="J74" s="29">
        <v>0.17032918734438401</v>
      </c>
      <c r="M74" s="6">
        <v>4</v>
      </c>
      <c r="N74" s="27">
        <v>5.6511958106296445E-3</v>
      </c>
      <c r="O74" s="28">
        <v>-5.9249749884312521</v>
      </c>
      <c r="P74" s="28">
        <v>-4.4203762587608457</v>
      </c>
      <c r="Q74" s="28">
        <v>1.9763292256133236</v>
      </c>
      <c r="R74" s="28">
        <v>4.4293936879175151</v>
      </c>
      <c r="S74" s="28">
        <v>1.1760750352550739E-2</v>
      </c>
      <c r="T74" s="28">
        <v>-4.4289296409413543</v>
      </c>
      <c r="U74" s="29">
        <v>-2.0106706253285682</v>
      </c>
      <c r="X74" s="6">
        <v>4</v>
      </c>
      <c r="Y74" s="27">
        <v>-1.8100691090064791E-2</v>
      </c>
      <c r="Z74" s="28">
        <v>-2.1191905371804309</v>
      </c>
      <c r="AA74" s="28">
        <v>-1.9398038840695717</v>
      </c>
      <c r="AB74" s="28">
        <v>-0.19958770969483564</v>
      </c>
      <c r="AC74" s="28">
        <v>0.65306984047353589</v>
      </c>
      <c r="AD74" s="28">
        <v>-0.16094608411713796</v>
      </c>
      <c r="AE74" s="28">
        <v>-0.8276589856865002</v>
      </c>
      <c r="AF74" s="29">
        <v>0.29203696485174546</v>
      </c>
    </row>
    <row r="80" spans="2:32" ht="15.75" thickBot="1" x14ac:dyDescent="0.3"/>
    <row r="81" spans="2:39" ht="15.75" thickBot="1" x14ac:dyDescent="0.3">
      <c r="B81" s="170" t="s">
        <v>47</v>
      </c>
      <c r="C81" s="171"/>
      <c r="D81" s="171"/>
      <c r="E81" s="171"/>
      <c r="F81" s="172"/>
      <c r="H81" s="170" t="s">
        <v>48</v>
      </c>
      <c r="I81" s="171"/>
      <c r="J81" s="171"/>
      <c r="K81" s="172"/>
      <c r="M81" s="170" t="s">
        <v>45</v>
      </c>
      <c r="N81" s="171"/>
      <c r="O81" s="171"/>
      <c r="P81" s="171"/>
      <c r="Q81" s="172"/>
      <c r="S81" s="170" t="s">
        <v>46</v>
      </c>
      <c r="T81" s="171"/>
      <c r="U81" s="171"/>
      <c r="V81" s="172"/>
      <c r="X81" s="170" t="s">
        <v>49</v>
      </c>
      <c r="Y81" s="171"/>
      <c r="Z81" s="171"/>
      <c r="AA81" s="171"/>
      <c r="AB81" s="172"/>
      <c r="AD81" s="170" t="s">
        <v>50</v>
      </c>
      <c r="AE81" s="171"/>
      <c r="AF81" s="171"/>
      <c r="AG81" s="172"/>
      <c r="AI81" s="174"/>
      <c r="AJ81" s="174"/>
      <c r="AK81" s="174"/>
      <c r="AL81" s="174"/>
      <c r="AM81" s="174"/>
    </row>
    <row r="82" spans="2:39" x14ac:dyDescent="0.25">
      <c r="B82" s="81">
        <v>0</v>
      </c>
      <c r="C82" s="67" cm="1">
        <f t="array" ref="C82:F101">C55:F74</f>
        <v>-0.34909140752987888</v>
      </c>
      <c r="D82" s="8">
        <v>11.375052768320161</v>
      </c>
      <c r="E82" s="8">
        <v>10.68379815167666</v>
      </c>
      <c r="F82" s="8">
        <v>0.65366541240992992</v>
      </c>
      <c r="H82" s="67" cm="1">
        <f t="array" ref="H82:K101">G55:J74</f>
        <v>-4.809465073285649</v>
      </c>
      <c r="I82" s="8">
        <v>-0.19260634563891169</v>
      </c>
      <c r="J82" s="8">
        <v>4.7869823651604797</v>
      </c>
      <c r="K82" s="8">
        <v>-0.12558179622858234</v>
      </c>
      <c r="M82" s="81">
        <v>0</v>
      </c>
      <c r="N82" s="18" cm="1">
        <f t="array" ref="N82:Q101">N55:Q74</f>
        <v>-0.16346564072746866</v>
      </c>
      <c r="O82" s="19">
        <v>10.248389579443785</v>
      </c>
      <c r="P82" s="19">
        <v>5.9247991104003246</v>
      </c>
      <c r="Q82" s="19">
        <v>-7.5373438232957</v>
      </c>
      <c r="S82" s="18" cm="1">
        <f t="array" ref="S82:V101">R55:U74</f>
        <v>-11.557387426003903</v>
      </c>
      <c r="T82" s="19">
        <v>-0.2234668527598298</v>
      </c>
      <c r="U82" s="19">
        <v>11.406842311258963</v>
      </c>
      <c r="V82" s="19">
        <v>7.871517261414505</v>
      </c>
      <c r="X82" s="81">
        <v>0</v>
      </c>
      <c r="Y82" s="18" cm="1">
        <f t="array" ref="Y82:AB101">Y55:AB74</f>
        <v>-0.35222475472782994</v>
      </c>
      <c r="Z82" s="19">
        <v>0.27270916529554956</v>
      </c>
      <c r="AA82" s="19">
        <v>1.5730466016065696</v>
      </c>
      <c r="AB82" s="19">
        <v>0.98694026351210729</v>
      </c>
      <c r="AD82" s="18" cm="1">
        <f t="array" ref="AD82:AG101">AC55:AF74</f>
        <v>-1.551553221293362</v>
      </c>
      <c r="AE82" s="19">
        <v>-3.1874480262398892</v>
      </c>
      <c r="AF82" s="19">
        <v>-1.8388095896061365</v>
      </c>
      <c r="AG82" s="19">
        <v>0.9960836407692748</v>
      </c>
    </row>
    <row r="83" spans="2:39" x14ac:dyDescent="0.25">
      <c r="B83" s="6">
        <v>1</v>
      </c>
      <c r="C83" s="21">
        <v>-0.37784451584403078</v>
      </c>
      <c r="D83" s="2">
        <v>17.539142501741839</v>
      </c>
      <c r="E83" s="2">
        <v>16.324440179033562</v>
      </c>
      <c r="F83" s="2">
        <v>0.8943317458963036</v>
      </c>
      <c r="H83" s="21">
        <v>-7.3832952707642825</v>
      </c>
      <c r="I83" s="2">
        <v>-0.21667817367169157</v>
      </c>
      <c r="J83" s="2">
        <v>7.3582178922776791</v>
      </c>
      <c r="K83" s="2">
        <v>-0.29970505078174992</v>
      </c>
      <c r="M83" s="6">
        <v>1</v>
      </c>
      <c r="N83" s="21">
        <v>-0.18085809778076714</v>
      </c>
      <c r="O83" s="2">
        <v>16.745433946842866</v>
      </c>
      <c r="P83" s="2">
        <v>10.633918161985589</v>
      </c>
      <c r="Q83" s="2">
        <v>-10.033483747085182</v>
      </c>
      <c r="S83" s="21">
        <v>-16.724955341799511</v>
      </c>
      <c r="T83" s="2">
        <v>-0.25238829535652435</v>
      </c>
      <c r="U83" s="2">
        <v>16.561623023201541</v>
      </c>
      <c r="V83" s="2">
        <v>10.42595237641989</v>
      </c>
      <c r="X83" s="6">
        <v>1</v>
      </c>
      <c r="Y83" s="21">
        <v>-0.38151757062416247</v>
      </c>
      <c r="Z83" s="2">
        <v>2.423726807273296</v>
      </c>
      <c r="AA83" s="2">
        <v>3.721177075092287</v>
      </c>
      <c r="AB83" s="2">
        <v>1.3196432801523592</v>
      </c>
      <c r="AD83" s="21">
        <v>-2.4135729373248207</v>
      </c>
      <c r="AE83" s="2">
        <v>-3.4593524405634541</v>
      </c>
      <c r="AF83" s="2">
        <v>-1.2628640780674163</v>
      </c>
      <c r="AG83" s="2">
        <v>0.83963567507895942</v>
      </c>
    </row>
    <row r="84" spans="2:39" x14ac:dyDescent="0.25">
      <c r="B84" s="6">
        <v>2</v>
      </c>
      <c r="C84" s="21">
        <v>-0.14945713628372345</v>
      </c>
      <c r="D84" s="2">
        <v>10.187681074045525</v>
      </c>
      <c r="E84" s="2">
        <v>9.4171539594907969</v>
      </c>
      <c r="F84" s="2">
        <v>0.46993468079398226</v>
      </c>
      <c r="H84" s="21">
        <v>-4.2744594264357367</v>
      </c>
      <c r="I84" s="2">
        <v>-9.0810282967084238E-2</v>
      </c>
      <c r="J84" s="2">
        <v>4.2640785750862547</v>
      </c>
      <c r="K84" s="2">
        <v>-0.22039936241538219</v>
      </c>
      <c r="M84" s="6">
        <v>2</v>
      </c>
      <c r="N84" s="21">
        <v>-7.3238845181220841E-2</v>
      </c>
      <c r="O84" s="2">
        <v>10.139178101291813</v>
      </c>
      <c r="P84" s="2">
        <v>6.8312009603685482</v>
      </c>
      <c r="Q84" s="2">
        <v>-5.134834545534261</v>
      </c>
      <c r="S84" s="21">
        <v>-9.2372166189458031</v>
      </c>
      <c r="T84" s="2">
        <v>-0.10711376414669418</v>
      </c>
      <c r="U84" s="2">
        <v>9.1711672401544515</v>
      </c>
      <c r="V84" s="2">
        <v>5.3087491471225983</v>
      </c>
      <c r="X84" s="6">
        <v>2</v>
      </c>
      <c r="Y84" s="21">
        <v>-0.18111793603950008</v>
      </c>
      <c r="Z84" s="2">
        <v>2.4599632358494072</v>
      </c>
      <c r="AA84" s="2">
        <v>3.0092092862970654</v>
      </c>
      <c r="AB84" s="2">
        <v>0.7819513247318377</v>
      </c>
      <c r="AD84" s="21">
        <v>-1.5986898255243216</v>
      </c>
      <c r="AE84" s="2">
        <v>-1.6511428452352803</v>
      </c>
      <c r="AF84" s="2">
        <v>-0.15445073564674267</v>
      </c>
      <c r="AG84" s="2">
        <v>0.25230918165766214</v>
      </c>
    </row>
    <row r="85" spans="2:39" x14ac:dyDescent="0.25">
      <c r="B85" s="6">
        <v>3</v>
      </c>
      <c r="C85" s="21">
        <v>2.0791527839223053E-2</v>
      </c>
      <c r="D85" s="2">
        <v>0.90631849641750284</v>
      </c>
      <c r="E85" s="2">
        <v>0.80615202040201139</v>
      </c>
      <c r="F85" s="2">
        <v>1.7706604381575862E-2</v>
      </c>
      <c r="H85" s="21">
        <v>-0.37335473103773159</v>
      </c>
      <c r="I85" s="2">
        <v>8.9851855557173572E-3</v>
      </c>
      <c r="J85" s="2">
        <v>0.37446940098989634</v>
      </c>
      <c r="K85" s="2">
        <v>-4.2175880886041441E-2</v>
      </c>
      <c r="M85" s="6">
        <v>3</v>
      </c>
      <c r="N85" s="21">
        <v>9.6753588119269703E-3</v>
      </c>
      <c r="O85" s="2">
        <v>1.1115855792513241</v>
      </c>
      <c r="P85" s="2">
        <v>0.93975605222843206</v>
      </c>
      <c r="Q85" s="2">
        <v>-0.10638668345775254</v>
      </c>
      <c r="S85" s="21">
        <v>-0.58170469143334513</v>
      </c>
      <c r="T85" s="2">
        <v>9.014490726489412E-3</v>
      </c>
      <c r="U85" s="2">
        <v>0.58875975025103022</v>
      </c>
      <c r="V85" s="2">
        <v>9.5121962030997542E-2</v>
      </c>
      <c r="X85" s="6">
        <v>3</v>
      </c>
      <c r="Y85" s="21">
        <v>-2.5808634151794768E-2</v>
      </c>
      <c r="Z85" s="2">
        <v>0.9410336014380154</v>
      </c>
      <c r="AA85" s="2">
        <v>0.99060403949806264</v>
      </c>
      <c r="AB85" s="2">
        <v>0.1827855646466294</v>
      </c>
      <c r="AD85" s="21">
        <v>-0.43344501340639435</v>
      </c>
      <c r="AE85" s="2">
        <v>-0.24305016661493489</v>
      </c>
      <c r="AF85" s="2">
        <v>0.17584164775350963</v>
      </c>
      <c r="AG85" s="2">
        <v>-2.9517691845195287E-2</v>
      </c>
    </row>
    <row r="86" spans="2:39" ht="15.75" thickBot="1" x14ac:dyDescent="0.3">
      <c r="B86" s="6">
        <v>4</v>
      </c>
      <c r="C86" s="91">
        <v>-1.1709468514501976E-3</v>
      </c>
      <c r="D86" s="17">
        <v>-0.68585426391883431</v>
      </c>
      <c r="E86" s="17">
        <v>-0.62355164049157008</v>
      </c>
      <c r="F86" s="17">
        <v>-2.367257393126616E-2</v>
      </c>
      <c r="H86" s="91">
        <v>0.28550835811248187</v>
      </c>
      <c r="I86" s="17">
        <v>4.9102037880819661E-4</v>
      </c>
      <c r="J86" s="17">
        <v>-0.28548061315185352</v>
      </c>
      <c r="K86" s="17">
        <v>2.2251556211668262E-2</v>
      </c>
      <c r="M86" s="6">
        <v>4</v>
      </c>
      <c r="N86" s="91">
        <v>2.9482173474894291E-4</v>
      </c>
      <c r="O86" s="17">
        <v>-0.73030505886589747</v>
      </c>
      <c r="P86" s="17">
        <v>-0.53548968487933102</v>
      </c>
      <c r="Q86" s="17">
        <v>0.2635733134489946</v>
      </c>
      <c r="S86" s="91">
        <v>0.56295507138718492</v>
      </c>
      <c r="T86" s="17">
        <v>4.5635480915226078E-4</v>
      </c>
      <c r="U86" s="17">
        <v>-0.56381161894809106</v>
      </c>
      <c r="V86" s="17">
        <v>-0.26686899914976164</v>
      </c>
      <c r="X86" s="6">
        <v>4</v>
      </c>
      <c r="Y86" s="91">
        <v>-1.547993078361767E-2</v>
      </c>
      <c r="Z86" s="17">
        <v>-0.12881967425411428</v>
      </c>
      <c r="AA86" s="17">
        <v>-6.3931566156142788E-2</v>
      </c>
      <c r="AB86" s="17">
        <v>2.7408924588543687E-2</v>
      </c>
      <c r="AD86" s="91">
        <v>-1.9516345778199023E-2</v>
      </c>
      <c r="AE86" s="17">
        <v>-0.14020370475995006</v>
      </c>
      <c r="AF86" s="17">
        <v>-0.12988126426330251</v>
      </c>
      <c r="AG86" s="17">
        <v>5.9200436530160133E-2</v>
      </c>
    </row>
    <row r="87" spans="2:39" x14ac:dyDescent="0.25">
      <c r="B87" s="6">
        <v>0</v>
      </c>
      <c r="C87" s="25">
        <v>-2.1629555331104808E-2</v>
      </c>
      <c r="D87" s="10">
        <v>1.0017325524696994</v>
      </c>
      <c r="E87" s="10">
        <v>0.93239138934995225</v>
      </c>
      <c r="F87" s="10">
        <v>5.109067253366989E-2</v>
      </c>
      <c r="H87" s="25">
        <v>-0.42172137574267993</v>
      </c>
      <c r="I87" s="10">
        <v>-1.2400553680537562E-2</v>
      </c>
      <c r="J87" s="10">
        <v>0.42028560605250531</v>
      </c>
      <c r="K87" s="10">
        <v>-1.7061351643038604E-2</v>
      </c>
      <c r="M87" s="6">
        <v>0</v>
      </c>
      <c r="N87" s="25">
        <v>-1.1412852379248987E-2</v>
      </c>
      <c r="O87" s="10">
        <v>0.97119065455750808</v>
      </c>
      <c r="P87" s="10">
        <v>0.63238698038194185</v>
      </c>
      <c r="Q87" s="10">
        <v>-0.54732982770591188</v>
      </c>
      <c r="S87" s="25">
        <v>-0.93866737088172758</v>
      </c>
      <c r="T87" s="10">
        <v>-1.3337567955965711E-2</v>
      </c>
      <c r="U87" s="10">
        <v>0.93110656819673543</v>
      </c>
      <c r="V87" s="10">
        <v>0.57046654113063688</v>
      </c>
      <c r="X87" s="6">
        <v>0</v>
      </c>
      <c r="Y87" s="25">
        <v>1.9081600780911961E-2</v>
      </c>
      <c r="Z87" s="10">
        <v>-3.2595324547295884E-2</v>
      </c>
      <c r="AA87" s="10">
        <v>-0.1046442776973964</v>
      </c>
      <c r="AB87" s="10">
        <v>-5.7330967740439318E-2</v>
      </c>
      <c r="AD87" s="25">
        <v>9.3869947224352102E-2</v>
      </c>
      <c r="AE87" s="10">
        <v>0.18061792075949656</v>
      </c>
      <c r="AF87" s="10">
        <v>9.8715416991621827E-2</v>
      </c>
      <c r="AG87" s="10">
        <v>-5.3966124919759856E-2</v>
      </c>
    </row>
    <row r="88" spans="2:39" x14ac:dyDescent="0.25">
      <c r="B88" s="6">
        <v>1</v>
      </c>
      <c r="C88" s="21">
        <v>0.15109695288758723</v>
      </c>
      <c r="D88" s="2">
        <v>-3.859039836205397</v>
      </c>
      <c r="E88" s="2">
        <v>-3.654857774407696</v>
      </c>
      <c r="F88" s="2">
        <v>-0.24491969397257707</v>
      </c>
      <c r="H88" s="21">
        <v>1.6381961324673766</v>
      </c>
      <c r="I88" s="2">
        <v>8.1693518925688061E-2</v>
      </c>
      <c r="J88" s="2">
        <v>-1.6286171117642274</v>
      </c>
      <c r="K88" s="2">
        <v>2.1043203635408229E-2</v>
      </c>
      <c r="M88" s="6">
        <v>1</v>
      </c>
      <c r="N88" s="21">
        <v>6.8465646760870552E-2</v>
      </c>
      <c r="O88" s="2">
        <v>-3.2861133506982547</v>
      </c>
      <c r="P88" s="2">
        <v>-1.7056357429974551</v>
      </c>
      <c r="Q88" s="2">
        <v>2.8807356816548646</v>
      </c>
      <c r="S88" s="21">
        <v>4.1450345178798846</v>
      </c>
      <c r="T88" s="2">
        <v>9.6069896942774985E-2</v>
      </c>
      <c r="U88" s="2">
        <v>-4.0775454634782919</v>
      </c>
      <c r="V88" s="2">
        <v>-3.0181902055127354</v>
      </c>
      <c r="X88" s="6">
        <v>1</v>
      </c>
      <c r="Y88" s="21">
        <v>0.2125384401776983</v>
      </c>
      <c r="Z88" s="2">
        <v>-4.0448641527227713E-2</v>
      </c>
      <c r="AA88" s="2">
        <v>-0.83479885636849704</v>
      </c>
      <c r="AB88" s="2">
        <v>-0.58351267062974688</v>
      </c>
      <c r="AD88" s="21">
        <v>0.89742736863016948</v>
      </c>
      <c r="AE88" s="2">
        <v>1.9323554573521109</v>
      </c>
      <c r="AF88" s="2">
        <v>1.1587413912096935</v>
      </c>
      <c r="AG88" s="2">
        <v>-0.61684714831740162</v>
      </c>
    </row>
    <row r="89" spans="2:39" x14ac:dyDescent="0.25">
      <c r="B89" s="6">
        <v>2</v>
      </c>
      <c r="C89" s="21">
        <v>0.37962670648363334</v>
      </c>
      <c r="D89" s="2">
        <v>-14.083595850954069</v>
      </c>
      <c r="E89" s="2">
        <v>-13.17895450207638</v>
      </c>
      <c r="F89" s="2">
        <v>-0.77210632088119013</v>
      </c>
      <c r="H89" s="21">
        <v>5.944021344395483</v>
      </c>
      <c r="I89" s="2">
        <v>0.21214400901061267</v>
      </c>
      <c r="J89" s="2">
        <v>-5.9193289649697176</v>
      </c>
      <c r="K89" s="2">
        <v>0.19027575298261123</v>
      </c>
      <c r="M89" s="6">
        <v>2</v>
      </c>
      <c r="N89" s="21">
        <v>0.17845017779925387</v>
      </c>
      <c r="O89" s="2">
        <v>-13.0146253748752</v>
      </c>
      <c r="P89" s="2">
        <v>-7.8531565442444657</v>
      </c>
      <c r="Q89" s="2">
        <v>8.7854419064966809</v>
      </c>
      <c r="S89" s="21">
        <v>13.934600212113846</v>
      </c>
      <c r="T89" s="2">
        <v>0.2470195539652737</v>
      </c>
      <c r="U89" s="2">
        <v>-13.769855957764275</v>
      </c>
      <c r="V89" s="2">
        <v>-9.1585879304334465</v>
      </c>
      <c r="X89" s="6">
        <v>2</v>
      </c>
      <c r="Y89" s="21">
        <v>0.4094703068539306</v>
      </c>
      <c r="Z89" s="2">
        <v>-1.2219374639059859</v>
      </c>
      <c r="AA89" s="2">
        <v>-2.6874853289526346</v>
      </c>
      <c r="AB89" s="2">
        <v>-1.2550332025531117</v>
      </c>
      <c r="AD89" s="21">
        <v>2.116087703371401</v>
      </c>
      <c r="AE89" s="2">
        <v>3.7110118454842644</v>
      </c>
      <c r="AF89" s="2">
        <v>1.8300270670361787</v>
      </c>
      <c r="AG89" s="2">
        <v>-1.0562849885287307</v>
      </c>
    </row>
    <row r="90" spans="2:39" x14ac:dyDescent="0.25">
      <c r="B90" s="6">
        <v>3</v>
      </c>
      <c r="C90" s="21">
        <v>0.34862221597059967</v>
      </c>
      <c r="D90" s="2">
        <v>-17.001232829016615</v>
      </c>
      <c r="E90" s="2">
        <v>-15.807417625886297</v>
      </c>
      <c r="F90" s="2">
        <v>-0.85441408124978124</v>
      </c>
      <c r="H90" s="21">
        <v>7.153301297689401</v>
      </c>
      <c r="I90" s="2">
        <v>0.20120585126822424</v>
      </c>
      <c r="J90" s="2">
        <v>-7.1300468841465658</v>
      </c>
      <c r="K90" s="2">
        <v>0.30216631737204336</v>
      </c>
      <c r="M90" s="6">
        <v>3</v>
      </c>
      <c r="N90" s="21">
        <v>0.16792970070254368</v>
      </c>
      <c r="O90" s="2">
        <v>-16.353174496110906</v>
      </c>
      <c r="P90" s="2">
        <v>-10.50143755129595</v>
      </c>
      <c r="Q90" s="2">
        <v>9.5219388202371427</v>
      </c>
      <c r="S90" s="21">
        <v>16.073239057130003</v>
      </c>
      <c r="T90" s="2">
        <v>0.23402251701499407</v>
      </c>
      <c r="U90" s="2">
        <v>-15.923275616609248</v>
      </c>
      <c r="V90" s="2">
        <v>-9.8891775657682714</v>
      </c>
      <c r="X90" s="6">
        <v>3</v>
      </c>
      <c r="Y90" s="21">
        <v>0.33634909576854305</v>
      </c>
      <c r="Z90" s="2">
        <v>-2.5569533958587005</v>
      </c>
      <c r="AA90" s="2">
        <v>-3.6776575052304863</v>
      </c>
      <c r="AB90" s="2">
        <v>-1.2122070603479778</v>
      </c>
      <c r="AD90" s="21">
        <v>2.2703845819496489</v>
      </c>
      <c r="AE90" s="2">
        <v>3.0470177908207923</v>
      </c>
      <c r="AF90" s="2">
        <v>0.96697350720533826</v>
      </c>
      <c r="AG90" s="2">
        <v>-0.69166348618341789</v>
      </c>
    </row>
    <row r="91" spans="2:39" ht="15.75" thickBot="1" x14ac:dyDescent="0.3">
      <c r="B91" s="6">
        <v>4</v>
      </c>
      <c r="C91" s="27">
        <v>1.1539613508105423E-4</v>
      </c>
      <c r="D91" s="28">
        <v>-5.3981250534154137</v>
      </c>
      <c r="E91" s="28">
        <v>-4.9164581781753265</v>
      </c>
      <c r="F91" s="28">
        <v>-0.19300676142069639</v>
      </c>
      <c r="H91" s="27">
        <v>2.24894847523362</v>
      </c>
      <c r="I91" s="28">
        <v>8.5341330673814643E-3</v>
      </c>
      <c r="J91" s="28">
        <v>-2.248174136656468</v>
      </c>
      <c r="K91" s="28">
        <v>0.16904774648423182</v>
      </c>
      <c r="M91" s="6">
        <v>4</v>
      </c>
      <c r="N91" s="27">
        <v>4.6419173092555489E-3</v>
      </c>
      <c r="O91" s="28">
        <v>-5.8446973671750158</v>
      </c>
      <c r="P91" s="28">
        <v>-4.3708970347559415</v>
      </c>
      <c r="Q91" s="28">
        <v>1.9246281175368876</v>
      </c>
      <c r="S91" s="27">
        <v>4.3458023037862459</v>
      </c>
      <c r="T91" s="28">
        <v>1.0369720459413298E-2</v>
      </c>
      <c r="U91" s="28">
        <v>-4.3462521554996716</v>
      </c>
      <c r="V91" s="28">
        <v>-1.9568372330924901</v>
      </c>
      <c r="X91" s="6">
        <v>4</v>
      </c>
      <c r="Y91" s="27">
        <v>-2.0170270841455146E-2</v>
      </c>
      <c r="Z91" s="28">
        <v>-2.1109978315267819</v>
      </c>
      <c r="AA91" s="28">
        <v>-1.9243197564870165</v>
      </c>
      <c r="AB91" s="28">
        <v>-0.19301589620668108</v>
      </c>
      <c r="AD91" s="27">
        <v>0.64169211074690191</v>
      </c>
      <c r="AE91" s="28">
        <v>-0.1796788061054968</v>
      </c>
      <c r="AF91" s="28">
        <v>-0.83619575212948294</v>
      </c>
      <c r="AG91" s="28">
        <v>0.29714376726313829</v>
      </c>
    </row>
    <row r="92" spans="2:39" x14ac:dyDescent="0.25">
      <c r="B92" s="6">
        <v>0</v>
      </c>
      <c r="C92" s="18">
        <v>-0.34799683016804589</v>
      </c>
      <c r="D92" s="19">
        <v>11.306676448762637</v>
      </c>
      <c r="E92" s="19">
        <v>10.620508551868422</v>
      </c>
      <c r="F92" s="19">
        <v>0.65044679824436047</v>
      </c>
      <c r="H92" s="18">
        <v>-4.7807576912778096</v>
      </c>
      <c r="I92" s="19">
        <v>-0.19195106583225263</v>
      </c>
      <c r="J92" s="19">
        <v>4.758350127581771</v>
      </c>
      <c r="K92" s="19">
        <v>-0.12416321165647681</v>
      </c>
      <c r="M92" s="6">
        <v>0</v>
      </c>
      <c r="N92" s="18">
        <v>-0.16292632171502167</v>
      </c>
      <c r="O92" s="19">
        <v>10.180865128325205</v>
      </c>
      <c r="P92" s="19">
        <v>5.8797785329003043</v>
      </c>
      <c r="Q92" s="19">
        <v>-7.5020059149413303</v>
      </c>
      <c r="S92" s="18">
        <v>-11.494789560544985</v>
      </c>
      <c r="T92" s="19">
        <v>-0.22270261031479321</v>
      </c>
      <c r="U92" s="19">
        <v>11.34471527999753</v>
      </c>
      <c r="V92" s="19">
        <v>7.8349376134610154</v>
      </c>
      <c r="X92" s="6">
        <v>0</v>
      </c>
      <c r="Y92" s="18">
        <v>-0.35120477906955094</v>
      </c>
      <c r="Z92" s="19">
        <v>0.25896110772322589</v>
      </c>
      <c r="AA92" s="19">
        <v>1.5562140367917134</v>
      </c>
      <c r="AB92" s="19">
        <v>0.98256006906478643</v>
      </c>
      <c r="AD92" s="18">
        <v>-1.542604256749325</v>
      </c>
      <c r="AE92" s="19">
        <v>-3.1781914530498403</v>
      </c>
      <c r="AF92" s="19">
        <v>-1.837932789727543</v>
      </c>
      <c r="AG92" s="19">
        <v>0.99465958257726728</v>
      </c>
    </row>
    <row r="93" spans="2:39" x14ac:dyDescent="0.25">
      <c r="B93" s="6">
        <v>1</v>
      </c>
      <c r="C93" s="21">
        <v>-0.37857412629382892</v>
      </c>
      <c r="D93" s="2">
        <v>17.547375332101726</v>
      </c>
      <c r="E93" s="2">
        <v>16.332615267087618</v>
      </c>
      <c r="F93" s="2">
        <v>0.89514239609579471</v>
      </c>
      <c r="H93" s="21">
        <v>-7.3868725543804388</v>
      </c>
      <c r="I93" s="2">
        <v>-0.21705632438399142</v>
      </c>
      <c r="J93" s="2">
        <v>7.3617503937483475</v>
      </c>
      <c r="K93" s="2">
        <v>-0.29948051477409959</v>
      </c>
      <c r="M93" s="6">
        <v>1</v>
      </c>
      <c r="N93" s="21">
        <v>-0.1811904527226772</v>
      </c>
      <c r="O93" s="2">
        <v>16.750054111254428</v>
      </c>
      <c r="P93" s="2">
        <v>10.633766311679992</v>
      </c>
      <c r="Q93" s="2">
        <v>-10.043644432628085</v>
      </c>
      <c r="S93" s="21">
        <v>-16.736564760248019</v>
      </c>
      <c r="T93" s="2">
        <v>-0.2528216658098702</v>
      </c>
      <c r="U93" s="2">
        <v>16.572922860521029</v>
      </c>
      <c r="V93" s="2">
        <v>10.436721499949742</v>
      </c>
      <c r="X93" s="6">
        <v>1</v>
      </c>
      <c r="Y93" s="21">
        <v>-0.38215760584635788</v>
      </c>
      <c r="Z93" s="2">
        <v>2.4174499167059915</v>
      </c>
      <c r="AA93" s="2">
        <v>3.7176110258842536</v>
      </c>
      <c r="AB93" s="2">
        <v>1.3206350712585624</v>
      </c>
      <c r="AD93" s="21">
        <v>-2.4140530485203966</v>
      </c>
      <c r="AE93" s="2">
        <v>-3.4651068925843163</v>
      </c>
      <c r="AF93" s="2">
        <v>-1.2685137179176702</v>
      </c>
      <c r="AG93" s="2">
        <v>0.84220370564057445</v>
      </c>
    </row>
    <row r="94" spans="2:39" x14ac:dyDescent="0.25">
      <c r="B94" s="6">
        <v>2</v>
      </c>
      <c r="C94" s="21">
        <v>-0.15072887454198855</v>
      </c>
      <c r="D94" s="2">
        <v>10.242251010070996</v>
      </c>
      <c r="E94" s="2">
        <v>9.4680337316189007</v>
      </c>
      <c r="F94" s="2">
        <v>0.47278518208739789</v>
      </c>
      <c r="H94" s="21">
        <v>-4.2974507563995887</v>
      </c>
      <c r="I94" s="2">
        <v>-9.1532566902040396E-2</v>
      </c>
      <c r="J94" s="2">
        <v>4.2869861320813687</v>
      </c>
      <c r="K94" s="2">
        <v>-0.22126816206623282</v>
      </c>
      <c r="M94" s="6">
        <v>2</v>
      </c>
      <c r="N94" s="21">
        <v>-7.384826410456477E-2</v>
      </c>
      <c r="O94" s="2">
        <v>10.190690597110434</v>
      </c>
      <c r="P94" s="2">
        <v>6.8633562141620752</v>
      </c>
      <c r="Q94" s="2">
        <v>-5.1670334026533835</v>
      </c>
      <c r="S94" s="21">
        <v>-9.2899254933941844</v>
      </c>
      <c r="T94" s="2">
        <v>-0.10795026900754674</v>
      </c>
      <c r="U94" s="2">
        <v>9.223333175151101</v>
      </c>
      <c r="V94" s="2">
        <v>5.342245163356572</v>
      </c>
      <c r="X94" s="6">
        <v>2</v>
      </c>
      <c r="Y94" s="21">
        <v>-0.18223584212228472</v>
      </c>
      <c r="Z94" s="2">
        <v>2.4652387100069553</v>
      </c>
      <c r="AA94" s="2">
        <v>3.0183732485429746</v>
      </c>
      <c r="AB94" s="2">
        <v>0.78559586873157339</v>
      </c>
      <c r="AD94" s="21">
        <v>-1.6051232608322603</v>
      </c>
      <c r="AE94" s="2">
        <v>-1.6612492455387615</v>
      </c>
      <c r="AF94" s="2">
        <v>-0.15875896518824412</v>
      </c>
      <c r="AG94" s="2">
        <v>0.25497058692745111</v>
      </c>
    </row>
    <row r="95" spans="2:39" x14ac:dyDescent="0.25">
      <c r="B95" s="6">
        <v>3</v>
      </c>
      <c r="C95" s="21">
        <v>2.0460993019224157E-2</v>
      </c>
      <c r="D95" s="2">
        <v>0.93659023282598464</v>
      </c>
      <c r="E95" s="2">
        <v>0.83402880690561987</v>
      </c>
      <c r="F95" s="2">
        <v>1.90225399155435E-2</v>
      </c>
      <c r="H95" s="21">
        <v>-0.38603299198446828</v>
      </c>
      <c r="I95" s="2">
        <v>8.7721968565206143E-3</v>
      </c>
      <c r="J95" s="2">
        <v>0.38712360316456595</v>
      </c>
      <c r="K95" s="2">
        <v>-4.2905820684209145E-2</v>
      </c>
      <c r="M95" s="6">
        <v>3</v>
      </c>
      <c r="N95" s="21">
        <v>9.5068908772352693E-3</v>
      </c>
      <c r="O95" s="2">
        <v>1.1423227928755777</v>
      </c>
      <c r="P95" s="2">
        <v>0.96102206977024907</v>
      </c>
      <c r="Q95" s="2">
        <v>-0.12061223169820146</v>
      </c>
      <c r="S95" s="21">
        <v>-0.60843310579547716</v>
      </c>
      <c r="T95" s="2">
        <v>8.762552365703136E-3</v>
      </c>
      <c r="U95" s="2">
        <v>0.61534236476261173</v>
      </c>
      <c r="V95" s="2">
        <v>0.10977802597155117</v>
      </c>
      <c r="X95" s="6">
        <v>3</v>
      </c>
      <c r="Y95" s="21">
        <v>-2.6175092946532079E-2</v>
      </c>
      <c r="Z95" s="2">
        <v>0.94916752090109757</v>
      </c>
      <c r="AA95" s="2">
        <v>0.99968422527771483</v>
      </c>
      <c r="AB95" s="2">
        <v>0.1847381780511918</v>
      </c>
      <c r="AD95" s="21">
        <v>-0.43776845002887477</v>
      </c>
      <c r="AE95" s="2">
        <v>-0.24640185037257673</v>
      </c>
      <c r="AF95" s="2">
        <v>0.1766110126641825</v>
      </c>
      <c r="AG95" s="2">
        <v>-2.9360290911885745E-2</v>
      </c>
    </row>
    <row r="96" spans="2:39" ht="15.75" thickBot="1" x14ac:dyDescent="0.3">
      <c r="B96" s="6">
        <v>4</v>
      </c>
      <c r="C96" s="23">
        <v>-8.1975969835740813E-4</v>
      </c>
      <c r="D96" s="15">
        <v>-0.69514748868791332</v>
      </c>
      <c r="E96" s="15">
        <v>-0.63234127988050093</v>
      </c>
      <c r="F96" s="15">
        <v>-2.4253149750787718E-2</v>
      </c>
      <c r="H96" s="23">
        <v>0.28945108575581618</v>
      </c>
      <c r="I96" s="15">
        <v>6.814103780170425E-4</v>
      </c>
      <c r="J96" s="15">
        <v>-0.28940102481638258</v>
      </c>
      <c r="K96" s="15">
        <v>2.2310356453637971E-2</v>
      </c>
      <c r="M96" s="6">
        <v>4</v>
      </c>
      <c r="N96" s="23">
        <v>4.6442721393149177E-4</v>
      </c>
      <c r="O96" s="15">
        <v>-0.73831344804764498</v>
      </c>
      <c r="P96" s="15">
        <v>-0.53975916218280251</v>
      </c>
      <c r="Q96" s="15">
        <v>0.27033461270798886</v>
      </c>
      <c r="S96" s="23">
        <v>0.57281257842486533</v>
      </c>
      <c r="T96" s="15">
        <v>6.6997681477915395E-4</v>
      </c>
      <c r="U96" s="15">
        <v>-0.57352893660724114</v>
      </c>
      <c r="V96" s="15">
        <v>-0.27395806105409115</v>
      </c>
      <c r="X96" s="6">
        <v>4</v>
      </c>
      <c r="Y96" s="23">
        <v>-1.5395922759665344E-2</v>
      </c>
      <c r="Z96" s="15">
        <v>-0.12675421645871943</v>
      </c>
      <c r="AA96" s="15">
        <v>-6.2272248537753538E-2</v>
      </c>
      <c r="AB96" s="15">
        <v>2.7436055601031073E-2</v>
      </c>
      <c r="AD96" s="23">
        <v>-1.9899578313992999E-2</v>
      </c>
      <c r="AE96" s="15">
        <v>-0.13949530182491066</v>
      </c>
      <c r="AF96" s="15">
        <v>-0.12874429726979714</v>
      </c>
      <c r="AG96" s="15">
        <v>5.8733016969457777E-2</v>
      </c>
    </row>
    <row r="97" spans="2:61" x14ac:dyDescent="0.25">
      <c r="B97" s="6">
        <v>0</v>
      </c>
      <c r="C97" s="25">
        <v>-2.1967490641746017E-2</v>
      </c>
      <c r="D97" s="10">
        <v>1.0039317616846741</v>
      </c>
      <c r="E97" s="10">
        <v>0.93470798090524709</v>
      </c>
      <c r="F97" s="10">
        <v>5.1408638596895151E-2</v>
      </c>
      <c r="H97" s="25">
        <v>-0.42270569569224625</v>
      </c>
      <c r="I97" s="10">
        <v>-1.2573164522212001E-2</v>
      </c>
      <c r="J97" s="10">
        <v>0.42124941772917124</v>
      </c>
      <c r="K97" s="10">
        <v>-1.6906966417222356E-2</v>
      </c>
      <c r="M97" s="6">
        <v>0</v>
      </c>
      <c r="N97" s="25">
        <v>-1.1558874608451876E-2</v>
      </c>
      <c r="O97" s="10">
        <v>0.97163860181187678</v>
      </c>
      <c r="P97" s="10">
        <v>0.63109287555810945</v>
      </c>
      <c r="Q97" s="10">
        <v>-0.55138176357352542</v>
      </c>
      <c r="S97" s="25">
        <v>-0.94270064584121727</v>
      </c>
      <c r="T97" s="10">
        <v>-1.354162640104802E-2</v>
      </c>
      <c r="U97" s="10">
        <v>0.93498592816631354</v>
      </c>
      <c r="V97" s="10">
        <v>0.57478672196771974</v>
      </c>
      <c r="X97" s="6">
        <v>0</v>
      </c>
      <c r="Y97" s="25">
        <v>1.8508309660096943E-2</v>
      </c>
      <c r="Z97" s="10">
        <v>-3.4311558695380454E-2</v>
      </c>
      <c r="AA97" s="10">
        <v>-0.10411993696179547</v>
      </c>
      <c r="AB97" s="10">
        <v>-5.5968941539493305E-2</v>
      </c>
      <c r="AD97" s="25">
        <v>9.2076502568960522E-2</v>
      </c>
      <c r="AE97" s="10">
        <v>0.17540530565608642</v>
      </c>
      <c r="AF97" s="10">
        <v>9.4959087143793738E-2</v>
      </c>
      <c r="AG97" s="10">
        <v>-5.2097322479523325E-2</v>
      </c>
    </row>
    <row r="98" spans="2:61" x14ac:dyDescent="0.25">
      <c r="B98" s="6">
        <v>1</v>
      </c>
      <c r="C98" s="21">
        <v>0.14981855492543644</v>
      </c>
      <c r="D98" s="2">
        <v>-3.8130509834209825</v>
      </c>
      <c r="E98" s="2">
        <v>-3.6117870260202616</v>
      </c>
      <c r="F98" s="2">
        <v>-0.24237108858629061</v>
      </c>
      <c r="H98" s="21">
        <v>1.6187785072314869</v>
      </c>
      <c r="I98" s="2">
        <v>8.0981377120696973E-2</v>
      </c>
      <c r="J98" s="2">
        <v>-1.60928243604523</v>
      </c>
      <c r="K98" s="2">
        <v>2.0447581668427448E-2</v>
      </c>
      <c r="M98" s="6">
        <v>1</v>
      </c>
      <c r="N98" s="21">
        <v>6.7862157251219538E-2</v>
      </c>
      <c r="O98" s="2">
        <v>-3.2438015225753891</v>
      </c>
      <c r="P98" s="2">
        <v>-1.6802829747647519</v>
      </c>
      <c r="Q98" s="2">
        <v>2.8517371329979233</v>
      </c>
      <c r="S98" s="21">
        <v>4.0993152438173643</v>
      </c>
      <c r="T98" s="2">
        <v>9.5244704392140014E-2</v>
      </c>
      <c r="U98" s="2">
        <v>-4.0323747835447721</v>
      </c>
      <c r="V98" s="2">
        <v>-2.9879412248817872</v>
      </c>
      <c r="X98" s="6">
        <v>1</v>
      </c>
      <c r="Y98" s="21">
        <v>0.21130130287154389</v>
      </c>
      <c r="Z98" s="2">
        <v>-3.7564458033465975E-2</v>
      </c>
      <c r="AA98" s="2">
        <v>-0.82745280213005379</v>
      </c>
      <c r="AB98" s="2">
        <v>-0.57982165061390734</v>
      </c>
      <c r="AD98" s="21">
        <v>0.89132387791986156</v>
      </c>
      <c r="AE98" s="2">
        <v>1.9211711583175286</v>
      </c>
      <c r="AF98" s="2">
        <v>1.1529524331947081</v>
      </c>
      <c r="AG98" s="2">
        <v>-0.61357132812196502</v>
      </c>
    </row>
    <row r="99" spans="2:61" x14ac:dyDescent="0.25">
      <c r="B99" s="6">
        <v>2</v>
      </c>
      <c r="C99" s="21">
        <v>0.37889701112625207</v>
      </c>
      <c r="D99" s="2">
        <v>-14.038357917958564</v>
      </c>
      <c r="E99" s="2">
        <v>-13.137076881641532</v>
      </c>
      <c r="F99" s="2">
        <v>-0.76997308247289808</v>
      </c>
      <c r="H99" s="21">
        <v>5.9250272568016999</v>
      </c>
      <c r="I99" s="2">
        <v>0.21170770864047878</v>
      </c>
      <c r="J99" s="2">
        <v>-5.9003849257032055</v>
      </c>
      <c r="K99" s="2">
        <v>0.18934097737082467</v>
      </c>
      <c r="M99" s="6">
        <v>2</v>
      </c>
      <c r="N99" s="21">
        <v>0.17808615021485596</v>
      </c>
      <c r="O99" s="2">
        <v>-12.96994818534526</v>
      </c>
      <c r="P99" s="2">
        <v>-7.8233603002196661</v>
      </c>
      <c r="Q99" s="2">
        <v>8.7620728755971449</v>
      </c>
      <c r="S99" s="21">
        <v>13.8931910674977</v>
      </c>
      <c r="T99" s="2">
        <v>0.24651563174948171</v>
      </c>
      <c r="U99" s="2">
        <v>-13.728752799418745</v>
      </c>
      <c r="V99" s="2">
        <v>-9.1343901235127216</v>
      </c>
      <c r="X99" s="6">
        <v>2</v>
      </c>
      <c r="Y99" s="21">
        <v>0.4089775914997974</v>
      </c>
      <c r="Z99" s="2">
        <v>-1.2138433338553887</v>
      </c>
      <c r="AA99" s="2">
        <v>-2.6779887802012872</v>
      </c>
      <c r="AB99" s="2">
        <v>-1.2527549450528936</v>
      </c>
      <c r="AD99" s="21">
        <v>2.1112803635864386</v>
      </c>
      <c r="AE99" s="2">
        <v>3.706571371479205</v>
      </c>
      <c r="AF99" s="2">
        <v>1.8301253804069406</v>
      </c>
      <c r="AG99" s="2">
        <v>-1.0557686648767755</v>
      </c>
    </row>
    <row r="100" spans="2:61" x14ac:dyDescent="0.25">
      <c r="B100" s="6">
        <v>3</v>
      </c>
      <c r="C100" s="21">
        <v>0.34972003731296308</v>
      </c>
      <c r="D100" s="2">
        <v>-17.023859073485205</v>
      </c>
      <c r="E100" s="2">
        <v>-15.829043300926154</v>
      </c>
      <c r="F100" s="2">
        <v>-0.85599996143391555</v>
      </c>
      <c r="H100" s="21">
        <v>7.1629492516872242</v>
      </c>
      <c r="I100" s="2">
        <v>0.20179091531055929</v>
      </c>
      <c r="J100" s="2">
        <v>-7.139626004980097</v>
      </c>
      <c r="K100" s="2">
        <v>0.30214944515327535</v>
      </c>
      <c r="M100" s="6">
        <v>3</v>
      </c>
      <c r="N100" s="21">
        <v>0.16843057178248816</v>
      </c>
      <c r="O100" s="2">
        <v>-16.371219909205507</v>
      </c>
      <c r="P100" s="2">
        <v>-10.509504034097557</v>
      </c>
      <c r="Q100" s="2">
        <v>9.5408781048065805</v>
      </c>
      <c r="S100" s="21">
        <v>16.098955191226018</v>
      </c>
      <c r="T100" s="2">
        <v>0.2347020659811265</v>
      </c>
      <c r="U100" s="2">
        <v>-15.948514054903949</v>
      </c>
      <c r="V100" s="2">
        <v>-9.9090883715409284</v>
      </c>
      <c r="X100" s="6">
        <v>3</v>
      </c>
      <c r="Y100" s="21">
        <v>0.33759385819845961</v>
      </c>
      <c r="Z100" s="2">
        <v>-2.5534062029272917</v>
      </c>
      <c r="AA100" s="2">
        <v>-3.6789478069899801</v>
      </c>
      <c r="AB100" s="2">
        <v>-1.2151696478873473</v>
      </c>
      <c r="AD100" s="21">
        <v>2.2743213956680464</v>
      </c>
      <c r="AE100" s="2">
        <v>3.0582865309808764</v>
      </c>
      <c r="AF100" s="2">
        <v>0.97503073022770947</v>
      </c>
      <c r="AG100" s="2">
        <v>-0.69569362187546413</v>
      </c>
    </row>
    <row r="101" spans="2:61" ht="15.75" thickBot="1" x14ac:dyDescent="0.3">
      <c r="B101" s="6">
        <v>4</v>
      </c>
      <c r="C101" s="27">
        <v>2.2399492351510633E-3</v>
      </c>
      <c r="D101" s="28">
        <v>-5.4838598030410735</v>
      </c>
      <c r="E101" s="28">
        <v>-4.9965127854170541</v>
      </c>
      <c r="F101" s="28">
        <v>-0.19757487351809122</v>
      </c>
      <c r="H101" s="27">
        <v>2.2850955548835525</v>
      </c>
      <c r="I101" s="28">
        <v>9.7322454581008667E-3</v>
      </c>
      <c r="J101" s="28">
        <v>-2.2841820408434645</v>
      </c>
      <c r="K101" s="28">
        <v>0.17032918734438401</v>
      </c>
      <c r="M101" s="6">
        <v>4</v>
      </c>
      <c r="N101" s="27">
        <v>5.6511958106296445E-3</v>
      </c>
      <c r="O101" s="28">
        <v>-5.9249749884312521</v>
      </c>
      <c r="P101" s="28">
        <v>-4.4203762587608457</v>
      </c>
      <c r="Q101" s="28">
        <v>1.9763292256133236</v>
      </c>
      <c r="S101" s="27">
        <v>4.4293936879175151</v>
      </c>
      <c r="T101" s="28">
        <v>1.1760750352550739E-2</v>
      </c>
      <c r="U101" s="28">
        <v>-4.4289296409413543</v>
      </c>
      <c r="V101" s="28">
        <v>-2.0106706253285682</v>
      </c>
      <c r="X101" s="6">
        <v>4</v>
      </c>
      <c r="Y101" s="27">
        <v>-1.8100691090064791E-2</v>
      </c>
      <c r="Z101" s="28">
        <v>-2.1191905371804309</v>
      </c>
      <c r="AA101" s="28">
        <v>-1.9398038840695717</v>
      </c>
      <c r="AB101" s="28">
        <v>-0.19958770969483564</v>
      </c>
      <c r="AD101" s="27">
        <v>0.65306984047353589</v>
      </c>
      <c r="AE101" s="28">
        <v>-0.16094608411713796</v>
      </c>
      <c r="AF101" s="28">
        <v>-0.8276589856865002</v>
      </c>
      <c r="AG101" s="28">
        <v>0.29203696485174546</v>
      </c>
    </row>
    <row r="104" spans="2:61" x14ac:dyDescent="0.25">
      <c r="S104" s="87"/>
    </row>
    <row r="106" spans="2:61" ht="15.75" thickBot="1" x14ac:dyDescent="0.3">
      <c r="R106" s="166" t="s">
        <v>75</v>
      </c>
      <c r="S106" s="167"/>
      <c r="T106" s="167"/>
      <c r="U106" s="167"/>
      <c r="V106" s="167"/>
      <c r="W106" s="167"/>
      <c r="X106" s="95"/>
      <c r="Z106" s="166" t="s">
        <v>76</v>
      </c>
      <c r="AA106" s="167"/>
      <c r="AB106" s="167"/>
      <c r="AC106" s="167"/>
      <c r="AD106" s="167"/>
      <c r="AE106" s="167"/>
      <c r="AF106" s="95"/>
      <c r="AH106" s="166" t="s">
        <v>81</v>
      </c>
      <c r="AI106" s="167"/>
      <c r="AJ106" s="167"/>
      <c r="AK106" s="167"/>
      <c r="AL106" s="167"/>
      <c r="AM106" s="167"/>
      <c r="AN106" s="95"/>
      <c r="AP106" s="166" t="s">
        <v>82</v>
      </c>
      <c r="AQ106" s="167"/>
      <c r="AR106" s="167"/>
      <c r="AS106" s="167"/>
      <c r="AT106" s="167"/>
      <c r="AU106" s="167"/>
      <c r="AV106" s="95"/>
      <c r="AX106" s="166" t="s">
        <v>83</v>
      </c>
      <c r="AY106" s="167"/>
      <c r="AZ106" s="167"/>
      <c r="BA106" s="167"/>
      <c r="BB106" s="167"/>
      <c r="BC106" s="95"/>
      <c r="BE106" s="166" t="s">
        <v>84</v>
      </c>
      <c r="BF106" s="167"/>
      <c r="BG106" s="167"/>
      <c r="BH106" s="167"/>
      <c r="BI106" s="167"/>
    </row>
    <row r="107" spans="2:61" ht="15.75" thickBot="1" x14ac:dyDescent="0.3">
      <c r="B107" s="166" t="s">
        <v>57</v>
      </c>
      <c r="C107" s="167"/>
      <c r="D107" s="167"/>
      <c r="E107" s="167"/>
      <c r="F107" s="167"/>
      <c r="G107" s="167"/>
      <c r="H107" s="95"/>
      <c r="J107" s="166" t="s">
        <v>58</v>
      </c>
      <c r="K107" s="167"/>
      <c r="L107" s="167"/>
      <c r="M107" s="167"/>
      <c r="N107" s="167"/>
      <c r="O107" s="167"/>
      <c r="P107" s="95"/>
      <c r="R107" s="7"/>
      <c r="S107" s="132">
        <v>0</v>
      </c>
      <c r="T107" s="134">
        <v>1</v>
      </c>
      <c r="U107" s="135">
        <v>2</v>
      </c>
      <c r="V107" s="132">
        <v>3</v>
      </c>
      <c r="W107" s="135">
        <v>4</v>
      </c>
      <c r="Z107" s="7"/>
      <c r="AA107" s="132">
        <v>0</v>
      </c>
      <c r="AB107" s="134">
        <v>1</v>
      </c>
      <c r="AC107" s="135">
        <v>2</v>
      </c>
      <c r="AD107" s="132">
        <v>3</v>
      </c>
      <c r="AE107" s="135">
        <v>4</v>
      </c>
      <c r="AH107" s="81">
        <v>0</v>
      </c>
      <c r="AI107" s="18" cm="1">
        <f t="array" ref="AI107">EXP(S108)/SUM(EXP($S108:$W108))</f>
        <v>1</v>
      </c>
      <c r="AJ107" s="19" cm="1">
        <f t="array" ref="AJ107">EXP(T108)/SUM(EXP($S108:$W108))</f>
        <v>0</v>
      </c>
      <c r="AK107" s="19" cm="1">
        <f t="array" ref="AK107">EXP(U108)/SUM(EXP($S108:$W108))</f>
        <v>0</v>
      </c>
      <c r="AL107" s="19" cm="1">
        <f t="array" ref="AL107">EXP(V108)/SUM(EXP($S108:$W108))</f>
        <v>0</v>
      </c>
      <c r="AM107" s="20" cm="1">
        <f t="array" ref="AM107">EXP(W108)/SUM(EXP($S108:$W108))</f>
        <v>0</v>
      </c>
      <c r="AP107" s="81">
        <v>0</v>
      </c>
      <c r="AQ107" s="18" cm="1">
        <f t="array" ref="AQ107">EXP(AA108)/SUM(EXP($AA108:$AE108))</f>
        <v>1</v>
      </c>
      <c r="AR107" s="19" cm="1">
        <f t="array" ref="AR107">EXP(AB108)/SUM(EXP($AA108:$AE108))</f>
        <v>0</v>
      </c>
      <c r="AS107" s="19" cm="1">
        <f t="array" ref="AS107">EXP(AC108)/SUM(EXP($AA108:$AE108))</f>
        <v>0</v>
      </c>
      <c r="AT107" s="19" cm="1">
        <f t="array" ref="AT107">EXP(AD108)/SUM(EXP($AA108:$AE108))</f>
        <v>0</v>
      </c>
      <c r="AU107" s="20" cm="1">
        <f t="array" ref="AU107">EXP(AE108)/SUM(EXP($AA108:$AE108))</f>
        <v>0</v>
      </c>
      <c r="AX107" s="81">
        <v>0</v>
      </c>
      <c r="AY107" s="18" cm="1">
        <f t="array" ref="AY107:BB111">MMULT(AI107:AM111,Y82:AB86)</f>
        <v>-0.35222475472782994</v>
      </c>
      <c r="AZ107" s="19">
        <v>0.27270916529554956</v>
      </c>
      <c r="BA107" s="19">
        <v>1.5730466016065696</v>
      </c>
      <c r="BB107" s="19">
        <v>0.98694026351210729</v>
      </c>
      <c r="BE107" s="81">
        <v>0</v>
      </c>
      <c r="BF107" s="18" cm="1">
        <f t="array" ref="BF107:BI111">MMULT(AQ107:AU111,AD82:AG86)</f>
        <v>-1.551553221293362</v>
      </c>
      <c r="BG107" s="19">
        <v>-3.1874480262398892</v>
      </c>
      <c r="BH107" s="19">
        <v>-1.8388095896061365</v>
      </c>
      <c r="BI107" s="19">
        <v>0.9960836407692748</v>
      </c>
    </row>
    <row r="108" spans="2:61" x14ac:dyDescent="0.25">
      <c r="B108" s="81">
        <v>0</v>
      </c>
      <c r="C108" s="18" cm="1">
        <f t="array" ref="C108:G112">MMULT(C82:F86,TRANSPOSE(N82:Q86))*$BA$9</f>
        <v>87.502746766550175</v>
      </c>
      <c r="D108" s="19">
        <v>148.79771234716529</v>
      </c>
      <c r="E108" s="19">
        <v>92.492980717197341</v>
      </c>
      <c r="F108" s="19">
        <v>11.305794857184637</v>
      </c>
      <c r="G108" s="20">
        <v>-6.9280682241124625</v>
      </c>
      <c r="J108" s="81">
        <v>0</v>
      </c>
      <c r="K108" s="18" cm="1">
        <f t="array" ref="K108:O112">MMULT(H82:K86,TRANSPOSE(S82:V86))*$BA$9</f>
        <v>54.621863003554168</v>
      </c>
      <c r="L108" s="19">
        <v>79.228793839787372</v>
      </c>
      <c r="M108" s="19">
        <v>43.841117543403882</v>
      </c>
      <c r="N108" s="19">
        <v>2.8011945516068923</v>
      </c>
      <c r="O108" s="20">
        <v>-2.6865215197019712</v>
      </c>
      <c r="R108" s="133">
        <v>0</v>
      </c>
      <c r="S108" s="18">
        <f>IF($R108&gt;=S$107,0,-1000000000)+C108</f>
        <v>87.502746766550175</v>
      </c>
      <c r="T108" s="19">
        <f t="shared" ref="T108:W108" si="25">IF($R108&gt;=T$107,0,-1000000000)+D108</f>
        <v>-999999851.20228767</v>
      </c>
      <c r="U108" s="19">
        <f t="shared" si="25"/>
        <v>-999999907.50701928</v>
      </c>
      <c r="V108" s="19">
        <f t="shared" si="25"/>
        <v>-999999988.69420516</v>
      </c>
      <c r="W108" s="20">
        <f t="shared" si="25"/>
        <v>-1000000006.9280683</v>
      </c>
      <c r="Z108" s="133">
        <v>0</v>
      </c>
      <c r="AA108" s="18">
        <f>IF($Z108&gt;=AA$107,0,-1000000000)+K108</f>
        <v>54.621863003554168</v>
      </c>
      <c r="AB108" s="19">
        <f t="shared" ref="AB108:AE108" si="26">IF($Z108&gt;=AB$107,0,-1000000000)+L108</f>
        <v>-999999920.77120614</v>
      </c>
      <c r="AC108" s="19">
        <f t="shared" si="26"/>
        <v>-999999956.1588825</v>
      </c>
      <c r="AD108" s="19">
        <f t="shared" si="26"/>
        <v>-999999997.19880545</v>
      </c>
      <c r="AE108" s="20">
        <f t="shared" si="26"/>
        <v>-1000000002.6865215</v>
      </c>
      <c r="AH108" s="6">
        <v>1</v>
      </c>
      <c r="AI108" s="21" cm="1">
        <f t="array" ref="AI108">EXP(S109)/SUM(EXP($S109:$W109))</f>
        <v>1.1115238945582716E-41</v>
      </c>
      <c r="AJ108" s="2" cm="1">
        <f t="array" ref="AJ108">EXP(T109)/SUM(EXP($S109:$W109))</f>
        <v>1</v>
      </c>
      <c r="AK108" s="2" cm="1">
        <f t="array" ref="AK108">EXP(U109)/SUM(EXP($S109:$W109))</f>
        <v>0</v>
      </c>
      <c r="AL108" s="2" cm="1">
        <f t="array" ref="AL108">EXP(V109)/SUM(EXP($S109:$W109))</f>
        <v>0</v>
      </c>
      <c r="AM108" s="22" cm="1">
        <f t="array" ref="AM108">EXP(W109)/SUM(EXP($S109:$W109))</f>
        <v>0</v>
      </c>
      <c r="AP108" s="6">
        <v>1</v>
      </c>
      <c r="AQ108" s="21" cm="1">
        <f t="array" ref="AQ108">EXP(AA109)/SUM(EXP($AA109:$AE109))</f>
        <v>4.4006933208580759E-17</v>
      </c>
      <c r="AR108" s="2" cm="1">
        <f t="array" ref="AR108">EXP(AB109)/SUM(EXP($AA109:$AE109))</f>
        <v>1</v>
      </c>
      <c r="AS108" s="2" cm="1">
        <f t="array" ref="AS108">EXP(AC109)/SUM(EXP($AA109:$AE109))</f>
        <v>0</v>
      </c>
      <c r="AT108" s="2" cm="1">
        <f t="array" ref="AT108">EXP(AD109)/SUM(EXP($AA109:$AE109))</f>
        <v>0</v>
      </c>
      <c r="AU108" s="22" cm="1">
        <f t="array" ref="AU108">EXP(AE109)/SUM(EXP($AA109:$AE109))</f>
        <v>0</v>
      </c>
      <c r="AX108" s="6">
        <v>1</v>
      </c>
      <c r="AY108" s="21">
        <v>-0.38151757062416247</v>
      </c>
      <c r="AZ108" s="2">
        <v>2.423726807273296</v>
      </c>
      <c r="BA108" s="2">
        <v>3.721177075092287</v>
      </c>
      <c r="BB108" s="2">
        <v>1.3196432801523592</v>
      </c>
      <c r="BE108" s="6">
        <v>1</v>
      </c>
      <c r="BF108" s="21">
        <v>-2.4135729373248207</v>
      </c>
      <c r="BG108" s="2">
        <v>-3.4593524405634541</v>
      </c>
      <c r="BH108" s="2">
        <v>-1.2628640780674163</v>
      </c>
      <c r="BI108" s="2">
        <v>0.83963567507895942</v>
      </c>
    </row>
    <row r="109" spans="2:61" x14ac:dyDescent="0.25">
      <c r="B109" s="6">
        <v>1</v>
      </c>
      <c r="C109" s="21">
        <v>134.89393631636054</v>
      </c>
      <c r="D109" s="2">
        <v>229.19419317734707</v>
      </c>
      <c r="E109" s="2">
        <v>142.39172417479628</v>
      </c>
      <c r="F109" s="2">
        <v>17.369224282617598</v>
      </c>
      <c r="G109" s="22">
        <v>-10.657441619840613</v>
      </c>
      <c r="J109" s="6">
        <v>1</v>
      </c>
      <c r="K109" s="21">
        <v>83.477461011435722</v>
      </c>
      <c r="L109" s="2">
        <v>121.1396454909013</v>
      </c>
      <c r="M109" s="2">
        <v>67.058347469663801</v>
      </c>
      <c r="N109" s="2">
        <v>4.2983291249715636</v>
      </c>
      <c r="O109" s="22">
        <v>-4.1126145769139999</v>
      </c>
      <c r="R109" s="6">
        <v>1</v>
      </c>
      <c r="S109" s="21">
        <f t="shared" ref="S109:S127" si="27">IF($R109&gt;=S$107,0,-1000000000)+C109</f>
        <v>134.89393631636054</v>
      </c>
      <c r="T109" s="2">
        <f t="shared" ref="T109:T127" si="28">IF($R109&gt;=T$107,0,-1000000000)+D109</f>
        <v>229.19419317734707</v>
      </c>
      <c r="U109" s="2">
        <f t="shared" ref="U109:U127" si="29">IF($R109&gt;=U$107,0,-1000000000)+E109</f>
        <v>-999999857.60827577</v>
      </c>
      <c r="V109" s="2">
        <f t="shared" ref="V109:V127" si="30">IF($R109&gt;=V$107,0,-1000000000)+F109</f>
        <v>-999999982.63077569</v>
      </c>
      <c r="W109" s="22">
        <f t="shared" ref="W109:W127" si="31">IF($R109&gt;=W$107,0,-1000000000)+G109</f>
        <v>-1000000010.6574416</v>
      </c>
      <c r="Z109" s="6">
        <v>1</v>
      </c>
      <c r="AA109" s="21">
        <f t="shared" ref="AA109:AA127" si="32">IF($Z109&gt;=AA$107,0,-1000000000)+K109</f>
        <v>83.477461011435722</v>
      </c>
      <c r="AB109" s="2">
        <f t="shared" ref="AB109:AB127" si="33">IF($Z109&gt;=AB$107,0,-1000000000)+L109</f>
        <v>121.1396454909013</v>
      </c>
      <c r="AC109" s="2">
        <f t="shared" ref="AC109:AC127" si="34">IF($Z109&gt;=AC$107,0,-1000000000)+M109</f>
        <v>-999999932.94165254</v>
      </c>
      <c r="AD109" s="2">
        <f t="shared" ref="AD109:AD127" si="35">IF($Z109&gt;=AD$107,0,-1000000000)+N109</f>
        <v>-999999995.70167089</v>
      </c>
      <c r="AE109" s="22">
        <f t="shared" ref="AE109:AE127" si="36">IF($Z109&gt;=AE$107,0,-1000000000)+O109</f>
        <v>-1000000004.1126146</v>
      </c>
      <c r="AH109" s="6">
        <v>2</v>
      </c>
      <c r="AI109" s="21" cm="1">
        <f t="array" ref="AI109">EXP(S110)/SUM(EXP($S110:$W110))</f>
        <v>1.7844252006469355E-24</v>
      </c>
      <c r="AJ109" s="2" cm="1">
        <f t="array" ref="AJ109">EXP(T110)/SUM(EXP($S110:$W110))</f>
        <v>1</v>
      </c>
      <c r="AK109" s="2" cm="1">
        <f t="array" ref="AK109">EXP(U110)/SUM(EXP($S110:$W110))</f>
        <v>1.2753898385685064E-22</v>
      </c>
      <c r="AL109" s="2" cm="1">
        <f t="array" ref="AL109">EXP(V110)/SUM(EXP($S110:$W110))</f>
        <v>0</v>
      </c>
      <c r="AM109" s="22" cm="1">
        <f t="array" ref="AM109">EXP(W110)/SUM(EXP($S110:$W110))</f>
        <v>0</v>
      </c>
      <c r="AP109" s="6">
        <v>2</v>
      </c>
      <c r="AQ109" s="21" cm="1">
        <f t="array" ref="AQ109">EXP(AA110)/SUM(EXP($AA110:$AE110))</f>
        <v>3.5664153635130451E-10</v>
      </c>
      <c r="AR109" s="2" cm="1">
        <f t="array" ref="AR109">EXP(AB110)/SUM(EXP($AA110:$AE110))</f>
        <v>0.99999999964333042</v>
      </c>
      <c r="AS109" s="2" cm="1">
        <f t="array" ref="AS109">EXP(AC110)/SUM(EXP($AA110:$AE110))</f>
        <v>2.8115881169065092E-14</v>
      </c>
      <c r="AT109" s="2" cm="1">
        <f t="array" ref="AT109">EXP(AD110)/SUM(EXP($AA110:$AE110))</f>
        <v>0</v>
      </c>
      <c r="AU109" s="22" cm="1">
        <f t="array" ref="AU109">EXP(AE110)/SUM(EXP($AA110:$AE110))</f>
        <v>0</v>
      </c>
      <c r="AX109" s="6">
        <v>2</v>
      </c>
      <c r="AY109" s="21">
        <v>-0.38151757062416247</v>
      </c>
      <c r="AZ109" s="2">
        <v>2.423726807273296</v>
      </c>
      <c r="BA109" s="2">
        <v>3.721177075092287</v>
      </c>
      <c r="BB109" s="2">
        <v>1.3196432801523592</v>
      </c>
      <c r="BE109" s="6">
        <v>2</v>
      </c>
      <c r="BF109" s="21">
        <v>-2.4135729370173662</v>
      </c>
      <c r="BG109" s="2">
        <v>-3.4593524404664313</v>
      </c>
      <c r="BH109" s="2">
        <v>-1.2628640782727913</v>
      </c>
      <c r="BI109" s="2">
        <v>0.8396356751347388</v>
      </c>
    </row>
    <row r="110" spans="2:61" x14ac:dyDescent="0.25">
      <c r="B110" s="6">
        <v>2</v>
      </c>
      <c r="C110" s="21">
        <v>78.342220901273862</v>
      </c>
      <c r="D110" s="2">
        <v>133.02516678620208</v>
      </c>
      <c r="E110" s="2">
        <v>82.611546627949707</v>
      </c>
      <c r="F110" s="2">
        <v>10.061432976283534</v>
      </c>
      <c r="G110" s="22">
        <v>-6.1795428275032016</v>
      </c>
      <c r="J110" s="6">
        <v>2</v>
      </c>
      <c r="K110" s="21">
        <v>48.163335619677206</v>
      </c>
      <c r="L110" s="2">
        <v>69.9176255577717</v>
      </c>
      <c r="M110" s="2">
        <v>38.715183746070039</v>
      </c>
      <c r="N110" s="2">
        <v>2.4876037551903485</v>
      </c>
      <c r="O110" s="22">
        <v>-2.3758446703701606</v>
      </c>
      <c r="R110" s="6">
        <v>2</v>
      </c>
      <c r="S110" s="21">
        <f t="shared" si="27"/>
        <v>78.342220901273862</v>
      </c>
      <c r="T110" s="2">
        <f t="shared" si="28"/>
        <v>133.02516678620208</v>
      </c>
      <c r="U110" s="2">
        <f t="shared" si="29"/>
        <v>82.611546627949707</v>
      </c>
      <c r="V110" s="2">
        <f t="shared" si="30"/>
        <v>-999999989.93856704</v>
      </c>
      <c r="W110" s="22">
        <f t="shared" si="31"/>
        <v>-1000000006.1795428</v>
      </c>
      <c r="Z110" s="6">
        <v>2</v>
      </c>
      <c r="AA110" s="21">
        <f t="shared" si="32"/>
        <v>48.163335619677206</v>
      </c>
      <c r="AB110" s="2">
        <f t="shared" si="33"/>
        <v>69.9176255577717</v>
      </c>
      <c r="AC110" s="2">
        <f t="shared" si="34"/>
        <v>38.715183746070039</v>
      </c>
      <c r="AD110" s="2">
        <f t="shared" si="35"/>
        <v>-999999997.51239622</v>
      </c>
      <c r="AE110" s="22">
        <f t="shared" si="36"/>
        <v>-1000000002.3758447</v>
      </c>
      <c r="AH110" s="6">
        <v>3</v>
      </c>
      <c r="AI110" s="21" cm="1">
        <f t="array" ref="AI110">EXP(S111)/SUM(EXP($S111:$W111))</f>
        <v>7.9129165098287251E-3</v>
      </c>
      <c r="AJ110" s="2" cm="1">
        <f t="array" ref="AJ110">EXP(T111)/SUM(EXP($S111:$W111))</f>
        <v>0.98097325540379499</v>
      </c>
      <c r="AK110" s="2" cm="1">
        <f t="array" ref="AK110">EXP(U111)/SUM(EXP($S111:$W111))</f>
        <v>1.1095761545660662E-2</v>
      </c>
      <c r="AL110" s="2" cm="1">
        <f t="array" ref="AL110">EXP(V111)/SUM(EXP($S111:$W111))</f>
        <v>1.8066540715665632E-5</v>
      </c>
      <c r="AM110" s="22" cm="1">
        <f t="array" ref="AM110">EXP(W111)/SUM(EXP($S111:$W111))</f>
        <v>0</v>
      </c>
      <c r="AP110" s="6">
        <v>3</v>
      </c>
      <c r="AQ110" s="21" cm="1">
        <f t="array" ref="AQ110">EXP(AA111)/SUM(EXP($AA111:$AE111))</f>
        <v>0.12504912034972379</v>
      </c>
      <c r="AR110" s="2" cm="1">
        <f t="array" ref="AR110">EXP(AB111)/SUM(EXP($AA111:$AE111))</f>
        <v>0.81609494507474978</v>
      </c>
      <c r="AS110" s="2" cm="1">
        <f t="array" ref="AS110">EXP(AC111)/SUM(EXP($AA111:$AE111))</f>
        <v>5.6348381914726325E-2</v>
      </c>
      <c r="AT110" s="2" cm="1">
        <f t="array" ref="AT110">EXP(AD111)/SUM(EXP($AA111:$AE111))</f>
        <v>2.5075526607999891E-3</v>
      </c>
      <c r="AU110" s="22" cm="1">
        <f t="array" ref="AU110">EXP(AE111)/SUM(EXP($AA111:$AE111))</f>
        <v>0</v>
      </c>
      <c r="AX110" s="6">
        <v>3</v>
      </c>
      <c r="AY110" s="21">
        <v>-0.37905576602846441</v>
      </c>
      <c r="AZ110" s="2">
        <v>2.4070812678947324</v>
      </c>
      <c r="BA110" s="2">
        <v>3.6962299411817878</v>
      </c>
      <c r="BB110" s="2">
        <v>1.3110239881505454</v>
      </c>
      <c r="BE110" s="6">
        <v>3</v>
      </c>
      <c r="BF110" s="21">
        <v>-2.2548955102670267</v>
      </c>
      <c r="BG110" s="2">
        <v>-3.3153963005486839</v>
      </c>
      <c r="BH110" s="2">
        <v>-1.2688206289457158</v>
      </c>
      <c r="BI110" s="2">
        <v>0.82392501017122288</v>
      </c>
    </row>
    <row r="111" spans="2:61" ht="15.75" thickBot="1" x14ac:dyDescent="0.3">
      <c r="B111" s="6">
        <v>3</v>
      </c>
      <c r="C111" s="21">
        <v>6.9638671710403024</v>
      </c>
      <c r="D111" s="2">
        <v>11.783915942090998</v>
      </c>
      <c r="E111" s="2">
        <v>7.3019339381471067</v>
      </c>
      <c r="F111" s="2">
        <v>0.88167711479602284</v>
      </c>
      <c r="G111" s="22">
        <v>-0.54445097803312859</v>
      </c>
      <c r="J111" s="6">
        <v>3</v>
      </c>
      <c r="K111" s="21">
        <v>4.1262613079352306</v>
      </c>
      <c r="L111" s="2">
        <v>6.0020853874785454</v>
      </c>
      <c r="M111" s="2">
        <v>3.3291082101866136</v>
      </c>
      <c r="N111" s="2">
        <v>0.2168619269742747</v>
      </c>
      <c r="O111" s="22">
        <v>-0.2050263014648839</v>
      </c>
      <c r="R111" s="6">
        <v>3</v>
      </c>
      <c r="S111" s="21">
        <f t="shared" si="27"/>
        <v>6.9638671710403024</v>
      </c>
      <c r="T111" s="2">
        <f t="shared" si="28"/>
        <v>11.783915942090998</v>
      </c>
      <c r="U111" s="2">
        <f t="shared" si="29"/>
        <v>7.3019339381471067</v>
      </c>
      <c r="V111" s="2">
        <f t="shared" si="30"/>
        <v>0.88167711479602284</v>
      </c>
      <c r="W111" s="22">
        <f t="shared" si="31"/>
        <v>-1000000000.544451</v>
      </c>
      <c r="Z111" s="6">
        <v>3</v>
      </c>
      <c r="AA111" s="21">
        <f t="shared" si="32"/>
        <v>4.1262613079352306</v>
      </c>
      <c r="AB111" s="2">
        <f t="shared" si="33"/>
        <v>6.0020853874785454</v>
      </c>
      <c r="AC111" s="2">
        <f t="shared" si="34"/>
        <v>3.3291082101866136</v>
      </c>
      <c r="AD111" s="2">
        <f t="shared" si="35"/>
        <v>0.2168619269742747</v>
      </c>
      <c r="AE111" s="22">
        <f t="shared" si="36"/>
        <v>-1000000000.2050263</v>
      </c>
      <c r="AH111" s="6">
        <v>4</v>
      </c>
      <c r="AI111" s="23" cm="1">
        <f t="array" ref="AI111">EXP(S112)/SUM(EXP($S112:$W112))</f>
        <v>2.5245574462365249E-3</v>
      </c>
      <c r="AJ111" s="15" cm="1">
        <f t="array" ref="AJ111">EXP(T112)/SUM(EXP($S112:$W112))</f>
        <v>6.4532825880943791E-5</v>
      </c>
      <c r="AK111" s="15" cm="1">
        <f t="array" ref="AK111">EXP(U112)/SUM(EXP($S112:$W112))</f>
        <v>1.9202080943525744E-3</v>
      </c>
      <c r="AL111" s="15" cm="1">
        <f t="array" ref="AL111">EXP(V112)/SUM(EXP($S112:$W112))</f>
        <v>0.25100763260180647</v>
      </c>
      <c r="AM111" s="24" cm="1">
        <f t="array" ref="AM111">EXP(W112)/SUM(EXP($S112:$W112))</f>
        <v>0.74448306903172357</v>
      </c>
      <c r="AP111" s="6">
        <v>4</v>
      </c>
      <c r="AQ111" s="23" cm="1">
        <f t="array" ref="AQ111">EXP(AA112)/SUM(EXP($AA112:$AE112))</f>
        <v>1.9178859423482613E-2</v>
      </c>
      <c r="AR111" s="15" cm="1">
        <f t="array" ref="AR111">EXP(AB112)/SUM(EXP($AA112:$AE112))</f>
        <v>4.5210066706418885E-3</v>
      </c>
      <c r="AS111" s="15" cm="1">
        <f t="array" ref="AS111">EXP(AC112)/SUM(EXP($AA112:$AE112))</f>
        <v>3.5718165649538357E-2</v>
      </c>
      <c r="AT111" s="15" cm="1">
        <f t="array" ref="AT111">EXP(AD112)/SUM(EXP($AA112:$AE112))</f>
        <v>0.39478773012560597</v>
      </c>
      <c r="AU111" s="24" cm="1">
        <f t="array" ref="AU111">EXP(AE112)/SUM(EXP($AA112:$AE112))</f>
        <v>0.54579423813073125</v>
      </c>
      <c r="AX111" s="6">
        <v>4</v>
      </c>
      <c r="AY111" s="23">
        <v>-1.9264326698382538E-2</v>
      </c>
      <c r="AZ111" s="15">
        <v>0.14587107126656662</v>
      </c>
      <c r="BA111" s="15">
        <v>0.21104289883303579</v>
      </c>
      <c r="BB111" s="15">
        <v>7.0364309116675933E-2</v>
      </c>
      <c r="BE111" s="6">
        <v>4</v>
      </c>
      <c r="BF111" s="23">
        <v>-0.27954175053135388</v>
      </c>
      <c r="BG111" s="15">
        <v>-0.30822276453908781</v>
      </c>
      <c r="BH111" s="15">
        <v>-4.7960705205079002E-2</v>
      </c>
      <c r="BI111" s="15">
        <v>5.2569802344507102E-2</v>
      </c>
    </row>
    <row r="112" spans="2:61" ht="15.75" thickBot="1" x14ac:dyDescent="0.3">
      <c r="B112" s="6">
        <v>4</v>
      </c>
      <c r="C112" s="23">
        <v>-5.2723500788781577</v>
      </c>
      <c r="D112" s="15">
        <v>-8.9389971136807027</v>
      </c>
      <c r="E112" s="15">
        <v>-5.5459822947848556</v>
      </c>
      <c r="F112" s="15">
        <v>-0.67293250998530496</v>
      </c>
      <c r="G112" s="24">
        <v>0.4142742530439899</v>
      </c>
      <c r="J112" s="6">
        <v>4</v>
      </c>
      <c r="K112" s="23">
        <v>-3.1905596315890716</v>
      </c>
      <c r="L112" s="15">
        <v>-4.6356335485137503</v>
      </c>
      <c r="M112" s="15">
        <v>-2.5687088312111173</v>
      </c>
      <c r="N112" s="15">
        <v>-0.16602000393725519</v>
      </c>
      <c r="O112" s="24">
        <v>0.15787381917303456</v>
      </c>
      <c r="R112" s="6">
        <v>4</v>
      </c>
      <c r="S112" s="23">
        <f t="shared" si="27"/>
        <v>-5.2723500788781577</v>
      </c>
      <c r="T112" s="15">
        <f t="shared" si="28"/>
        <v>-8.9389971136807027</v>
      </c>
      <c r="U112" s="15">
        <f t="shared" si="29"/>
        <v>-5.5459822947848556</v>
      </c>
      <c r="V112" s="15">
        <f t="shared" si="30"/>
        <v>-0.67293250998530496</v>
      </c>
      <c r="W112" s="24">
        <f t="shared" si="31"/>
        <v>0.4142742530439899</v>
      </c>
      <c r="Z112" s="6">
        <v>4</v>
      </c>
      <c r="AA112" s="23">
        <f t="shared" si="32"/>
        <v>-3.1905596315890716</v>
      </c>
      <c r="AB112" s="15">
        <f t="shared" si="33"/>
        <v>-4.6356335485137503</v>
      </c>
      <c r="AC112" s="15">
        <f t="shared" si="34"/>
        <v>-2.5687088312111173</v>
      </c>
      <c r="AD112" s="15">
        <f t="shared" si="35"/>
        <v>-0.16602000393725519</v>
      </c>
      <c r="AE112" s="24">
        <f t="shared" si="36"/>
        <v>0.15787381917303456</v>
      </c>
      <c r="AH112" s="6">
        <v>0</v>
      </c>
      <c r="AI112" s="25" cm="1">
        <f t="array" ref="AI112">EXP(S113)/SUM(EXP($S113:$W113))</f>
        <v>1</v>
      </c>
      <c r="AJ112" s="10" cm="1">
        <f t="array" ref="AJ112">EXP(T113)/SUM(EXP($S113:$W113))</f>
        <v>0</v>
      </c>
      <c r="AK112" s="10" cm="1">
        <f t="array" ref="AK112">EXP(U113)/SUM(EXP($S113:$W113))</f>
        <v>0</v>
      </c>
      <c r="AL112" s="10" cm="1">
        <f t="array" ref="AL112">EXP(V113)/SUM(EXP($S113:$W113))</f>
        <v>0</v>
      </c>
      <c r="AM112" s="26" cm="1">
        <f t="array" ref="AM112">EXP(W113)/SUM(EXP($S113:$W113))</f>
        <v>0</v>
      </c>
      <c r="AP112" s="6">
        <v>0</v>
      </c>
      <c r="AQ112" s="25" cm="1">
        <f t="array" ref="AQ112">EXP(AA113)/SUM(EXP($AA113:$AE113))</f>
        <v>1</v>
      </c>
      <c r="AR112" s="10" cm="1">
        <f t="array" ref="AR112">EXP(AB113)/SUM(EXP($AA113:$AE113))</f>
        <v>0</v>
      </c>
      <c r="AS112" s="10" cm="1">
        <f t="array" ref="AS112">EXP(AC113)/SUM(EXP($AA113:$AE113))</f>
        <v>0</v>
      </c>
      <c r="AT112" s="10" cm="1">
        <f t="array" ref="AT112">EXP(AD113)/SUM(EXP($AA113:$AE113))</f>
        <v>0</v>
      </c>
      <c r="AU112" s="26" cm="1">
        <f t="array" ref="AU112">EXP(AE113)/SUM(EXP($AA113:$AE113))</f>
        <v>0</v>
      </c>
      <c r="AX112" s="6">
        <v>0</v>
      </c>
      <c r="AY112" s="25" cm="1">
        <f t="array" ref="AY112:BB116">MMULT(AI112:AM116,Y87:AB91)</f>
        <v>1.9081600780911961E-2</v>
      </c>
      <c r="AZ112" s="10">
        <v>-3.2595324547295884E-2</v>
      </c>
      <c r="BA112" s="10">
        <v>-0.1046442776973964</v>
      </c>
      <c r="BB112" s="10">
        <v>-5.7330967740439318E-2</v>
      </c>
      <c r="BE112" s="6">
        <v>0</v>
      </c>
      <c r="BF112" s="25" cm="1">
        <f t="array" ref="BF112:BI116">MMULT(AQ112:AU116,AD87:AG91)</f>
        <v>9.3869947224352102E-2</v>
      </c>
      <c r="BG112" s="10">
        <v>0.18061792075949656</v>
      </c>
      <c r="BH112" s="10">
        <v>9.8715416991621827E-2</v>
      </c>
      <c r="BI112" s="10">
        <v>-5.3966124919759856E-2</v>
      </c>
    </row>
    <row r="113" spans="2:61" x14ac:dyDescent="0.25">
      <c r="B113" s="6">
        <v>0</v>
      </c>
      <c r="C113" s="25" cm="1">
        <f t="array" ref="C113:G117">MMULT(C87:F91,TRANSPOSE(N87:Q91))*$BA$9</f>
        <v>0.76739443724827017</v>
      </c>
      <c r="D113" s="10">
        <v>-2.3682144763827306</v>
      </c>
      <c r="E113" s="10">
        <v>-9.9571975498837855</v>
      </c>
      <c r="F113" s="10">
        <v>-12.845053582099434</v>
      </c>
      <c r="G113" s="26">
        <v>-4.9159901143399765</v>
      </c>
      <c r="J113" s="6">
        <v>0</v>
      </c>
      <c r="K113" s="25" cm="1">
        <f t="array" ref="K113:O117">MMULT(H87:K91,TRANSPOSE(S87:V91))*$BA$9</f>
        <v>0.38880962314781398</v>
      </c>
      <c r="L113" s="10">
        <v>-1.705740120599057</v>
      </c>
      <c r="M113" s="10">
        <v>-5.755298159172912</v>
      </c>
      <c r="N113" s="10">
        <v>-6.6524656517781073</v>
      </c>
      <c r="O113" s="26">
        <v>-1.8130636248114289</v>
      </c>
      <c r="R113" s="6">
        <v>0</v>
      </c>
      <c r="S113" s="25">
        <f t="shared" si="27"/>
        <v>0.76739443724827017</v>
      </c>
      <c r="T113" s="10">
        <f t="shared" si="28"/>
        <v>-1000000002.3682145</v>
      </c>
      <c r="U113" s="10">
        <f t="shared" si="29"/>
        <v>-1000000009.9571975</v>
      </c>
      <c r="V113" s="10">
        <f t="shared" si="30"/>
        <v>-1000000012.8450536</v>
      </c>
      <c r="W113" s="26">
        <f t="shared" si="31"/>
        <v>-1000000004.9159901</v>
      </c>
      <c r="Z113" s="6">
        <v>0</v>
      </c>
      <c r="AA113" s="25">
        <f t="shared" si="32"/>
        <v>0.38880962314781398</v>
      </c>
      <c r="AB113" s="10">
        <f t="shared" si="33"/>
        <v>-1000000001.7057401</v>
      </c>
      <c r="AC113" s="10">
        <f t="shared" si="34"/>
        <v>-1000000005.7552981</v>
      </c>
      <c r="AD113" s="10">
        <f t="shared" si="35"/>
        <v>-1000000006.6524657</v>
      </c>
      <c r="AE113" s="26">
        <f t="shared" si="36"/>
        <v>-1000000001.8130636</v>
      </c>
      <c r="AH113" s="6">
        <v>1</v>
      </c>
      <c r="AI113" s="21" cm="1">
        <f t="array" ref="AI113">EXP(S114)/SUM(EXP($S114:$W114))</f>
        <v>5.7095909748710057E-6</v>
      </c>
      <c r="AJ113" s="2" cm="1">
        <f t="array" ref="AJ113">EXP(T114)/SUM(EXP($S114:$W114))</f>
        <v>0.9999942904090251</v>
      </c>
      <c r="AK113" s="2" cm="1">
        <f t="array" ref="AK113">EXP(U114)/SUM(EXP($S114:$W114))</f>
        <v>0</v>
      </c>
      <c r="AL113" s="2" cm="1">
        <f t="array" ref="AL113">EXP(V114)/SUM(EXP($S114:$W114))</f>
        <v>0</v>
      </c>
      <c r="AM113" s="22" cm="1">
        <f t="array" ref="AM113">EXP(W114)/SUM(EXP($S114:$W114))</f>
        <v>0</v>
      </c>
      <c r="AP113" s="6">
        <v>1</v>
      </c>
      <c r="AQ113" s="21" cm="1">
        <f t="array" ref="AQ113">EXP(AA114)/SUM(EXP($AA114:$AE114))</f>
        <v>2.7202375170578289E-4</v>
      </c>
      <c r="AR113" s="2" cm="1">
        <f t="array" ref="AR113">EXP(AB114)/SUM(EXP($AA114:$AE114))</f>
        <v>0.99972797624829424</v>
      </c>
      <c r="AS113" s="2" cm="1">
        <f t="array" ref="AS113">EXP(AC114)/SUM(EXP($AA114:$AE114))</f>
        <v>0</v>
      </c>
      <c r="AT113" s="2" cm="1">
        <f t="array" ref="AT113">EXP(AD114)/SUM(EXP($AA114:$AE114))</f>
        <v>0</v>
      </c>
      <c r="AU113" s="22" cm="1">
        <f t="array" ref="AU113">EXP(AE114)/SUM(EXP($AA114:$AE114))</f>
        <v>0</v>
      </c>
      <c r="AX113" s="6">
        <v>1</v>
      </c>
      <c r="AY113" s="21">
        <v>0.21253733561827404</v>
      </c>
      <c r="AZ113" s="2">
        <v>-4.0448596687999959E-2</v>
      </c>
      <c r="BA113" s="2">
        <v>-0.83479468748450436</v>
      </c>
      <c r="BB113" s="2">
        <v>-0.58350966634744494</v>
      </c>
      <c r="BE113" s="6">
        <v>1</v>
      </c>
      <c r="BF113" s="21">
        <v>0.89720878192568765</v>
      </c>
      <c r="BG113" s="2">
        <v>1.9318789431354031</v>
      </c>
      <c r="BH113" s="2">
        <v>1.1584530389672814</v>
      </c>
      <c r="BI113" s="2">
        <v>-0.61669403130965306</v>
      </c>
    </row>
    <row r="114" spans="2:61" x14ac:dyDescent="0.25">
      <c r="B114" s="6">
        <v>1</v>
      </c>
      <c r="C114" s="21">
        <v>-2.9634102447427155</v>
      </c>
      <c r="D114" s="2">
        <v>9.1099472156345556</v>
      </c>
      <c r="E114" s="2">
        <v>38.400681779630126</v>
      </c>
      <c r="F114" s="2">
        <v>49.591037914959223</v>
      </c>
      <c r="G114" s="22">
        <v>19.029624514554659</v>
      </c>
      <c r="J114" s="6">
        <v>1</v>
      </c>
      <c r="K114" s="21">
        <v>-1.5216112478805348</v>
      </c>
      <c r="L114" s="2">
        <v>6.6877378643955163</v>
      </c>
      <c r="M114" s="2">
        <v>22.540442540040729</v>
      </c>
      <c r="N114" s="2">
        <v>26.037527674890743</v>
      </c>
      <c r="O114" s="22">
        <v>7.0786630867983291</v>
      </c>
      <c r="R114" s="6">
        <v>1</v>
      </c>
      <c r="S114" s="21">
        <f t="shared" si="27"/>
        <v>-2.9634102447427155</v>
      </c>
      <c r="T114" s="2">
        <f t="shared" si="28"/>
        <v>9.1099472156345556</v>
      </c>
      <c r="U114" s="2">
        <f t="shared" si="29"/>
        <v>-999999961.59931827</v>
      </c>
      <c r="V114" s="2">
        <f t="shared" si="30"/>
        <v>-999999950.40896213</v>
      </c>
      <c r="W114" s="22">
        <f t="shared" si="31"/>
        <v>-999999980.97037554</v>
      </c>
      <c r="Z114" s="6">
        <v>1</v>
      </c>
      <c r="AA114" s="21">
        <f t="shared" si="32"/>
        <v>-1.5216112478805348</v>
      </c>
      <c r="AB114" s="2">
        <f t="shared" si="33"/>
        <v>6.6877378643955163</v>
      </c>
      <c r="AC114" s="2">
        <f t="shared" si="34"/>
        <v>-999999977.45955741</v>
      </c>
      <c r="AD114" s="2">
        <f t="shared" si="35"/>
        <v>-999999973.96247232</v>
      </c>
      <c r="AE114" s="22">
        <f t="shared" si="36"/>
        <v>-999999992.92133689</v>
      </c>
      <c r="AH114" s="6">
        <v>2</v>
      </c>
      <c r="AI114" s="21" cm="1">
        <f t="array" ref="AI114">EXP(S115)/SUM(EXP($S115:$W115))</f>
        <v>3.1172066691992672E-66</v>
      </c>
      <c r="AJ114" s="2" cm="1">
        <f t="array" ref="AJ114">EXP(T115)/SUM(EXP($S115:$W115))</f>
        <v>4.3274959739355392E-47</v>
      </c>
      <c r="AK114" s="2" cm="1">
        <f t="array" ref="AK114">EXP(U115)/SUM(EXP($S115:$W115))</f>
        <v>1</v>
      </c>
      <c r="AL114" s="2" cm="1">
        <f t="array" ref="AL114">EXP(V115)/SUM(EXP($S115:$W115))</f>
        <v>0</v>
      </c>
      <c r="AM114" s="22" cm="1">
        <f t="array" ref="AM114">EXP(W115)/SUM(EXP($S115:$W115))</f>
        <v>0</v>
      </c>
      <c r="AP114" s="6">
        <v>2</v>
      </c>
      <c r="AQ114" s="21" cm="1">
        <f t="array" ref="AQ114">EXP(AA115)/SUM(EXP($AA115:$AE115))</f>
        <v>1.9793962641502263E-38</v>
      </c>
      <c r="AR114" s="2" cm="1">
        <f t="array" ref="AR114">EXP(AB115)/SUM(EXP($AA115:$AE115))</f>
        <v>1.4220782385070789E-25</v>
      </c>
      <c r="AS114" s="2" cm="1">
        <f t="array" ref="AS114">EXP(AC115)/SUM(EXP($AA115:$AE115))</f>
        <v>1</v>
      </c>
      <c r="AT114" s="2" cm="1">
        <f t="array" ref="AT114">EXP(AD115)/SUM(EXP($AA115:$AE115))</f>
        <v>0</v>
      </c>
      <c r="AU114" s="22" cm="1">
        <f t="array" ref="AU114">EXP(AE115)/SUM(EXP($AA115:$AE115))</f>
        <v>0</v>
      </c>
      <c r="AX114" s="6">
        <v>2</v>
      </c>
      <c r="AY114" s="21">
        <v>0.4094703068539306</v>
      </c>
      <c r="AZ114" s="2">
        <v>-1.2219374639059859</v>
      </c>
      <c r="BA114" s="2">
        <v>-2.6874853289526346</v>
      </c>
      <c r="BB114" s="2">
        <v>-1.2550332025531117</v>
      </c>
      <c r="BE114" s="6">
        <v>2</v>
      </c>
      <c r="BF114" s="21">
        <v>2.116087703371401</v>
      </c>
      <c r="BG114" s="2">
        <v>3.7110118454842644</v>
      </c>
      <c r="BH114" s="2">
        <v>1.8300270670361787</v>
      </c>
      <c r="BI114" s="2">
        <v>-1.0562849885287307</v>
      </c>
    </row>
    <row r="115" spans="2:61" x14ac:dyDescent="0.25">
      <c r="B115" s="6">
        <v>2</v>
      </c>
      <c r="C115" s="21">
        <v>-10.796895859576169</v>
      </c>
      <c r="D115" s="2">
        <v>33.28027268256541</v>
      </c>
      <c r="E115" s="2">
        <v>140.03678297556195</v>
      </c>
      <c r="F115" s="2">
        <v>180.71063481366528</v>
      </c>
      <c r="G115" s="22">
        <v>69.216976702810655</v>
      </c>
      <c r="J115" s="6">
        <v>2</v>
      </c>
      <c r="K115" s="21">
        <v>-5.4926342504403394</v>
      </c>
      <c r="L115" s="2">
        <v>24.110299427283</v>
      </c>
      <c r="M115" s="2">
        <v>81.322807402219468</v>
      </c>
      <c r="N115" s="2">
        <v>93.981379185498014</v>
      </c>
      <c r="O115" s="22">
        <v>25.594149560709642</v>
      </c>
      <c r="R115" s="6">
        <v>2</v>
      </c>
      <c r="S115" s="21">
        <f t="shared" si="27"/>
        <v>-10.796895859576169</v>
      </c>
      <c r="T115" s="2">
        <f t="shared" si="28"/>
        <v>33.28027268256541</v>
      </c>
      <c r="U115" s="2">
        <f t="shared" si="29"/>
        <v>140.03678297556195</v>
      </c>
      <c r="V115" s="2">
        <f t="shared" si="30"/>
        <v>-999999819.28936517</v>
      </c>
      <c r="W115" s="22">
        <f t="shared" si="31"/>
        <v>-999999930.78302324</v>
      </c>
      <c r="Z115" s="6">
        <v>2</v>
      </c>
      <c r="AA115" s="21">
        <f t="shared" si="32"/>
        <v>-5.4926342504403394</v>
      </c>
      <c r="AB115" s="2">
        <f t="shared" si="33"/>
        <v>24.110299427283</v>
      </c>
      <c r="AC115" s="2">
        <f t="shared" si="34"/>
        <v>81.322807402219468</v>
      </c>
      <c r="AD115" s="2">
        <f t="shared" si="35"/>
        <v>-999999906.01862085</v>
      </c>
      <c r="AE115" s="22">
        <f t="shared" si="36"/>
        <v>-999999974.40585041</v>
      </c>
      <c r="AH115" s="6">
        <v>3</v>
      </c>
      <c r="AI115" s="21" cm="1">
        <f t="array" ref="AI115">EXP(S116)/SUM(EXP($S116:$W116))</f>
        <v>4.7836584033357749E-101</v>
      </c>
      <c r="AJ115" s="2" cm="1">
        <f t="array" ref="AJ115">EXP(T116)/SUM(EXP($S116:$W116))</f>
        <v>6.196208494740957E-78</v>
      </c>
      <c r="AK115" s="2" cm="1">
        <f t="array" ref="AK115">EXP(U116)/SUM(EXP($S116:$W116))</f>
        <v>5.271817362289704E-22</v>
      </c>
      <c r="AL115" s="2" cm="1">
        <f t="array" ref="AL115">EXP(V116)/SUM(EXP($S116:$W116))</f>
        <v>1</v>
      </c>
      <c r="AM115" s="22" cm="1">
        <f t="array" ref="AM115">EXP(W116)/SUM(EXP($S116:$W116))</f>
        <v>0</v>
      </c>
      <c r="AP115" s="6">
        <v>3</v>
      </c>
      <c r="AQ115" s="21" cm="1">
        <f t="array" ref="AQ115">EXP(AA116)/SUM(EXP($AA116:$AE116))</f>
        <v>1.4303250936853248E-52</v>
      </c>
      <c r="AR115" s="2" cm="1">
        <f t="array" ref="AR115">EXP(AB116)/SUM(EXP($AA116:$AE116))</f>
        <v>3.7679611312646738E-37</v>
      </c>
      <c r="AS115" s="2" cm="1">
        <f t="array" ref="AS115">EXP(AC116)/SUM(EXP($AA116:$AE116))</f>
        <v>2.4685406764350724E-7</v>
      </c>
      <c r="AT115" s="2" cm="1">
        <f t="array" ref="AT115">EXP(AD116)/SUM(EXP($AA116:$AE116))</f>
        <v>0.99999975314593237</v>
      </c>
      <c r="AU115" s="22" cm="1">
        <f t="array" ref="AU115">EXP(AE116)/SUM(EXP($AA116:$AE116))</f>
        <v>0</v>
      </c>
      <c r="AX115" s="6">
        <v>3</v>
      </c>
      <c r="AY115" s="21">
        <v>0.33634909576854305</v>
      </c>
      <c r="AZ115" s="2">
        <v>-2.5569533958587005</v>
      </c>
      <c r="BA115" s="2">
        <v>-3.6776575052304863</v>
      </c>
      <c r="BB115" s="2">
        <v>-1.2122070603479778</v>
      </c>
      <c r="BE115" s="6">
        <v>3</v>
      </c>
      <c r="BF115" s="21">
        <v>2.2703845438608368</v>
      </c>
      <c r="BG115" s="2">
        <v>3.0470179547304257</v>
      </c>
      <c r="BH115" s="2">
        <v>0.96697372025362005</v>
      </c>
      <c r="BI115" s="2">
        <v>-0.69166357619171892</v>
      </c>
    </row>
    <row r="116" spans="2:61" ht="15.75" thickBot="1" x14ac:dyDescent="0.3">
      <c r="B116" s="6">
        <v>3</v>
      </c>
      <c r="C116" s="21">
        <v>-13.022088000787406</v>
      </c>
      <c r="D116" s="2">
        <v>40.196101099843808</v>
      </c>
      <c r="E116" s="2">
        <v>168.9793038892636</v>
      </c>
      <c r="F116" s="2">
        <v>217.97380078149726</v>
      </c>
      <c r="G116" s="22">
        <v>83.408422246661999</v>
      </c>
      <c r="J116" s="6">
        <v>3</v>
      </c>
      <c r="K116" s="21">
        <v>-6.591855915201756</v>
      </c>
      <c r="L116" s="2">
        <v>28.915552764212187</v>
      </c>
      <c r="M116" s="2">
        <v>97.570198669634777</v>
      </c>
      <c r="N116" s="2">
        <v>112.78466691695864</v>
      </c>
      <c r="O116" s="22">
        <v>30.743305523111932</v>
      </c>
      <c r="R116" s="6">
        <v>3</v>
      </c>
      <c r="S116" s="21">
        <f t="shared" si="27"/>
        <v>-13.022088000787406</v>
      </c>
      <c r="T116" s="2">
        <f t="shared" si="28"/>
        <v>40.196101099843808</v>
      </c>
      <c r="U116" s="2">
        <f t="shared" si="29"/>
        <v>168.9793038892636</v>
      </c>
      <c r="V116" s="2">
        <f t="shared" si="30"/>
        <v>217.97380078149726</v>
      </c>
      <c r="W116" s="22">
        <f t="shared" si="31"/>
        <v>-999999916.59157777</v>
      </c>
      <c r="Z116" s="6">
        <v>3</v>
      </c>
      <c r="AA116" s="21">
        <f t="shared" si="32"/>
        <v>-6.591855915201756</v>
      </c>
      <c r="AB116" s="2">
        <f t="shared" si="33"/>
        <v>28.915552764212187</v>
      </c>
      <c r="AC116" s="2">
        <f t="shared" si="34"/>
        <v>97.570198669634777</v>
      </c>
      <c r="AD116" s="2">
        <f t="shared" si="35"/>
        <v>112.78466691695864</v>
      </c>
      <c r="AE116" s="22">
        <f t="shared" si="36"/>
        <v>-999999969.25669444</v>
      </c>
      <c r="AH116" s="6">
        <v>4</v>
      </c>
      <c r="AI116" s="27" cm="1">
        <f t="array" ref="AI116">EXP(S117)/SUM(EXP($S117:$W117))</f>
        <v>1.6911263480947347E-32</v>
      </c>
      <c r="AJ116" s="28" cm="1">
        <f t="array" ref="AJ116">EXP(T117)/SUM(EXP($S117:$W117))</f>
        <v>3.7232949182674293E-25</v>
      </c>
      <c r="AK116" s="28" cm="1">
        <f t="array" ref="AK116">EXP(U117)/SUM(EXP($S117:$W117))</f>
        <v>1.9505985430973761E-7</v>
      </c>
      <c r="AL116" s="28" cm="1">
        <f t="array" ref="AL116">EXP(V117)/SUM(EXP($S117:$W117))</f>
        <v>0.99999980494014573</v>
      </c>
      <c r="AM116" s="29" cm="1">
        <f t="array" ref="AM116">EXP(W117)/SUM(EXP($S117:$W117))</f>
        <v>2.8546905729746072E-19</v>
      </c>
      <c r="AP116" s="6">
        <v>4</v>
      </c>
      <c r="AQ116" s="27" cm="1">
        <f t="array" ref="AQ116">EXP(AA117)/SUM(EXP($AA117:$AE117))</f>
        <v>6.9813276216797124E-17</v>
      </c>
      <c r="AR116" s="28" cm="1">
        <f t="array" ref="AR116">EXP(AB117)/SUM(EXP($AA117:$AE117))</f>
        <v>4.367130261083727E-12</v>
      </c>
      <c r="AS116" s="28" cm="1">
        <f t="array" ref="AS116">EXP(AC117)/SUM(EXP($AA117:$AE117))</f>
        <v>8.4620333070435511E-3</v>
      </c>
      <c r="AT116" s="28" cm="1">
        <f t="array" ref="AT116">EXP(AD117)/SUM(EXP($AA117:$AE117))</f>
        <v>0.99153796668049421</v>
      </c>
      <c r="AU116" s="29" cm="1">
        <f t="array" ref="AU116">EXP(AE117)/SUM(EXP($AA117:$AE117))</f>
        <v>8.0950923794938248E-12</v>
      </c>
      <c r="AX116" s="6">
        <v>4</v>
      </c>
      <c r="AY116" s="27">
        <v>0.33634911003155588</v>
      </c>
      <c r="AZ116" s="28">
        <v>-2.5569531354506876</v>
      </c>
      <c r="BA116" s="28">
        <v>-3.6776573120876459</v>
      </c>
      <c r="BB116" s="28">
        <v>-1.2122070687016389</v>
      </c>
      <c r="BE116" s="6">
        <v>4</v>
      </c>
      <c r="BF116" s="27">
        <v>2.2690789166047662</v>
      </c>
      <c r="BG116" s="28">
        <v>3.052636530596045</v>
      </c>
      <c r="BH116" s="28">
        <v>0.97427669516063009</v>
      </c>
      <c r="BI116" s="28">
        <v>-0.69474892547239697</v>
      </c>
    </row>
    <row r="117" spans="2:61" ht="15.75" thickBot="1" x14ac:dyDescent="0.3">
      <c r="B117" s="6">
        <v>4</v>
      </c>
      <c r="C117" s="27">
        <v>-4.1230378525023932</v>
      </c>
      <c r="D117" s="28">
        <v>12.784272020330443</v>
      </c>
      <c r="E117" s="28">
        <v>53.584330957904903</v>
      </c>
      <c r="F117" s="28">
        <v>69.034290143147587</v>
      </c>
      <c r="G117" s="29">
        <v>26.334137027810502</v>
      </c>
      <c r="J117" s="6">
        <v>4</v>
      </c>
      <c r="K117" s="27">
        <v>-2.053990999471909</v>
      </c>
      <c r="L117" s="28">
        <v>8.9898014656955336</v>
      </c>
      <c r="M117" s="28">
        <v>30.374550688440234</v>
      </c>
      <c r="N117" s="28">
        <v>35.138218439468446</v>
      </c>
      <c r="O117" s="29">
        <v>9.6069533621160819</v>
      </c>
      <c r="R117" s="6">
        <v>4</v>
      </c>
      <c r="S117" s="27">
        <f t="shared" si="27"/>
        <v>-4.1230378525023932</v>
      </c>
      <c r="T117" s="28">
        <f t="shared" si="28"/>
        <v>12.784272020330443</v>
      </c>
      <c r="U117" s="28">
        <f t="shared" si="29"/>
        <v>53.584330957904903</v>
      </c>
      <c r="V117" s="28">
        <f t="shared" si="30"/>
        <v>69.034290143147587</v>
      </c>
      <c r="W117" s="29">
        <f t="shared" si="31"/>
        <v>26.334137027810502</v>
      </c>
      <c r="Z117" s="6">
        <v>4</v>
      </c>
      <c r="AA117" s="27">
        <f t="shared" si="32"/>
        <v>-2.053990999471909</v>
      </c>
      <c r="AB117" s="28">
        <f t="shared" si="33"/>
        <v>8.9898014656955336</v>
      </c>
      <c r="AC117" s="28">
        <f t="shared" si="34"/>
        <v>30.374550688440234</v>
      </c>
      <c r="AD117" s="28">
        <f t="shared" si="35"/>
        <v>35.138218439468446</v>
      </c>
      <c r="AE117" s="29">
        <f t="shared" si="36"/>
        <v>9.6069533621160819</v>
      </c>
      <c r="AH117" s="6">
        <v>0</v>
      </c>
      <c r="AI117" s="18" cm="1">
        <f t="array" ref="AI117">EXP(S118)/SUM(EXP($S118:$W118))</f>
        <v>1</v>
      </c>
      <c r="AJ117" s="19" cm="1">
        <f t="array" ref="AJ117">EXP(T118)/SUM(EXP($S118:$W118))</f>
        <v>0</v>
      </c>
      <c r="AK117" s="19" cm="1">
        <f t="array" ref="AK117">EXP(U118)/SUM(EXP($S118:$W118))</f>
        <v>0</v>
      </c>
      <c r="AL117" s="19" cm="1">
        <f t="array" ref="AL117">EXP(V118)/SUM(EXP($S118:$W118))</f>
        <v>0</v>
      </c>
      <c r="AM117" s="20" cm="1">
        <f t="array" ref="AM117">EXP(W118)/SUM(EXP($S118:$W118))</f>
        <v>0</v>
      </c>
      <c r="AP117" s="6">
        <v>0</v>
      </c>
      <c r="AQ117" s="18" cm="1">
        <f t="array" ref="AQ117">EXP(AA118)/SUM(EXP($AA118:$AE118))</f>
        <v>1</v>
      </c>
      <c r="AR117" s="19" cm="1">
        <f t="array" ref="AR117">EXP(AB118)/SUM(EXP($AA118:$AE118))</f>
        <v>0</v>
      </c>
      <c r="AS117" s="19" cm="1">
        <f t="array" ref="AS117">EXP(AC118)/SUM(EXP($AA118:$AE118))</f>
        <v>0</v>
      </c>
      <c r="AT117" s="19" cm="1">
        <f t="array" ref="AT117">EXP(AD118)/SUM(EXP($AA118:$AE118))</f>
        <v>0</v>
      </c>
      <c r="AU117" s="20" cm="1">
        <f t="array" ref="AU117">EXP(AE118)/SUM(EXP($AA118:$AE118))</f>
        <v>0</v>
      </c>
      <c r="AX117" s="6">
        <v>0</v>
      </c>
      <c r="AY117" s="18" cm="1">
        <f t="array" ref="AY117:BB121">MMULT(AI117:AM121,Y92:AB96)</f>
        <v>-0.35120477906955094</v>
      </c>
      <c r="AZ117" s="19">
        <v>0.25896110772322589</v>
      </c>
      <c r="BA117" s="19">
        <v>1.5562140367917134</v>
      </c>
      <c r="BB117" s="19">
        <v>0.98256006906478643</v>
      </c>
      <c r="BE117" s="6">
        <v>0</v>
      </c>
      <c r="BF117" s="18" cm="1">
        <f t="array" ref="BF117:BI121">MMULT(AQ117:AU121,AD92:AG96)</f>
        <v>-1.542604256749325</v>
      </c>
      <c r="BG117" s="19">
        <v>-3.1781914530498403</v>
      </c>
      <c r="BH117" s="19">
        <v>-1.837932789727543</v>
      </c>
      <c r="BI117" s="19">
        <v>0.99465958257726728</v>
      </c>
    </row>
    <row r="118" spans="2:61" x14ac:dyDescent="0.25">
      <c r="B118" s="6">
        <v>0</v>
      </c>
      <c r="C118" s="18" cm="1">
        <f t="array" ref="C118:G122">MMULT(C92:F96,TRANSPOSE(N92:Q96))*$BA$9</f>
        <v>86.367514140973682</v>
      </c>
      <c r="D118" s="19">
        <v>147.92682286314221</v>
      </c>
      <c r="E118" s="19">
        <v>92.389996683323616</v>
      </c>
      <c r="F118" s="19">
        <v>11.520328560896521</v>
      </c>
      <c r="G118" s="20">
        <v>-6.9523557043322919</v>
      </c>
      <c r="J118" s="6">
        <v>0</v>
      </c>
      <c r="K118" s="18" cm="1">
        <f t="array" ref="K118:O122">MMULT(H92:K96,TRANSPOSE(S92:V96))*$BA$9</f>
        <v>54.002933993674262</v>
      </c>
      <c r="L118" s="19">
        <v>78.812951419253835</v>
      </c>
      <c r="M118" s="19">
        <v>43.829071098452857</v>
      </c>
      <c r="N118" s="19">
        <v>2.9107366482472359</v>
      </c>
      <c r="O118" s="20">
        <v>-2.716821359343137</v>
      </c>
      <c r="R118" s="6">
        <v>0</v>
      </c>
      <c r="S118" s="18">
        <f t="shared" si="27"/>
        <v>86.367514140973682</v>
      </c>
      <c r="T118" s="19">
        <f t="shared" si="28"/>
        <v>-999999852.0731771</v>
      </c>
      <c r="U118" s="19">
        <f t="shared" si="29"/>
        <v>-999999907.61000335</v>
      </c>
      <c r="V118" s="19">
        <f t="shared" si="30"/>
        <v>-999999988.47967148</v>
      </c>
      <c r="W118" s="20">
        <f t="shared" si="31"/>
        <v>-1000000006.9523557</v>
      </c>
      <c r="Z118" s="6">
        <v>0</v>
      </c>
      <c r="AA118" s="18">
        <f t="shared" si="32"/>
        <v>54.002933993674262</v>
      </c>
      <c r="AB118" s="19">
        <f t="shared" si="33"/>
        <v>-999999921.18704855</v>
      </c>
      <c r="AC118" s="19">
        <f t="shared" si="34"/>
        <v>-999999956.17092896</v>
      </c>
      <c r="AD118" s="19">
        <f t="shared" si="35"/>
        <v>-999999997.08926332</v>
      </c>
      <c r="AE118" s="20">
        <f t="shared" si="36"/>
        <v>-1000000002.7168213</v>
      </c>
      <c r="AH118" s="6">
        <v>1</v>
      </c>
      <c r="AI118" s="21" cm="1">
        <f t="array" ref="AI118">EXP(S119)/SUM(EXP($S119:$W119))</f>
        <v>3.991399396255677E-42</v>
      </c>
      <c r="AJ118" s="2" cm="1">
        <f t="array" ref="AJ118">EXP(T119)/SUM(EXP($S119:$W119))</f>
        <v>1</v>
      </c>
      <c r="AK118" s="2" cm="1">
        <f t="array" ref="AK118">EXP(U119)/SUM(EXP($S119:$W119))</f>
        <v>0</v>
      </c>
      <c r="AL118" s="2" cm="1">
        <f t="array" ref="AL118">EXP(V119)/SUM(EXP($S119:$W119))</f>
        <v>0</v>
      </c>
      <c r="AM118" s="22" cm="1">
        <f t="array" ref="AM118">EXP(W119)/SUM(EXP($S119:$W119))</f>
        <v>0</v>
      </c>
      <c r="AP118" s="6">
        <v>1</v>
      </c>
      <c r="AQ118" s="21" cm="1">
        <f t="array" ref="AQ118">EXP(AA119)/SUM(EXP($AA119:$AE119))</f>
        <v>2.5237031258793226E-17</v>
      </c>
      <c r="AR118" s="2" cm="1">
        <f t="array" ref="AR118">EXP(AB119)/SUM(EXP($AA119:$AE119))</f>
        <v>1</v>
      </c>
      <c r="AS118" s="2" cm="1">
        <f t="array" ref="AS118">EXP(AC119)/SUM(EXP($AA119:$AE119))</f>
        <v>0</v>
      </c>
      <c r="AT118" s="2" cm="1">
        <f t="array" ref="AT118">EXP(AD119)/SUM(EXP($AA119:$AE119))</f>
        <v>0</v>
      </c>
      <c r="AU118" s="22" cm="1">
        <f t="array" ref="AU118">EXP(AE119)/SUM(EXP($AA119:$AE119))</f>
        <v>0</v>
      </c>
      <c r="AX118" s="6">
        <v>1</v>
      </c>
      <c r="AY118" s="21">
        <v>-0.38215760584635788</v>
      </c>
      <c r="AZ118" s="2">
        <v>2.4174499167059915</v>
      </c>
      <c r="BA118" s="2">
        <v>3.7176110258842536</v>
      </c>
      <c r="BB118" s="2">
        <v>1.3206350712585624</v>
      </c>
      <c r="BE118" s="6">
        <v>1</v>
      </c>
      <c r="BF118" s="21">
        <v>-2.4140530485203966</v>
      </c>
      <c r="BG118" s="2">
        <v>-3.4651068925843163</v>
      </c>
      <c r="BH118" s="2">
        <v>-1.2685137179176702</v>
      </c>
      <c r="BI118" s="2">
        <v>0.84220370564057445</v>
      </c>
    </row>
    <row r="119" spans="2:61" x14ac:dyDescent="0.25">
      <c r="B119" s="6">
        <v>1</v>
      </c>
      <c r="C119" s="21">
        <v>134.01296919271905</v>
      </c>
      <c r="D119" s="2">
        <v>229.33740120317853</v>
      </c>
      <c r="E119" s="2">
        <v>143.15957783450219</v>
      </c>
      <c r="F119" s="2">
        <v>17.814603170375882</v>
      </c>
      <c r="G119" s="22">
        <v>-10.764664882803581</v>
      </c>
      <c r="J119" s="6">
        <v>1</v>
      </c>
      <c r="K119" s="21">
        <v>83.064717781488326</v>
      </c>
      <c r="L119" s="2">
        <v>121.28293704511752</v>
      </c>
      <c r="M119" s="2">
        <v>67.473452625134527</v>
      </c>
      <c r="N119" s="2">
        <v>4.4948181796603457</v>
      </c>
      <c r="O119" s="22">
        <v>-4.1857853554094016</v>
      </c>
      <c r="R119" s="6">
        <v>1</v>
      </c>
      <c r="S119" s="21">
        <f t="shared" si="27"/>
        <v>134.01296919271905</v>
      </c>
      <c r="T119" s="2">
        <f t="shared" si="28"/>
        <v>229.33740120317853</v>
      </c>
      <c r="U119" s="2">
        <f t="shared" si="29"/>
        <v>-999999856.84042215</v>
      </c>
      <c r="V119" s="2">
        <f t="shared" si="30"/>
        <v>-999999982.18539679</v>
      </c>
      <c r="W119" s="22">
        <f t="shared" si="31"/>
        <v>-1000000010.7646649</v>
      </c>
      <c r="Z119" s="6">
        <v>1</v>
      </c>
      <c r="AA119" s="21">
        <f t="shared" si="32"/>
        <v>83.064717781488326</v>
      </c>
      <c r="AB119" s="2">
        <f t="shared" si="33"/>
        <v>121.28293704511752</v>
      </c>
      <c r="AC119" s="2">
        <f t="shared" si="34"/>
        <v>-999999932.52654743</v>
      </c>
      <c r="AD119" s="2">
        <f t="shared" si="35"/>
        <v>-999999995.50518179</v>
      </c>
      <c r="AE119" s="22">
        <f t="shared" si="36"/>
        <v>-1000000004.1857854</v>
      </c>
      <c r="AH119" s="6">
        <v>2</v>
      </c>
      <c r="AI119" s="21" cm="1">
        <f t="array" ref="AI119">EXP(S120)/SUM(EXP($S120:$W120))</f>
        <v>7.5155619770118334E-25</v>
      </c>
      <c r="AJ119" s="2" cm="1">
        <f t="array" ref="AJ119">EXP(T120)/SUM(EXP($S120:$W120))</f>
        <v>1</v>
      </c>
      <c r="AK119" s="2" cm="1">
        <f t="array" ref="AK119">EXP(U120)/SUM(EXP($S120:$W120))</f>
        <v>1.4348613113042274E-22</v>
      </c>
      <c r="AL119" s="2" cm="1">
        <f t="array" ref="AL119">EXP(V120)/SUM(EXP($S120:$W120))</f>
        <v>0</v>
      </c>
      <c r="AM119" s="22" cm="1">
        <f t="array" ref="AM119">EXP(W120)/SUM(EXP($S120:$W120))</f>
        <v>0</v>
      </c>
      <c r="AP119" s="6">
        <v>2</v>
      </c>
      <c r="AQ119" s="21" cm="1">
        <f t="array" ref="AQ119">EXP(AA120)/SUM(EXP($AA120:$AE120))</f>
        <v>2.3222960354083203E-10</v>
      </c>
      <c r="AR119" s="2" cm="1">
        <f t="array" ref="AR119">EXP(AB120)/SUM(EXP($AA120:$AE120))</f>
        <v>0.99999999976774212</v>
      </c>
      <c r="AS119" s="2" cm="1">
        <f t="array" ref="AS119">EXP(AC120)/SUM(EXP($AA120:$AE120))</f>
        <v>2.8252771904433091E-14</v>
      </c>
      <c r="AT119" s="2" cm="1">
        <f t="array" ref="AT119">EXP(AD120)/SUM(EXP($AA120:$AE120))</f>
        <v>0</v>
      </c>
      <c r="AU119" s="22" cm="1">
        <f t="array" ref="AU119">EXP(AE120)/SUM(EXP($AA120:$AE120))</f>
        <v>0</v>
      </c>
      <c r="AX119" s="6">
        <v>2</v>
      </c>
      <c r="AY119" s="21">
        <v>-0.38215760584635788</v>
      </c>
      <c r="AZ119" s="2">
        <v>2.4174499167059915</v>
      </c>
      <c r="BA119" s="2">
        <v>3.7176110258842536</v>
      </c>
      <c r="BB119" s="2">
        <v>1.3206350712585624</v>
      </c>
      <c r="BE119" s="6">
        <v>2</v>
      </c>
      <c r="BF119" s="21">
        <v>-2.4140530483179972</v>
      </c>
      <c r="BG119" s="2">
        <v>-3.4651068925176349</v>
      </c>
      <c r="BH119" s="2">
        <v>-1.2685137180498747</v>
      </c>
      <c r="BI119" s="2">
        <v>0.8422037056759627</v>
      </c>
    </row>
    <row r="120" spans="2:61" x14ac:dyDescent="0.25">
      <c r="B120" s="6">
        <v>2</v>
      </c>
      <c r="C120" s="21">
        <v>78.211319048261629</v>
      </c>
      <c r="D120" s="2">
        <v>133.75897057199694</v>
      </c>
      <c r="E120" s="2">
        <v>83.463166723494126</v>
      </c>
      <c r="F120" s="2">
        <v>10.370244756842109</v>
      </c>
      <c r="G120" s="22">
        <v>-6.2723547085048565</v>
      </c>
      <c r="J120" s="6">
        <v>2</v>
      </c>
      <c r="K120" s="21">
        <v>48.159845732661474</v>
      </c>
      <c r="L120" s="2">
        <v>70.343140295657747</v>
      </c>
      <c r="M120" s="2">
        <v>39.145555474269173</v>
      </c>
      <c r="N120" s="2">
        <v>2.6137915269930825</v>
      </c>
      <c r="O120" s="22">
        <v>-2.4298937870273538</v>
      </c>
      <c r="R120" s="6">
        <v>2</v>
      </c>
      <c r="S120" s="21">
        <f t="shared" si="27"/>
        <v>78.211319048261629</v>
      </c>
      <c r="T120" s="2">
        <f t="shared" si="28"/>
        <v>133.75897057199694</v>
      </c>
      <c r="U120" s="2">
        <f t="shared" si="29"/>
        <v>83.463166723494126</v>
      </c>
      <c r="V120" s="2">
        <f t="shared" si="30"/>
        <v>-999999989.62975526</v>
      </c>
      <c r="W120" s="22">
        <f t="shared" si="31"/>
        <v>-1000000006.2723547</v>
      </c>
      <c r="Z120" s="6">
        <v>2</v>
      </c>
      <c r="AA120" s="21">
        <f t="shared" si="32"/>
        <v>48.159845732661474</v>
      </c>
      <c r="AB120" s="2">
        <f t="shared" si="33"/>
        <v>70.343140295657747</v>
      </c>
      <c r="AC120" s="2">
        <f t="shared" si="34"/>
        <v>39.145555474269173</v>
      </c>
      <c r="AD120" s="2">
        <f t="shared" si="35"/>
        <v>-999999997.38620842</v>
      </c>
      <c r="AE120" s="22">
        <f t="shared" si="36"/>
        <v>-1000000002.4298937</v>
      </c>
      <c r="AH120" s="6">
        <v>3</v>
      </c>
      <c r="AI120" s="21" cm="1">
        <f t="array" ref="AI120">EXP(S121)/SUM(EXP($S121:$W121))</f>
        <v>6.4034878543520971E-3</v>
      </c>
      <c r="AJ120" s="2" cm="1">
        <f t="array" ref="AJ120">EXP(T121)/SUM(EXP($S121:$W121))</f>
        <v>0.98366191435959238</v>
      </c>
      <c r="AK120" s="2" cm="1">
        <f t="array" ref="AK120">EXP(U121)/SUM(EXP($S121:$W121))</f>
        <v>9.9217564277958546E-3</v>
      </c>
      <c r="AL120" s="2" cm="1">
        <f t="array" ref="AL120">EXP(V121)/SUM(EXP($S121:$W121))</f>
        <v>1.2841358259594045E-5</v>
      </c>
      <c r="AM120" s="22" cm="1">
        <f t="array" ref="AM120">EXP(W121)/SUM(EXP($S121:$W121))</f>
        <v>0</v>
      </c>
      <c r="AP120" s="6">
        <v>3</v>
      </c>
      <c r="AQ120" s="21" cm="1">
        <f t="array" ref="AQ120">EXP(AA121)/SUM(EXP($AA121:$AE121))</f>
        <v>0.11587090503076319</v>
      </c>
      <c r="AR120" s="2" cm="1">
        <f t="array" ref="AR120">EXP(AB121)/SUM(EXP($AA121:$AE121))</f>
        <v>0.8290322878206946</v>
      </c>
      <c r="AS120" s="2" cm="1">
        <f t="array" ref="AS120">EXP(AC121)/SUM(EXP($AA121:$AE121))</f>
        <v>5.2998405489112901E-2</v>
      </c>
      <c r="AT120" s="2" cm="1">
        <f t="array" ref="AT120">EXP(AD121)/SUM(EXP($AA121:$AE121))</f>
        <v>2.0984016594291725E-3</v>
      </c>
      <c r="AU120" s="22" cm="1">
        <f t="array" ref="AU120">EXP(AE121)/SUM(EXP($AA121:$AE121))</f>
        <v>0</v>
      </c>
      <c r="AX120" s="6">
        <v>3</v>
      </c>
      <c r="AY120" s="21">
        <v>-0.37997125345276683</v>
      </c>
      <c r="AZ120" s="2">
        <v>2.4040833538607549</v>
      </c>
      <c r="BA120" s="2">
        <v>3.6967979777325026</v>
      </c>
      <c r="BB120" s="2">
        <v>1.3131470969824077</v>
      </c>
      <c r="BE120" s="6">
        <v>3</v>
      </c>
      <c r="BF120" s="21">
        <v>-2.2660584605488197</v>
      </c>
      <c r="BG120" s="2">
        <v>-3.3295060259136093</v>
      </c>
      <c r="BH120" s="2">
        <v>-1.2726451365986977</v>
      </c>
      <c r="BI120" s="2">
        <v>0.82691759579962876</v>
      </c>
    </row>
    <row r="121" spans="2:61" ht="15.75" thickBot="1" x14ac:dyDescent="0.3">
      <c r="B121" s="6">
        <v>3</v>
      </c>
      <c r="C121" s="21">
        <v>7.1465813371386462</v>
      </c>
      <c r="D121" s="2">
        <v>12.18102077302288</v>
      </c>
      <c r="E121" s="2">
        <v>7.5844684828539277</v>
      </c>
      <c r="F121" s="2">
        <v>0.9346543151191542</v>
      </c>
      <c r="G121" s="22">
        <v>-0.5682599503272131</v>
      </c>
      <c r="J121" s="6">
        <v>3</v>
      </c>
      <c r="K121" s="21">
        <v>4.2455285214522487</v>
      </c>
      <c r="L121" s="2">
        <v>6.2133109400218558</v>
      </c>
      <c r="M121" s="2">
        <v>3.4633136657195034</v>
      </c>
      <c r="N121" s="2">
        <v>0.23422777810812656</v>
      </c>
      <c r="O121" s="22">
        <v>-0.21569543467156838</v>
      </c>
      <c r="R121" s="6">
        <v>3</v>
      </c>
      <c r="S121" s="21">
        <f t="shared" si="27"/>
        <v>7.1465813371386462</v>
      </c>
      <c r="T121" s="2">
        <f t="shared" si="28"/>
        <v>12.18102077302288</v>
      </c>
      <c r="U121" s="2">
        <f t="shared" si="29"/>
        <v>7.5844684828539277</v>
      </c>
      <c r="V121" s="2">
        <f t="shared" si="30"/>
        <v>0.9346543151191542</v>
      </c>
      <c r="W121" s="22">
        <f t="shared" si="31"/>
        <v>-1000000000.56826</v>
      </c>
      <c r="Z121" s="6">
        <v>3</v>
      </c>
      <c r="AA121" s="21">
        <f t="shared" si="32"/>
        <v>4.2455285214522487</v>
      </c>
      <c r="AB121" s="2">
        <f t="shared" si="33"/>
        <v>6.2133109400218558</v>
      </c>
      <c r="AC121" s="2">
        <f t="shared" si="34"/>
        <v>3.4633136657195034</v>
      </c>
      <c r="AD121" s="2">
        <f t="shared" si="35"/>
        <v>0.23422777810812656</v>
      </c>
      <c r="AE121" s="22">
        <f t="shared" si="36"/>
        <v>-1000000000.2156954</v>
      </c>
      <c r="AH121" s="6">
        <v>4</v>
      </c>
      <c r="AI121" s="23" cm="1">
        <f t="array" ref="AI121">EXP(S122)/SUM(EXP($S122:$W122))</f>
        <v>2.4385735490109321E-3</v>
      </c>
      <c r="AJ121" s="15" cm="1">
        <f t="array" ref="AJ121">EXP(T122)/SUM(EXP($S122:$W122))</f>
        <v>5.7034047939808044E-5</v>
      </c>
      <c r="AK121" s="15" cm="1">
        <f t="array" ref="AK121">EXP(U122)/SUM(EXP($S122:$W122))</f>
        <v>1.7309459778980022E-3</v>
      </c>
      <c r="AL121" s="15" cm="1">
        <f t="array" ref="AL121">EXP(V122)/SUM(EXP($S122:$W122))</f>
        <v>0.24433932582638762</v>
      </c>
      <c r="AM121" s="24" cm="1">
        <f t="array" ref="AM121">EXP(W122)/SUM(EXP($S122:$W122))</f>
        <v>0.75143412059876358</v>
      </c>
      <c r="AP121" s="6">
        <v>4</v>
      </c>
      <c r="AQ121" s="23" cm="1">
        <f t="array" ref="AQ121">EXP(AA122)/SUM(EXP($AA122:$AE122))</f>
        <v>1.8732576994263141E-2</v>
      </c>
      <c r="AR121" s="15" cm="1">
        <f t="array" ref="AR121">EXP(AB122)/SUM(EXP($AA122:$AE122))</f>
        <v>4.2381807865210204E-3</v>
      </c>
      <c r="AS121" s="15" cm="1">
        <f t="array" ref="AS121">EXP(AC122)/SUM(EXP($AA122:$AE122))</f>
        <v>3.4074932215010033E-2</v>
      </c>
      <c r="AT121" s="15" cm="1">
        <f t="array" ref="AT121">EXP(AD122)/SUM(EXP($AA122:$AE122))</f>
        <v>0.39238638459802594</v>
      </c>
      <c r="AU121" s="24" cm="1">
        <f t="array" ref="AU121">EXP(AE122)/SUM(EXP($AA122:$AE122))</f>
        <v>0.55056792540617994</v>
      </c>
      <c r="AX121" s="6">
        <v>4</v>
      </c>
      <c r="AY121" s="23">
        <v>-1.9158301321402362E-2</v>
      </c>
      <c r="AZ121" s="15">
        <v>0.14170807666803764</v>
      </c>
      <c r="BA121" s="15">
        <v>0.20670029115250901</v>
      </c>
      <c r="BB121" s="15">
        <v>6.9586380360618039E-2</v>
      </c>
      <c r="BE121" s="6">
        <v>4</v>
      </c>
      <c r="BF121" s="23">
        <v>-0.27655306151541625</v>
      </c>
      <c r="BG121" s="15">
        <v>-0.30431479114173654</v>
      </c>
      <c r="BH121" s="15">
        <v>-4.6797832854097596E-2</v>
      </c>
      <c r="BI121" s="15">
        <v>5.1705991147726407E-2</v>
      </c>
    </row>
    <row r="122" spans="2:61" ht="15.75" thickBot="1" x14ac:dyDescent="0.3">
      <c r="B122" s="6">
        <v>4</v>
      </c>
      <c r="C122" s="23">
        <v>-5.306574338107489</v>
      </c>
      <c r="D122" s="15">
        <v>-9.0620944526019951</v>
      </c>
      <c r="E122" s="15">
        <v>-5.6493195283016515</v>
      </c>
      <c r="F122" s="15">
        <v>-0.69942965658959666</v>
      </c>
      <c r="G122" s="24">
        <v>0.42399594607659696</v>
      </c>
      <c r="J122" s="6">
        <v>4</v>
      </c>
      <c r="K122" s="23">
        <v>-3.2178515240186383</v>
      </c>
      <c r="L122" s="15">
        <v>-4.7039815000748026</v>
      </c>
      <c r="M122" s="15">
        <v>-2.6195536291708272</v>
      </c>
      <c r="N122" s="15">
        <v>-0.17586858813659922</v>
      </c>
      <c r="O122" s="24">
        <v>0.16283471965467095</v>
      </c>
      <c r="R122" s="6">
        <v>4</v>
      </c>
      <c r="S122" s="23">
        <f t="shared" si="27"/>
        <v>-5.306574338107489</v>
      </c>
      <c r="T122" s="15">
        <f t="shared" si="28"/>
        <v>-9.0620944526019951</v>
      </c>
      <c r="U122" s="15">
        <f t="shared" si="29"/>
        <v>-5.6493195283016515</v>
      </c>
      <c r="V122" s="15">
        <f t="shared" si="30"/>
        <v>-0.69942965658959666</v>
      </c>
      <c r="W122" s="24">
        <f t="shared" si="31"/>
        <v>0.42399594607659696</v>
      </c>
      <c r="Z122" s="6">
        <v>4</v>
      </c>
      <c r="AA122" s="23">
        <f t="shared" si="32"/>
        <v>-3.2178515240186383</v>
      </c>
      <c r="AB122" s="15">
        <f t="shared" si="33"/>
        <v>-4.7039815000748026</v>
      </c>
      <c r="AC122" s="15">
        <f t="shared" si="34"/>
        <v>-2.6195536291708272</v>
      </c>
      <c r="AD122" s="15">
        <f t="shared" si="35"/>
        <v>-0.17586858813659922</v>
      </c>
      <c r="AE122" s="24">
        <f t="shared" si="36"/>
        <v>0.16283471965467095</v>
      </c>
      <c r="AH122" s="6">
        <v>0</v>
      </c>
      <c r="AI122" s="25" cm="1">
        <f t="array" ref="AI122">EXP(S123)/SUM(EXP($S123:$W123))</f>
        <v>1</v>
      </c>
      <c r="AJ122" s="10" cm="1">
        <f t="array" ref="AJ122">EXP(T123)/SUM(EXP($S123:$W123))</f>
        <v>0</v>
      </c>
      <c r="AK122" s="10" cm="1">
        <f t="array" ref="AK122">EXP(U123)/SUM(EXP($S123:$W123))</f>
        <v>0</v>
      </c>
      <c r="AL122" s="10" cm="1">
        <f t="array" ref="AL122">EXP(V123)/SUM(EXP($S123:$W123))</f>
        <v>0</v>
      </c>
      <c r="AM122" s="26" cm="1">
        <f t="array" ref="AM122">EXP(W123)/SUM(EXP($S123:$W123))</f>
        <v>0</v>
      </c>
      <c r="AP122" s="6">
        <v>0</v>
      </c>
      <c r="AQ122" s="25" cm="1">
        <f t="array" ref="AQ122">EXP(AA123)/SUM(EXP($AA123:$AE123))</f>
        <v>1</v>
      </c>
      <c r="AR122" s="10" cm="1">
        <f t="array" ref="AR122">EXP(AB123)/SUM(EXP($AA123:$AE123))</f>
        <v>0</v>
      </c>
      <c r="AS122" s="10" cm="1">
        <f t="array" ref="AS122">EXP(AC123)/SUM(EXP($AA123:$AE123))</f>
        <v>0</v>
      </c>
      <c r="AT122" s="10" cm="1">
        <f t="array" ref="AT122">EXP(AD123)/SUM(EXP($AA123:$AE123))</f>
        <v>0</v>
      </c>
      <c r="AU122" s="26" cm="1">
        <f t="array" ref="AU122">EXP(AE123)/SUM(EXP($AA123:$AE123))</f>
        <v>0</v>
      </c>
      <c r="AX122" s="6">
        <v>0</v>
      </c>
      <c r="AY122" s="25" cm="1">
        <f t="array" ref="AY122:BB126">MMULT(AI122:AM126,Y97:AB101)</f>
        <v>1.8508309660096943E-2</v>
      </c>
      <c r="AZ122" s="10">
        <v>-3.4311558695380454E-2</v>
      </c>
      <c r="BA122" s="10">
        <v>-0.10411993696179547</v>
      </c>
      <c r="BB122" s="10">
        <v>-5.5968941539493305E-2</v>
      </c>
      <c r="BE122" s="6">
        <v>0</v>
      </c>
      <c r="BF122" s="25" cm="1">
        <f t="array" ref="BF122:BI126">MMULT(AQ122:AU126,AD97:AG101)</f>
        <v>9.2076502568960522E-2</v>
      </c>
      <c r="BG122" s="10">
        <v>0.17540530565608642</v>
      </c>
      <c r="BH122" s="10">
        <v>9.4959087143793738E-2</v>
      </c>
      <c r="BI122" s="10">
        <v>-5.2097322479523325E-2</v>
      </c>
    </row>
    <row r="123" spans="2:61" x14ac:dyDescent="0.25">
      <c r="B123" s="6">
        <v>0</v>
      </c>
      <c r="C123" s="25" cm="1">
        <f t="array" ref="C123:G127">MMULT(C97:F101,TRANSPOSE(N97:Q101))*$BA$9</f>
        <v>0.76862726718587915</v>
      </c>
      <c r="D123" s="10">
        <v>-2.3410080607335355</v>
      </c>
      <c r="E123" s="10">
        <v>-9.9434830544011188</v>
      </c>
      <c r="F123" s="10">
        <v>-12.886060691512579</v>
      </c>
      <c r="G123" s="26">
        <v>-4.9892776467121536</v>
      </c>
      <c r="J123" s="6">
        <v>0</v>
      </c>
      <c r="K123" s="25" cm="1">
        <f t="array" ref="K123:O127">MMULT(H97:K101,TRANSPOSE(S97:V101))*$BA$9</f>
        <v>0.39139978572306755</v>
      </c>
      <c r="L123" s="10">
        <v>-1.6910599685130792</v>
      </c>
      <c r="M123" s="10">
        <v>-5.7523123865050199</v>
      </c>
      <c r="N123" s="10">
        <v>-6.6794203183328191</v>
      </c>
      <c r="O123" s="26">
        <v>-1.8520837509332961</v>
      </c>
      <c r="R123" s="6">
        <v>0</v>
      </c>
      <c r="S123" s="25">
        <f t="shared" si="27"/>
        <v>0.76862726718587915</v>
      </c>
      <c r="T123" s="10">
        <f t="shared" si="28"/>
        <v>-1000000002.3410081</v>
      </c>
      <c r="U123" s="10">
        <f t="shared" si="29"/>
        <v>-1000000009.943483</v>
      </c>
      <c r="V123" s="10">
        <f t="shared" si="30"/>
        <v>-1000000012.8860607</v>
      </c>
      <c r="W123" s="26">
        <f t="shared" si="31"/>
        <v>-1000000004.9892776</v>
      </c>
      <c r="Z123" s="6">
        <v>0</v>
      </c>
      <c r="AA123" s="25">
        <f t="shared" si="32"/>
        <v>0.39139978572306755</v>
      </c>
      <c r="AB123" s="10">
        <f t="shared" si="33"/>
        <v>-1000000001.6910599</v>
      </c>
      <c r="AC123" s="10">
        <f t="shared" si="34"/>
        <v>-1000000005.7523124</v>
      </c>
      <c r="AD123" s="10">
        <f t="shared" si="35"/>
        <v>-1000000006.6794204</v>
      </c>
      <c r="AE123" s="26">
        <f t="shared" si="36"/>
        <v>-1000000001.8520838</v>
      </c>
      <c r="AH123" s="6">
        <v>1</v>
      </c>
      <c r="AI123" s="21" cm="1">
        <f t="array" ref="AI123">EXP(S124)/SUM(EXP($S124:$W124))</f>
        <v>7.4709324738485791E-6</v>
      </c>
      <c r="AJ123" s="2" cm="1">
        <f t="array" ref="AJ123">EXP(T124)/SUM(EXP($S124:$W124))</f>
        <v>0.99999252906752623</v>
      </c>
      <c r="AK123" s="2" cm="1">
        <f t="array" ref="AK123">EXP(U124)/SUM(EXP($S124:$W124))</f>
        <v>0</v>
      </c>
      <c r="AL123" s="2" cm="1">
        <f t="array" ref="AL123">EXP(V124)/SUM(EXP($S124:$W124))</f>
        <v>0</v>
      </c>
      <c r="AM123" s="22" cm="1">
        <f t="array" ref="AM123">EXP(W124)/SUM(EXP($S124:$W124))</f>
        <v>0</v>
      </c>
      <c r="AP123" s="6">
        <v>1</v>
      </c>
      <c r="AQ123" s="21" cm="1">
        <f t="array" ref="AQ123">EXP(AA124)/SUM(EXP($AA124:$AE124))</f>
        <v>3.203176916679591E-4</v>
      </c>
      <c r="AR123" s="2" cm="1">
        <f t="array" ref="AR123">EXP(AB124)/SUM(EXP($AA124:$AE124))</f>
        <v>0.99967968230833204</v>
      </c>
      <c r="AS123" s="2" cm="1">
        <f t="array" ref="AS123">EXP(AC124)/SUM(EXP($AA124:$AE124))</f>
        <v>0</v>
      </c>
      <c r="AT123" s="2" cm="1">
        <f t="array" ref="AT123">EXP(AD124)/SUM(EXP($AA124:$AE124))</f>
        <v>0</v>
      </c>
      <c r="AU123" s="22" cm="1">
        <f t="array" ref="AU123">EXP(AE124)/SUM(EXP($AA124:$AE124))</f>
        <v>0</v>
      </c>
      <c r="AX123" s="6">
        <v>1</v>
      </c>
      <c r="AY123" s="21">
        <v>0.2112998625281102</v>
      </c>
      <c r="AZ123" s="2">
        <v>-3.7564433731274674E-2</v>
      </c>
      <c r="BA123" s="2">
        <v>-0.8274473981590621</v>
      </c>
      <c r="BB123" s="2">
        <v>-0.57981773694569172</v>
      </c>
      <c r="BE123" s="6">
        <v>1</v>
      </c>
      <c r="BF123" s="21">
        <v>0.89106786484551748</v>
      </c>
      <c r="BG123" s="2">
        <v>1.9206119586294113</v>
      </c>
      <c r="BH123" s="2">
        <v>1.1526135392083008</v>
      </c>
      <c r="BI123" s="2">
        <v>-0.61339147806454608</v>
      </c>
    </row>
    <row r="124" spans="2:61" x14ac:dyDescent="0.25">
      <c r="B124" s="6">
        <v>1</v>
      </c>
      <c r="C124" s="21">
        <v>-2.9261866609748113</v>
      </c>
      <c r="D124" s="2">
        <v>8.8782966055117374</v>
      </c>
      <c r="E124" s="2">
        <v>37.807196191905916</v>
      </c>
      <c r="F124" s="2">
        <v>49.047593753698514</v>
      </c>
      <c r="G124" s="22">
        <v>19.039765458038033</v>
      </c>
      <c r="J124" s="6">
        <v>1</v>
      </c>
      <c r="K124" s="21">
        <v>-1.510011798751774</v>
      </c>
      <c r="L124" s="2">
        <v>6.5358651004385688</v>
      </c>
      <c r="M124" s="2">
        <v>22.208313416568085</v>
      </c>
      <c r="N124" s="2">
        <v>25.771347902398173</v>
      </c>
      <c r="O124" s="22">
        <v>7.1287225168272617</v>
      </c>
      <c r="R124" s="6">
        <v>1</v>
      </c>
      <c r="S124" s="21">
        <f t="shared" si="27"/>
        <v>-2.9261866609748113</v>
      </c>
      <c r="T124" s="2">
        <f t="shared" si="28"/>
        <v>8.8782966055117374</v>
      </c>
      <c r="U124" s="2">
        <f t="shared" si="29"/>
        <v>-999999962.19280386</v>
      </c>
      <c r="V124" s="2">
        <f t="shared" si="30"/>
        <v>-999999950.95240629</v>
      </c>
      <c r="W124" s="22">
        <f t="shared" si="31"/>
        <v>-999999980.96023452</v>
      </c>
      <c r="Z124" s="6">
        <v>1</v>
      </c>
      <c r="AA124" s="21">
        <f t="shared" si="32"/>
        <v>-1.510011798751774</v>
      </c>
      <c r="AB124" s="2">
        <f t="shared" si="33"/>
        <v>6.5358651004385688</v>
      </c>
      <c r="AC124" s="2">
        <f t="shared" si="34"/>
        <v>-999999977.79168653</v>
      </c>
      <c r="AD124" s="2">
        <f t="shared" si="35"/>
        <v>-999999974.22865212</v>
      </c>
      <c r="AE124" s="22">
        <f t="shared" si="36"/>
        <v>-999999992.87127745</v>
      </c>
      <c r="AH124" s="6">
        <v>2</v>
      </c>
      <c r="AI124" s="21" cm="1">
        <f t="array" ref="AI124">EXP(S125)/SUM(EXP($S125:$W125))</f>
        <v>8.4009899252619209E-66</v>
      </c>
      <c r="AJ124" s="2" cm="1">
        <f t="array" ref="AJ124">EXP(T125)/SUM(EXP($S125:$W125))</f>
        <v>6.3943433669036695E-47</v>
      </c>
      <c r="AK124" s="2" cm="1">
        <f t="array" ref="AK124">EXP(U125)/SUM(EXP($S125:$W125))</f>
        <v>1</v>
      </c>
      <c r="AL124" s="2" cm="1">
        <f t="array" ref="AL124">EXP(V125)/SUM(EXP($S125:$W125))</f>
        <v>0</v>
      </c>
      <c r="AM124" s="22" cm="1">
        <f t="array" ref="AM124">EXP(W125)/SUM(EXP($S125:$W125))</f>
        <v>0</v>
      </c>
      <c r="AP124" s="6">
        <v>2</v>
      </c>
      <c r="AQ124" s="21" cm="1">
        <f t="array" ref="AQ124">EXP(AA125)/SUM(EXP($AA125:$AE125))</f>
        <v>3.2462326058667239E-38</v>
      </c>
      <c r="AR124" s="2" cm="1">
        <f t="array" ref="AR124">EXP(AB125)/SUM(EXP($AA125:$AE125))</f>
        <v>1.665008274595523E-25</v>
      </c>
      <c r="AS124" s="2" cm="1">
        <f t="array" ref="AS124">EXP(AC125)/SUM(EXP($AA125:$AE125))</f>
        <v>1</v>
      </c>
      <c r="AT124" s="2" cm="1">
        <f t="array" ref="AT124">EXP(AD125)/SUM(EXP($AA125:$AE125))</f>
        <v>0</v>
      </c>
      <c r="AU124" s="22" cm="1">
        <f t="array" ref="AU124">EXP(AE125)/SUM(EXP($AA125:$AE125))</f>
        <v>0</v>
      </c>
      <c r="AX124" s="6">
        <v>2</v>
      </c>
      <c r="AY124" s="21">
        <v>0.4089775914997974</v>
      </c>
      <c r="AZ124" s="2">
        <v>-1.2138433338553887</v>
      </c>
      <c r="BA124" s="2">
        <v>-2.6779887802012872</v>
      </c>
      <c r="BB124" s="2">
        <v>-1.2527549450528936</v>
      </c>
      <c r="BE124" s="6">
        <v>2</v>
      </c>
      <c r="BF124" s="21">
        <v>2.1112803635864386</v>
      </c>
      <c r="BG124" s="2">
        <v>3.706571371479205</v>
      </c>
      <c r="BH124" s="2">
        <v>1.8301253804069406</v>
      </c>
      <c r="BI124" s="2">
        <v>-1.0557686648767755</v>
      </c>
    </row>
    <row r="125" spans="2:61" x14ac:dyDescent="0.25">
      <c r="B125" s="6">
        <v>2</v>
      </c>
      <c r="C125" s="21">
        <v>-10.755378295863071</v>
      </c>
      <c r="D125" s="2">
        <v>32.720802674492184</v>
      </c>
      <c r="E125" s="2">
        <v>139.08688829459277</v>
      </c>
      <c r="F125" s="2">
        <v>180.30340281963598</v>
      </c>
      <c r="G125" s="22">
        <v>69.864081607524838</v>
      </c>
      <c r="J125" s="6">
        <v>2</v>
      </c>
      <c r="K125" s="21">
        <v>-5.4981700424452029</v>
      </c>
      <c r="L125" s="2">
        <v>23.767771133867598</v>
      </c>
      <c r="M125" s="2">
        <v>80.822568365571641</v>
      </c>
      <c r="N125" s="2">
        <v>93.831305995222493</v>
      </c>
      <c r="O125" s="22">
        <v>25.999227761282835</v>
      </c>
      <c r="R125" s="6">
        <v>2</v>
      </c>
      <c r="S125" s="21">
        <f t="shared" si="27"/>
        <v>-10.755378295863071</v>
      </c>
      <c r="T125" s="2">
        <f t="shared" si="28"/>
        <v>32.720802674492184</v>
      </c>
      <c r="U125" s="2">
        <f t="shared" si="29"/>
        <v>139.08688829459277</v>
      </c>
      <c r="V125" s="2">
        <f t="shared" si="30"/>
        <v>-999999819.69659722</v>
      </c>
      <c r="W125" s="22">
        <f t="shared" si="31"/>
        <v>-999999930.13591838</v>
      </c>
      <c r="Z125" s="6">
        <v>2</v>
      </c>
      <c r="AA125" s="21">
        <f t="shared" si="32"/>
        <v>-5.4981700424452029</v>
      </c>
      <c r="AB125" s="2">
        <f t="shared" si="33"/>
        <v>23.767771133867598</v>
      </c>
      <c r="AC125" s="2">
        <f t="shared" si="34"/>
        <v>80.822568365571641</v>
      </c>
      <c r="AD125" s="2">
        <f t="shared" si="35"/>
        <v>-999999906.16869402</v>
      </c>
      <c r="AE125" s="22">
        <f t="shared" si="36"/>
        <v>-999999974.00077224</v>
      </c>
      <c r="AH125" s="6">
        <v>3</v>
      </c>
      <c r="AI125" s="21" cm="1">
        <f t="array" ref="AI125">EXP(S126)/SUM(EXP($S126:$W126))</f>
        <v>2.8731914386091958E-101</v>
      </c>
      <c r="AJ125" s="2" cm="1">
        <f t="array" ref="AJ125">EXP(T126)/SUM(EXP($S126:$W126))</f>
        <v>2.2893834110457477E-78</v>
      </c>
      <c r="AK125" s="2" cm="1">
        <f t="array" ref="AK125">EXP(U126)/SUM(EXP($S126:$W126))</f>
        <v>2.1835697918639944E-22</v>
      </c>
      <c r="AL125" s="2" cm="1">
        <f t="array" ref="AL125">EXP(V126)/SUM(EXP($S126:$W126))</f>
        <v>1</v>
      </c>
      <c r="AM125" s="22" cm="1">
        <f t="array" ref="AM125">EXP(W126)/SUM(EXP($S126:$W126))</f>
        <v>0</v>
      </c>
      <c r="AP125" s="6">
        <v>3</v>
      </c>
      <c r="AQ125" s="21" cm="1">
        <f t="array" ref="AQ125">EXP(AA126)/SUM(EXP($AA126:$AE126))</f>
        <v>9.8810216082739618E-53</v>
      </c>
      <c r="AR125" s="2" cm="1">
        <f t="array" ref="AR125">EXP(AB126)/SUM(EXP($AA126:$AE126))</f>
        <v>2.0388647528178642E-37</v>
      </c>
      <c r="AS125" s="2" cm="1">
        <f t="array" ref="AS125">EXP(AC126)/SUM(EXP($AA126:$AE126))</f>
        <v>1.5102933839658737E-7</v>
      </c>
      <c r="AT125" s="2" cm="1">
        <f t="array" ref="AT125">EXP(AD126)/SUM(EXP($AA126:$AE126))</f>
        <v>0.99999984897066163</v>
      </c>
      <c r="AU125" s="22" cm="1">
        <f t="array" ref="AU125">EXP(AE126)/SUM(EXP($AA126:$AE126))</f>
        <v>0</v>
      </c>
      <c r="AX125" s="6">
        <v>3</v>
      </c>
      <c r="AY125" s="21">
        <v>0.33759385819845961</v>
      </c>
      <c r="AZ125" s="2">
        <v>-2.5534062029272917</v>
      </c>
      <c r="BA125" s="2">
        <v>-3.6789478069899801</v>
      </c>
      <c r="BB125" s="2">
        <v>-1.2151696478873473</v>
      </c>
      <c r="BE125" s="6">
        <v>3</v>
      </c>
      <c r="BF125" s="21">
        <v>2.2743213710440671</v>
      </c>
      <c r="BG125" s="2">
        <v>3.0582866288909072</v>
      </c>
      <c r="BH125" s="2">
        <v>0.97503085937208878</v>
      </c>
      <c r="BI125" s="2">
        <v>-0.69569367625735956</v>
      </c>
    </row>
    <row r="126" spans="2:61" ht="15.75" thickBot="1" x14ac:dyDescent="0.3">
      <c r="B126" s="6">
        <v>3</v>
      </c>
      <c r="C126" s="21">
        <v>-13.031347341711987</v>
      </c>
      <c r="D126" s="2">
        <v>39.700968914170282</v>
      </c>
      <c r="E126" s="2">
        <v>168.59841265007614</v>
      </c>
      <c r="F126" s="2">
        <v>218.4743236392132</v>
      </c>
      <c r="G126" s="22">
        <v>84.573252509396852</v>
      </c>
      <c r="J126" s="6">
        <v>3</v>
      </c>
      <c r="K126" s="21">
        <v>-6.6285139103911606</v>
      </c>
      <c r="L126" s="2">
        <v>28.634624828691507</v>
      </c>
      <c r="M126" s="2">
        <v>97.412088385244914</v>
      </c>
      <c r="N126" s="2">
        <v>113.11787995920255</v>
      </c>
      <c r="O126" s="22">
        <v>31.371636819869149</v>
      </c>
      <c r="R126" s="6">
        <v>3</v>
      </c>
      <c r="S126" s="21">
        <f t="shared" si="27"/>
        <v>-13.031347341711987</v>
      </c>
      <c r="T126" s="2">
        <f t="shared" si="28"/>
        <v>39.700968914170282</v>
      </c>
      <c r="U126" s="2">
        <f t="shared" si="29"/>
        <v>168.59841265007614</v>
      </c>
      <c r="V126" s="2">
        <f t="shared" si="30"/>
        <v>218.4743236392132</v>
      </c>
      <c r="W126" s="22">
        <f t="shared" si="31"/>
        <v>-999999915.42674744</v>
      </c>
      <c r="Z126" s="6">
        <v>3</v>
      </c>
      <c r="AA126" s="21">
        <f t="shared" si="32"/>
        <v>-6.6285139103911606</v>
      </c>
      <c r="AB126" s="2">
        <f t="shared" si="33"/>
        <v>28.634624828691507</v>
      </c>
      <c r="AC126" s="2">
        <f t="shared" si="34"/>
        <v>97.412088385244914</v>
      </c>
      <c r="AD126" s="2">
        <f t="shared" si="35"/>
        <v>113.11787995920255</v>
      </c>
      <c r="AE126" s="22">
        <f t="shared" si="36"/>
        <v>-999999968.62836313</v>
      </c>
      <c r="AH126" s="6">
        <v>4</v>
      </c>
      <c r="AI126" s="27" cm="1">
        <f t="array" ref="AI126">EXP(S127)/SUM(EXP($S127:$W127))</f>
        <v>4.9388132730210888E-33</v>
      </c>
      <c r="AJ126" s="28" cm="1">
        <f t="array" ref="AJ126">EXP(T127)/SUM(EXP($S127:$W127))</f>
        <v>1.1891023635795079E-25</v>
      </c>
      <c r="AK126" s="28" cm="1">
        <f t="array" ref="AK126">EXP(U127)/SUM(EXP($S127:$W127))</f>
        <v>1.1715388281675881E-7</v>
      </c>
      <c r="AL126" s="28" cm="1">
        <f t="array" ref="AL126">EXP(V127)/SUM(EXP($S127:$W127))</f>
        <v>0.99999988284611718</v>
      </c>
      <c r="AM126" s="29" cm="1">
        <f t="array" ref="AM126">EXP(W127)/SUM(EXP($S127:$W127))</f>
        <v>1.8986498671562696E-19</v>
      </c>
      <c r="AP126" s="6">
        <v>4</v>
      </c>
      <c r="AQ126" s="27" cm="1">
        <f t="array" ref="AQ126">EXP(AA127)/SUM(EXP($AA127:$AE127))</f>
        <v>3.5801570427745187E-17</v>
      </c>
      <c r="AR126" s="28" cm="1">
        <f t="array" ref="AR126">EXP(AB127)/SUM(EXP($AA127:$AE127))</f>
        <v>2.4437027351573382E-12</v>
      </c>
      <c r="AS126" s="28" cm="1">
        <f t="array" ref="AS126">EXP(AC127)/SUM(EXP($AA127:$AE127))</f>
        <v>6.7641875873942769E-3</v>
      </c>
      <c r="AT126" s="28" cm="1">
        <f t="array" ref="AT126">EXP(AD127)/SUM(EXP($AA127:$AE127))</f>
        <v>0.99323581240407366</v>
      </c>
      <c r="AU126" s="29" cm="1">
        <f t="array" ref="AU126">EXP(AE127)/SUM(EXP($AA127:$AE127))</f>
        <v>6.088301531926936E-12</v>
      </c>
      <c r="AX126" s="6">
        <v>4</v>
      </c>
      <c r="AY126" s="27">
        <v>0.3375938665613411</v>
      </c>
      <c r="AZ126" s="28">
        <v>-2.5534060459923</v>
      </c>
      <c r="BA126" s="28">
        <v>-3.6789476897237434</v>
      </c>
      <c r="BB126" s="28">
        <v>-1.2151696522906108</v>
      </c>
      <c r="BE126" s="6">
        <v>4</v>
      </c>
      <c r="BF126" s="27">
        <v>2.2732185555293531</v>
      </c>
      <c r="BG126" s="28">
        <v>3.0626716512296919</v>
      </c>
      <c r="BH126" s="28">
        <v>0.98081475083595848</v>
      </c>
      <c r="BI126" s="28">
        <v>-0.69812923700564977</v>
      </c>
    </row>
    <row r="127" spans="2:61" ht="15.75" thickBot="1" x14ac:dyDescent="0.3">
      <c r="B127" s="6">
        <v>4</v>
      </c>
      <c r="C127" s="27">
        <v>-4.1863401010825028</v>
      </c>
      <c r="D127" s="28">
        <v>12.810414274826808</v>
      </c>
      <c r="E127" s="28">
        <v>54.242065364947848</v>
      </c>
      <c r="F127" s="28">
        <v>70.201842776360067</v>
      </c>
      <c r="G127" s="29">
        <v>27.093869163972769</v>
      </c>
      <c r="J127" s="6">
        <v>4</v>
      </c>
      <c r="K127" s="27">
        <v>-2.0960339780697019</v>
      </c>
      <c r="L127" s="28">
        <v>9.0349992242056505</v>
      </c>
      <c r="M127" s="28">
        <v>30.776392821555785</v>
      </c>
      <c r="N127" s="28">
        <v>35.765718768279328</v>
      </c>
      <c r="O127" s="29">
        <v>9.9478539689834378</v>
      </c>
      <c r="R127" s="6">
        <v>4</v>
      </c>
      <c r="S127" s="27">
        <f t="shared" si="27"/>
        <v>-4.1863401010825028</v>
      </c>
      <c r="T127" s="28">
        <f t="shared" si="28"/>
        <v>12.810414274826808</v>
      </c>
      <c r="U127" s="28">
        <f t="shared" si="29"/>
        <v>54.242065364947848</v>
      </c>
      <c r="V127" s="28">
        <f t="shared" si="30"/>
        <v>70.201842776360067</v>
      </c>
      <c r="W127" s="29">
        <f t="shared" si="31"/>
        <v>27.093869163972769</v>
      </c>
      <c r="Z127" s="6">
        <v>4</v>
      </c>
      <c r="AA127" s="27">
        <f t="shared" si="32"/>
        <v>-2.0960339780697019</v>
      </c>
      <c r="AB127" s="28">
        <f t="shared" si="33"/>
        <v>9.0349992242056505</v>
      </c>
      <c r="AC127" s="28">
        <f t="shared" si="34"/>
        <v>30.776392821555785</v>
      </c>
      <c r="AD127" s="28">
        <f t="shared" si="35"/>
        <v>35.765718768279328</v>
      </c>
      <c r="AE127" s="29">
        <f t="shared" si="36"/>
        <v>9.9478539689834378</v>
      </c>
    </row>
    <row r="132" spans="2:21" x14ac:dyDescent="0.25">
      <c r="B132" s="166" t="s">
        <v>63</v>
      </c>
      <c r="C132" s="168"/>
      <c r="D132" s="168"/>
      <c r="E132" s="168"/>
      <c r="F132" s="168"/>
      <c r="G132" s="168"/>
      <c r="H132" s="168"/>
      <c r="I132" s="168"/>
      <c r="J132" s="169"/>
      <c r="M132" s="166" t="s">
        <v>95</v>
      </c>
      <c r="N132" s="168"/>
      <c r="O132" s="168"/>
      <c r="P132" s="168"/>
      <c r="Q132" s="168"/>
      <c r="R132" s="168"/>
      <c r="S132" s="168"/>
      <c r="T132" s="168"/>
      <c r="U132" s="169"/>
    </row>
    <row r="133" spans="2:21" ht="15.75" thickBot="1" x14ac:dyDescent="0.3">
      <c r="B133" s="107"/>
      <c r="C133" s="108">
        <v>0</v>
      </c>
      <c r="D133" s="108">
        <v>1</v>
      </c>
      <c r="E133" s="108">
        <v>2</v>
      </c>
      <c r="F133" s="108">
        <v>3</v>
      </c>
      <c r="G133" s="108">
        <v>4</v>
      </c>
      <c r="H133" s="108">
        <v>5</v>
      </c>
      <c r="I133" s="108">
        <v>6</v>
      </c>
      <c r="J133" s="109">
        <v>7</v>
      </c>
      <c r="M133" s="107"/>
      <c r="N133" s="108">
        <v>0</v>
      </c>
      <c r="O133" s="108">
        <v>1</v>
      </c>
      <c r="P133" s="108">
        <v>2</v>
      </c>
      <c r="Q133" s="108">
        <v>3</v>
      </c>
      <c r="R133" s="108">
        <v>4</v>
      </c>
      <c r="S133" s="108">
        <v>5</v>
      </c>
      <c r="T133" s="108">
        <v>6</v>
      </c>
      <c r="U133" s="109">
        <v>7</v>
      </c>
    </row>
    <row r="134" spans="2:21" x14ac:dyDescent="0.25">
      <c r="B134" s="81">
        <v>0</v>
      </c>
      <c r="C134" s="96" cm="1">
        <f t="array" ref="C134:F153">AY107:BB126</f>
        <v>-0.35222475472782994</v>
      </c>
      <c r="D134" s="97">
        <v>0.27270916529554956</v>
      </c>
      <c r="E134" s="97">
        <v>1.5730466016065696</v>
      </c>
      <c r="F134" s="97">
        <v>0.98694026351210729</v>
      </c>
      <c r="G134" s="97" cm="1">
        <f t="array" ref="G134:J153">BF107:BI126</f>
        <v>-1.551553221293362</v>
      </c>
      <c r="H134" s="97">
        <v>-3.1874480262398892</v>
      </c>
      <c r="I134" s="97">
        <v>-1.8388095896061365</v>
      </c>
      <c r="J134" s="98">
        <v>0.9960836407692748</v>
      </c>
      <c r="M134" s="81">
        <v>0</v>
      </c>
      <c r="N134" s="110" cm="1">
        <f t="array" ref="N134:U153">MMULT(C134:J153,TRANSPOSE(X17:AE24))</f>
        <v>-2.4415694443678992</v>
      </c>
      <c r="O134" s="111">
        <v>-3.1730603661373533</v>
      </c>
      <c r="P134" s="111">
        <v>-1.9906594233589971</v>
      </c>
      <c r="Q134" s="111">
        <v>0.39471797511152024</v>
      </c>
      <c r="R134" s="111">
        <v>2.2009265643542499</v>
      </c>
      <c r="S134" s="111">
        <v>2.4585298673959279</v>
      </c>
      <c r="T134" s="111">
        <v>1.7676197140306054</v>
      </c>
      <c r="U134" s="112">
        <v>1.1045196558149359</v>
      </c>
    </row>
    <row r="135" spans="2:21" x14ac:dyDescent="0.25">
      <c r="B135" s="6">
        <v>1</v>
      </c>
      <c r="C135" s="99">
        <v>-0.38151757062416247</v>
      </c>
      <c r="D135" s="79">
        <v>2.423726807273296</v>
      </c>
      <c r="E135" s="79">
        <v>3.721177075092287</v>
      </c>
      <c r="F135" s="79">
        <v>1.3196432801523592</v>
      </c>
      <c r="G135" s="79">
        <v>-2.4135729373248207</v>
      </c>
      <c r="H135" s="79">
        <v>-3.4593524405634541</v>
      </c>
      <c r="I135" s="79">
        <v>-1.2628640780674163</v>
      </c>
      <c r="J135" s="100">
        <v>0.83963567507895942</v>
      </c>
      <c r="M135" s="6">
        <v>1</v>
      </c>
      <c r="N135" s="113">
        <v>-1.5890910871627004</v>
      </c>
      <c r="O135" s="114">
        <v>-3.6703766132303244</v>
      </c>
      <c r="P135" s="114">
        <v>-3.5200055330210498</v>
      </c>
      <c r="Q135" s="114">
        <v>-1.5072536904545304</v>
      </c>
      <c r="R135" s="114">
        <v>0.57108364034321724</v>
      </c>
      <c r="S135" s="114">
        <v>1.5967793481939174</v>
      </c>
      <c r="T135" s="114">
        <v>2.0058342166600678</v>
      </c>
      <c r="U135" s="115">
        <v>2.479669693063062</v>
      </c>
    </row>
    <row r="136" spans="2:21" x14ac:dyDescent="0.25">
      <c r="B136" s="6">
        <v>2</v>
      </c>
      <c r="C136" s="99">
        <v>-0.38151757062416247</v>
      </c>
      <c r="D136" s="79">
        <v>2.423726807273296</v>
      </c>
      <c r="E136" s="79">
        <v>3.721177075092287</v>
      </c>
      <c r="F136" s="79">
        <v>1.3196432801523592</v>
      </c>
      <c r="G136" s="79">
        <v>-2.4135729370173662</v>
      </c>
      <c r="H136" s="79">
        <v>-3.4593524404664313</v>
      </c>
      <c r="I136" s="79">
        <v>-1.2628640782727913</v>
      </c>
      <c r="J136" s="100">
        <v>0.8396356751347388</v>
      </c>
      <c r="M136" s="6">
        <v>2</v>
      </c>
      <c r="N136" s="113">
        <v>-1.5890910871422175</v>
      </c>
      <c r="O136" s="114">
        <v>-3.6703766130924294</v>
      </c>
      <c r="P136" s="114">
        <v>-3.5200055327897117</v>
      </c>
      <c r="Q136" s="114">
        <v>-1.5072536901994464</v>
      </c>
      <c r="R136" s="114">
        <v>0.57108364050756621</v>
      </c>
      <c r="S136" s="114">
        <v>1.5967793481756229</v>
      </c>
      <c r="T136" s="114">
        <v>2.0058342164651766</v>
      </c>
      <c r="U136" s="115">
        <v>2.4796696927945612</v>
      </c>
    </row>
    <row r="137" spans="2:21" x14ac:dyDescent="0.25">
      <c r="B137" s="6">
        <v>3</v>
      </c>
      <c r="C137" s="99">
        <v>-0.37905576602846441</v>
      </c>
      <c r="D137" s="79">
        <v>2.4070812678947324</v>
      </c>
      <c r="E137" s="79">
        <v>3.6962299411817878</v>
      </c>
      <c r="F137" s="79">
        <v>1.3110239881505454</v>
      </c>
      <c r="G137" s="79">
        <v>-2.2548955102670267</v>
      </c>
      <c r="H137" s="79">
        <v>-3.3153963005486839</v>
      </c>
      <c r="I137" s="79">
        <v>-1.2688206289457158</v>
      </c>
      <c r="J137" s="100">
        <v>0.82392501017122288</v>
      </c>
      <c r="M137" s="6">
        <v>3</v>
      </c>
      <c r="N137" s="113">
        <v>-1.5135385767101395</v>
      </c>
      <c r="O137" s="114">
        <v>-3.5370864979503969</v>
      </c>
      <c r="P137" s="114">
        <v>-3.3953814036276024</v>
      </c>
      <c r="Q137" s="114">
        <v>-1.4484571511967996</v>
      </c>
      <c r="R137" s="114">
        <v>0.55121022566834288</v>
      </c>
      <c r="S137" s="114">
        <v>1.5213677988467345</v>
      </c>
      <c r="T137" s="114">
        <v>1.9036964849574356</v>
      </c>
      <c r="U137" s="115">
        <v>2.3742556270392554</v>
      </c>
    </row>
    <row r="138" spans="2:21" ht="15.75" thickBot="1" x14ac:dyDescent="0.3">
      <c r="B138" s="6">
        <v>4</v>
      </c>
      <c r="C138" s="101">
        <v>-1.9264326698382538E-2</v>
      </c>
      <c r="D138" s="80">
        <v>0.14587107126656662</v>
      </c>
      <c r="E138" s="80">
        <v>0.21104289883303579</v>
      </c>
      <c r="F138" s="80">
        <v>7.0364309116675933E-2</v>
      </c>
      <c r="G138" s="80">
        <v>-0.27954175053135388</v>
      </c>
      <c r="H138" s="80">
        <v>-0.30822276453908781</v>
      </c>
      <c r="I138" s="80">
        <v>-4.7960705205079002E-2</v>
      </c>
      <c r="J138" s="102">
        <v>5.2569802344507102E-2</v>
      </c>
      <c r="M138" s="6">
        <v>4</v>
      </c>
      <c r="N138" s="116">
        <v>-0.14198401737526695</v>
      </c>
      <c r="O138" s="117">
        <v>-0.30606553098931022</v>
      </c>
      <c r="P138" s="117">
        <v>-0.29850771054223746</v>
      </c>
      <c r="Q138" s="117">
        <v>-0.14291805561392268</v>
      </c>
      <c r="R138" s="117">
        <v>3.3490731340037966E-2</v>
      </c>
      <c r="S138" s="117">
        <v>0.14211579378520031</v>
      </c>
      <c r="T138" s="117">
        <v>0.19616598763776916</v>
      </c>
      <c r="U138" s="118">
        <v>0.23015046420547891</v>
      </c>
    </row>
    <row r="139" spans="2:21" x14ac:dyDescent="0.25">
      <c r="B139" s="6">
        <v>0</v>
      </c>
      <c r="C139" s="103">
        <v>1.9081600780911961E-2</v>
      </c>
      <c r="D139" s="78">
        <v>-3.2595324547295884E-2</v>
      </c>
      <c r="E139" s="78">
        <v>-0.1046442776973964</v>
      </c>
      <c r="F139" s="78">
        <v>-5.7330967740439318E-2</v>
      </c>
      <c r="G139" s="78">
        <v>9.3869947224352102E-2</v>
      </c>
      <c r="H139" s="78">
        <v>0.18061792075949656</v>
      </c>
      <c r="I139" s="78">
        <v>9.8715416991621827E-2</v>
      </c>
      <c r="J139" s="104">
        <v>-5.3966124919759856E-2</v>
      </c>
      <c r="M139" s="6">
        <v>0</v>
      </c>
      <c r="N139" s="119">
        <v>0.12924476923925005</v>
      </c>
      <c r="O139" s="120">
        <v>0.18015305107573154</v>
      </c>
      <c r="P139" s="120">
        <v>0.12237671917395562</v>
      </c>
      <c r="Q139" s="120">
        <v>-7.2477769549358327E-3</v>
      </c>
      <c r="R139" s="120">
        <v>-0.10974027958669788</v>
      </c>
      <c r="S139" s="120">
        <v>-0.1301170940893395</v>
      </c>
      <c r="T139" s="120">
        <v>-0.1002895909915887</v>
      </c>
      <c r="U139" s="121">
        <v>-7.2089105278002136E-2</v>
      </c>
    </row>
    <row r="140" spans="2:21" x14ac:dyDescent="0.25">
      <c r="B140" s="6">
        <v>1</v>
      </c>
      <c r="C140" s="99">
        <v>0.21253733561827404</v>
      </c>
      <c r="D140" s="79">
        <v>-4.0448596687999959E-2</v>
      </c>
      <c r="E140" s="79">
        <v>-0.83479468748450436</v>
      </c>
      <c r="F140" s="79">
        <v>-0.58350966634744494</v>
      </c>
      <c r="G140" s="79">
        <v>0.89720878192568765</v>
      </c>
      <c r="H140" s="79">
        <v>1.9318789431354031</v>
      </c>
      <c r="I140" s="79">
        <v>1.1584530389672814</v>
      </c>
      <c r="J140" s="100">
        <v>-0.61669403130965306</v>
      </c>
      <c r="M140" s="6">
        <v>1</v>
      </c>
      <c r="N140" s="113">
        <v>1.5414166862239347</v>
      </c>
      <c r="O140" s="114">
        <v>1.9078548546164149</v>
      </c>
      <c r="P140" s="114">
        <v>1.1248111980971525</v>
      </c>
      <c r="Q140" s="114">
        <v>-0.35351326239513675</v>
      </c>
      <c r="R140" s="114">
        <v>-1.4402263464161147</v>
      </c>
      <c r="S140" s="114">
        <v>-1.5523188307025397</v>
      </c>
      <c r="T140" s="114">
        <v>-1.0655563408666329</v>
      </c>
      <c r="U140" s="115">
        <v>-0.59319052696203245</v>
      </c>
    </row>
    <row r="141" spans="2:21" x14ac:dyDescent="0.25">
      <c r="B141" s="6">
        <v>2</v>
      </c>
      <c r="C141" s="99">
        <v>0.4094703068539306</v>
      </c>
      <c r="D141" s="79">
        <v>-1.2219374639059859</v>
      </c>
      <c r="E141" s="79">
        <v>-2.6874853289526346</v>
      </c>
      <c r="F141" s="79">
        <v>-1.2550332025531117</v>
      </c>
      <c r="G141" s="79">
        <v>2.116087703371401</v>
      </c>
      <c r="H141" s="79">
        <v>3.7110118454842644</v>
      </c>
      <c r="I141" s="79">
        <v>1.8300270670361787</v>
      </c>
      <c r="J141" s="100">
        <v>-1.0562849885287307</v>
      </c>
      <c r="M141" s="6">
        <v>2</v>
      </c>
      <c r="N141" s="113">
        <v>2.3915070983630304</v>
      </c>
      <c r="O141" s="114">
        <v>3.7896856488508806</v>
      </c>
      <c r="P141" s="114">
        <v>2.8945842116580249</v>
      </c>
      <c r="Q141" s="114">
        <v>0.36279307739263633</v>
      </c>
      <c r="R141" s="114">
        <v>-1.7897852208619625</v>
      </c>
      <c r="S141" s="114">
        <v>-2.4066926387636611</v>
      </c>
      <c r="T141" s="114">
        <v>-2.0948350832023026</v>
      </c>
      <c r="U141" s="115">
        <v>-1.8298653603050459</v>
      </c>
    </row>
    <row r="142" spans="2:21" x14ac:dyDescent="0.25">
      <c r="B142" s="6">
        <v>3</v>
      </c>
      <c r="C142" s="99">
        <v>0.33634909576854305</v>
      </c>
      <c r="D142" s="79">
        <v>-2.5569533958587005</v>
      </c>
      <c r="E142" s="79">
        <v>-3.6776575052304863</v>
      </c>
      <c r="F142" s="79">
        <v>-1.2122070603479778</v>
      </c>
      <c r="G142" s="79">
        <v>2.2703845438608368</v>
      </c>
      <c r="H142" s="79">
        <v>3.0470179547304257</v>
      </c>
      <c r="I142" s="79">
        <v>0.96697372025362005</v>
      </c>
      <c r="J142" s="100">
        <v>-0.69166357619171892</v>
      </c>
      <c r="M142" s="6">
        <v>3</v>
      </c>
      <c r="N142" s="113">
        <v>1.1895188631766684</v>
      </c>
      <c r="O142" s="114">
        <v>3.2784351138066574</v>
      </c>
      <c r="P142" s="114">
        <v>3.3706583188394625</v>
      </c>
      <c r="Q142" s="114">
        <v>1.7117339914851208</v>
      </c>
      <c r="R142" s="114">
        <v>-0.14261950909211163</v>
      </c>
      <c r="S142" s="114">
        <v>-1.1941638021776795</v>
      </c>
      <c r="T142" s="114">
        <v>-1.7843521254952941</v>
      </c>
      <c r="U142" s="115">
        <v>-2.4385283802317295</v>
      </c>
    </row>
    <row r="143" spans="2:21" ht="15.75" thickBot="1" x14ac:dyDescent="0.3">
      <c r="B143" s="6">
        <v>4</v>
      </c>
      <c r="C143" s="105">
        <v>0.33634911003155588</v>
      </c>
      <c r="D143" s="94">
        <v>-2.5569531354506876</v>
      </c>
      <c r="E143" s="94">
        <v>-3.6776573120876459</v>
      </c>
      <c r="F143" s="94">
        <v>-1.2122070687016389</v>
      </c>
      <c r="G143" s="94">
        <v>2.2690789166047662</v>
      </c>
      <c r="H143" s="94">
        <v>3.052636530596045</v>
      </c>
      <c r="I143" s="94">
        <v>0.97427669516063009</v>
      </c>
      <c r="J143" s="106">
        <v>-0.69474892547239697</v>
      </c>
      <c r="M143" s="6">
        <v>4</v>
      </c>
      <c r="N143" s="122">
        <v>1.193859851549459</v>
      </c>
      <c r="O143" s="123">
        <v>3.2814220298204968</v>
      </c>
      <c r="P143" s="123">
        <v>3.3691864297447225</v>
      </c>
      <c r="Q143" s="123">
        <v>1.7051175350649397</v>
      </c>
      <c r="R143" s="123">
        <v>-0.15066321397557891</v>
      </c>
      <c r="S143" s="123">
        <v>-1.1985794055431054</v>
      </c>
      <c r="T143" s="123">
        <v>-1.7834173751680327</v>
      </c>
      <c r="U143" s="124">
        <v>-2.4345627689557414</v>
      </c>
    </row>
    <row r="144" spans="2:21" x14ac:dyDescent="0.25">
      <c r="B144" s="6">
        <v>0</v>
      </c>
      <c r="C144" s="96">
        <v>-0.35120477906955094</v>
      </c>
      <c r="D144" s="97">
        <v>0.25896110772322589</v>
      </c>
      <c r="E144" s="97">
        <v>1.5562140367917134</v>
      </c>
      <c r="F144" s="97">
        <v>0.98256006906478643</v>
      </c>
      <c r="G144" s="97">
        <v>-1.542604256749325</v>
      </c>
      <c r="H144" s="97">
        <v>-3.1781914530498403</v>
      </c>
      <c r="I144" s="97">
        <v>-1.837932789727543</v>
      </c>
      <c r="J144" s="98">
        <v>0.99465958257726728</v>
      </c>
      <c r="M144" s="6">
        <v>0</v>
      </c>
      <c r="N144" s="110">
        <v>-2.4409368930396917</v>
      </c>
      <c r="O144" s="111">
        <v>-3.1624624633543128</v>
      </c>
      <c r="P144" s="111">
        <v>-1.9765971482531843</v>
      </c>
      <c r="Q144" s="111">
        <v>0.405359065087883</v>
      </c>
      <c r="R144" s="111">
        <v>2.205601790051877</v>
      </c>
      <c r="S144" s="111">
        <v>2.4579133238378073</v>
      </c>
      <c r="T144" s="111">
        <v>1.7619528928186348</v>
      </c>
      <c r="U144" s="112">
        <v>1.0935106147135119</v>
      </c>
    </row>
    <row r="145" spans="2:25" x14ac:dyDescent="0.25">
      <c r="B145" s="6">
        <v>1</v>
      </c>
      <c r="C145" s="99">
        <v>-0.38215760584635788</v>
      </c>
      <c r="D145" s="79">
        <v>2.4174499167059915</v>
      </c>
      <c r="E145" s="79">
        <v>3.7176110258842536</v>
      </c>
      <c r="F145" s="79">
        <v>1.3206350712585624</v>
      </c>
      <c r="G145" s="79">
        <v>-2.4140530485203966</v>
      </c>
      <c r="H145" s="79">
        <v>-3.4651068925843163</v>
      </c>
      <c r="I145" s="79">
        <v>-1.2685137179176702</v>
      </c>
      <c r="J145" s="100">
        <v>0.84220370564057445</v>
      </c>
      <c r="M145" s="6">
        <v>1</v>
      </c>
      <c r="N145" s="113">
        <v>-1.5968748131786885</v>
      </c>
      <c r="O145" s="114">
        <v>-3.6753874582511585</v>
      </c>
      <c r="P145" s="114">
        <v>-3.5192774233380306</v>
      </c>
      <c r="Q145" s="114">
        <v>-1.5003842753675198</v>
      </c>
      <c r="R145" s="114">
        <v>0.58084017870342386</v>
      </c>
      <c r="S145" s="114">
        <v>1.6046278035536428</v>
      </c>
      <c r="T145" s="114">
        <v>2.0087485050513578</v>
      </c>
      <c r="U145" s="115">
        <v>2.4775905326526155</v>
      </c>
    </row>
    <row r="146" spans="2:25" x14ac:dyDescent="0.25">
      <c r="B146" s="6">
        <v>2</v>
      </c>
      <c r="C146" s="99">
        <v>-0.38215760584635788</v>
      </c>
      <c r="D146" s="79">
        <v>2.4174499167059915</v>
      </c>
      <c r="E146" s="79">
        <v>3.7176110258842536</v>
      </c>
      <c r="F146" s="79">
        <v>1.3206350712585624</v>
      </c>
      <c r="G146" s="79">
        <v>-2.4140530483179972</v>
      </c>
      <c r="H146" s="79">
        <v>-3.4651068925176349</v>
      </c>
      <c r="I146" s="79">
        <v>-1.2685137180498747</v>
      </c>
      <c r="J146" s="100">
        <v>0.8422037056759627</v>
      </c>
      <c r="M146" s="6">
        <v>2</v>
      </c>
      <c r="N146" s="113">
        <v>-1.596874813163139</v>
      </c>
      <c r="O146" s="114">
        <v>-3.675387458158712</v>
      </c>
      <c r="P146" s="114">
        <v>-3.5192774231859643</v>
      </c>
      <c r="Q146" s="114">
        <v>-1.5003842752021754</v>
      </c>
      <c r="R146" s="114">
        <v>0.58084017880818972</v>
      </c>
      <c r="S146" s="114">
        <v>1.604627803539503</v>
      </c>
      <c r="T146" s="114">
        <v>2.0087485049231084</v>
      </c>
      <c r="U146" s="115">
        <v>2.477590532477175</v>
      </c>
    </row>
    <row r="147" spans="2:25" x14ac:dyDescent="0.25">
      <c r="B147" s="6">
        <v>3</v>
      </c>
      <c r="C147" s="99">
        <v>-0.37997125345276683</v>
      </c>
      <c r="D147" s="79">
        <v>2.4040833538607549</v>
      </c>
      <c r="E147" s="79">
        <v>3.6967979777325026</v>
      </c>
      <c r="F147" s="79">
        <v>1.3131470969824077</v>
      </c>
      <c r="G147" s="79">
        <v>-2.2660584605488197</v>
      </c>
      <c r="H147" s="79">
        <v>-3.3295060259136093</v>
      </c>
      <c r="I147" s="79">
        <v>-1.2726451365986977</v>
      </c>
      <c r="J147" s="100">
        <v>0.82691759579962876</v>
      </c>
      <c r="M147" s="6">
        <v>3</v>
      </c>
      <c r="N147" s="113">
        <v>-1.5246220050676738</v>
      </c>
      <c r="O147" s="114">
        <v>-3.5505872548244373</v>
      </c>
      <c r="P147" s="114">
        <v>-3.4042482720520422</v>
      </c>
      <c r="Q147" s="114">
        <v>-1.4481111088829097</v>
      </c>
      <c r="R147" s="114">
        <v>0.55947785465108502</v>
      </c>
      <c r="S147" s="114">
        <v>1.5324886356432956</v>
      </c>
      <c r="T147" s="114">
        <v>1.9134011051069657</v>
      </c>
      <c r="U147" s="115">
        <v>2.3807382250964917</v>
      </c>
    </row>
    <row r="148" spans="2:25" ht="15.75" thickBot="1" x14ac:dyDescent="0.3">
      <c r="B148" s="6">
        <v>4</v>
      </c>
      <c r="C148" s="101">
        <v>-1.9158301321402362E-2</v>
      </c>
      <c r="D148" s="80">
        <v>0.14170807666803764</v>
      </c>
      <c r="E148" s="80">
        <v>0.20670029115250901</v>
      </c>
      <c r="F148" s="80">
        <v>6.9586380360618039E-2</v>
      </c>
      <c r="G148" s="80">
        <v>-0.27655306151541625</v>
      </c>
      <c r="H148" s="80">
        <v>-0.30431479114173654</v>
      </c>
      <c r="I148" s="80">
        <v>-4.6797832854097596E-2</v>
      </c>
      <c r="J148" s="102">
        <v>5.1705991147726407E-2</v>
      </c>
      <c r="M148" s="6">
        <v>4</v>
      </c>
      <c r="N148" s="125">
        <v>-0.14129924639711083</v>
      </c>
      <c r="O148" s="126">
        <v>-0.3026274963393133</v>
      </c>
      <c r="P148" s="126">
        <v>-0.29466012465493691</v>
      </c>
      <c r="Q148" s="126">
        <v>-0.14077116098387582</v>
      </c>
      <c r="R148" s="126">
        <v>3.3751896474662625E-2</v>
      </c>
      <c r="S148" s="126">
        <v>0.14142632127779162</v>
      </c>
      <c r="T148" s="126">
        <v>0.19479552977777434</v>
      </c>
      <c r="U148" s="127">
        <v>0.22759127489525319</v>
      </c>
    </row>
    <row r="149" spans="2:25" x14ac:dyDescent="0.25">
      <c r="B149" s="6">
        <v>0</v>
      </c>
      <c r="C149" s="103">
        <v>1.8508309660096943E-2</v>
      </c>
      <c r="D149" s="78">
        <v>-3.4311558695380454E-2</v>
      </c>
      <c r="E149" s="78">
        <v>-0.10411993696179547</v>
      </c>
      <c r="F149" s="78">
        <v>-5.5968941539493305E-2</v>
      </c>
      <c r="G149" s="78">
        <v>9.2076502568960522E-2</v>
      </c>
      <c r="H149" s="78">
        <v>0.17540530565608642</v>
      </c>
      <c r="I149" s="78">
        <v>9.4959087143793738E-2</v>
      </c>
      <c r="J149" s="104">
        <v>-5.2097322479523325E-2</v>
      </c>
      <c r="M149" s="6">
        <v>0</v>
      </c>
      <c r="N149" s="119">
        <v>0.1241764242842413</v>
      </c>
      <c r="O149" s="120">
        <v>0.17520246084281288</v>
      </c>
      <c r="P149" s="120">
        <v>0.12051099274000168</v>
      </c>
      <c r="Q149" s="120">
        <v>-4.6319224501333613E-3</v>
      </c>
      <c r="R149" s="120">
        <v>-0.10429504479509835</v>
      </c>
      <c r="S149" s="120">
        <v>-0.12501014993834919</v>
      </c>
      <c r="T149" s="120">
        <v>-9.7490604289252172E-2</v>
      </c>
      <c r="U149" s="121">
        <v>-7.1589322064966307E-2</v>
      </c>
    </row>
    <row r="150" spans="2:25" x14ac:dyDescent="0.25">
      <c r="B150" s="6">
        <v>1</v>
      </c>
      <c r="C150" s="99">
        <v>0.2112998625281102</v>
      </c>
      <c r="D150" s="79">
        <v>-3.7564433731274674E-2</v>
      </c>
      <c r="E150" s="79">
        <v>-0.8274473981590621</v>
      </c>
      <c r="F150" s="79">
        <v>-0.57981773694569172</v>
      </c>
      <c r="G150" s="79">
        <v>0.89106786484551748</v>
      </c>
      <c r="H150" s="79">
        <v>1.9206119586294113</v>
      </c>
      <c r="I150" s="79">
        <v>1.1526135392083008</v>
      </c>
      <c r="J150" s="100">
        <v>-0.61339147806454608</v>
      </c>
      <c r="M150" s="6">
        <v>1</v>
      </c>
      <c r="N150" s="113">
        <v>1.5337542268357929</v>
      </c>
      <c r="O150" s="114">
        <v>1.8964540948817654</v>
      </c>
      <c r="P150" s="114">
        <v>1.1165698808677644</v>
      </c>
      <c r="Q150" s="114">
        <v>-0.35384843154276269</v>
      </c>
      <c r="R150" s="114">
        <v>-1.4340828542184041</v>
      </c>
      <c r="S150" s="114">
        <v>-1.5446060735285485</v>
      </c>
      <c r="T150" s="114">
        <v>-1.0592505175812903</v>
      </c>
      <c r="U150" s="115">
        <v>-0.58815331581602837</v>
      </c>
    </row>
    <row r="151" spans="2:25" x14ac:dyDescent="0.25">
      <c r="B151" s="6">
        <v>2</v>
      </c>
      <c r="C151" s="99">
        <v>0.4089775914997974</v>
      </c>
      <c r="D151" s="79">
        <v>-1.2138433338553887</v>
      </c>
      <c r="E151" s="79">
        <v>-2.6779887802012872</v>
      </c>
      <c r="F151" s="79">
        <v>-1.2527549450528936</v>
      </c>
      <c r="G151" s="79">
        <v>2.1112803635864386</v>
      </c>
      <c r="H151" s="79">
        <v>3.706571371479205</v>
      </c>
      <c r="I151" s="79">
        <v>1.8301253804069406</v>
      </c>
      <c r="J151" s="100">
        <v>-1.0557686648767755</v>
      </c>
      <c r="M151" s="6">
        <v>2</v>
      </c>
      <c r="N151" s="113">
        <v>2.3919483858722459</v>
      </c>
      <c r="O151" s="114">
        <v>3.7844347746955358</v>
      </c>
      <c r="P151" s="114">
        <v>2.8868736455473005</v>
      </c>
      <c r="Q151" s="114">
        <v>0.35632220778271406</v>
      </c>
      <c r="R151" s="114">
        <v>-1.7933070562496956</v>
      </c>
      <c r="S151" s="114">
        <v>-2.4071491411002932</v>
      </c>
      <c r="T151" s="114">
        <v>-2.0920522948704776</v>
      </c>
      <c r="U151" s="115">
        <v>-1.8236776578840406</v>
      </c>
    </row>
    <row r="152" spans="2:25" x14ac:dyDescent="0.25">
      <c r="B152" s="6">
        <v>3</v>
      </c>
      <c r="C152" s="99">
        <v>0.33759385819845961</v>
      </c>
      <c r="D152" s="79">
        <v>-2.5534062029272917</v>
      </c>
      <c r="E152" s="79">
        <v>-3.6789478069899801</v>
      </c>
      <c r="F152" s="79">
        <v>-1.2151696478873473</v>
      </c>
      <c r="G152" s="79">
        <v>2.2743213710440671</v>
      </c>
      <c r="H152" s="79">
        <v>3.0582866288909072</v>
      </c>
      <c r="I152" s="79">
        <v>0.97503085937208878</v>
      </c>
      <c r="J152" s="100">
        <v>-0.69569367625735956</v>
      </c>
      <c r="M152" s="6">
        <v>3</v>
      </c>
      <c r="N152" s="113">
        <v>1.2003982110047771</v>
      </c>
      <c r="O152" s="114">
        <v>3.2891675803796332</v>
      </c>
      <c r="P152" s="114">
        <v>3.374808665181082</v>
      </c>
      <c r="Q152" s="114">
        <v>1.7062326196026845</v>
      </c>
      <c r="R152" s="114">
        <v>-0.15425351067709991</v>
      </c>
      <c r="S152" s="114">
        <v>-1.2051258192762797</v>
      </c>
      <c r="T152" s="114">
        <v>-1.7904142257044193</v>
      </c>
      <c r="U152" s="115">
        <v>-2.439714573609518</v>
      </c>
    </row>
    <row r="153" spans="2:25" ht="15.75" thickBot="1" x14ac:dyDescent="0.3">
      <c r="B153" s="6">
        <v>4</v>
      </c>
      <c r="C153" s="105">
        <v>0.3375938665613411</v>
      </c>
      <c r="D153" s="94">
        <v>-2.5534060459923</v>
      </c>
      <c r="E153" s="94">
        <v>-3.6789476897237434</v>
      </c>
      <c r="F153" s="94">
        <v>-1.2151696522906108</v>
      </c>
      <c r="G153" s="94">
        <v>2.2732185555293531</v>
      </c>
      <c r="H153" s="94">
        <v>3.0626716512296919</v>
      </c>
      <c r="I153" s="94">
        <v>0.98081475083595848</v>
      </c>
      <c r="J153" s="106">
        <v>-0.69812923700564977</v>
      </c>
      <c r="M153" s="6">
        <v>4</v>
      </c>
      <c r="N153" s="122">
        <v>1.2037999005411675</v>
      </c>
      <c r="O153" s="123">
        <v>3.2914766975332639</v>
      </c>
      <c r="P153" s="123">
        <v>3.3735946450283523</v>
      </c>
      <c r="Q153" s="123">
        <v>1.7009749905887417</v>
      </c>
      <c r="R153" s="123">
        <v>-0.16060819264605641</v>
      </c>
      <c r="S153" s="123">
        <v>-1.2085866246415713</v>
      </c>
      <c r="T153" s="123">
        <v>-1.7896310328010934</v>
      </c>
      <c r="U153" s="124">
        <v>-2.436533971168684</v>
      </c>
    </row>
    <row r="160" spans="2:25" x14ac:dyDescent="0.25">
      <c r="B160" s="166" t="s">
        <v>68</v>
      </c>
      <c r="C160" s="168"/>
      <c r="D160" s="168"/>
      <c r="E160" s="168"/>
      <c r="F160" s="168"/>
      <c r="G160" s="168"/>
      <c r="H160" s="168"/>
      <c r="I160" s="168"/>
      <c r="J160" s="169"/>
      <c r="Q160" s="166" t="s">
        <v>69</v>
      </c>
      <c r="R160" s="168"/>
      <c r="S160" s="168"/>
      <c r="T160" s="168"/>
      <c r="U160" s="168"/>
      <c r="V160" s="168"/>
      <c r="W160" s="168"/>
      <c r="X160" s="168"/>
      <c r="Y160" s="169"/>
    </row>
    <row r="161" spans="2:25" ht="15.75" thickBot="1" x14ac:dyDescent="0.3">
      <c r="B161" s="107"/>
      <c r="C161" s="108">
        <v>0</v>
      </c>
      <c r="D161" s="108">
        <v>1</v>
      </c>
      <c r="E161" s="108">
        <v>2</v>
      </c>
      <c r="F161" s="108">
        <v>3</v>
      </c>
      <c r="G161" s="108">
        <v>4</v>
      </c>
      <c r="H161" s="108">
        <v>5</v>
      </c>
      <c r="I161" s="108">
        <v>6</v>
      </c>
      <c r="J161" s="109">
        <v>7</v>
      </c>
      <c r="M161" s="1" t="s">
        <v>33</v>
      </c>
      <c r="N161" s="1" t="s">
        <v>34</v>
      </c>
      <c r="Q161" s="93"/>
      <c r="R161" s="129">
        <v>0</v>
      </c>
      <c r="S161" s="129">
        <v>1</v>
      </c>
      <c r="T161" s="129">
        <v>2</v>
      </c>
      <c r="U161" s="129">
        <v>3</v>
      </c>
      <c r="V161" s="129">
        <v>4</v>
      </c>
      <c r="W161" s="129">
        <v>5</v>
      </c>
      <c r="X161" s="129">
        <v>6</v>
      </c>
      <c r="Y161" s="130">
        <v>7</v>
      </c>
    </row>
    <row r="162" spans="2:25" x14ac:dyDescent="0.25">
      <c r="B162" s="81">
        <v>0</v>
      </c>
      <c r="C162" s="110">
        <f t="shared" ref="C162:C181" si="37">N134+C5</f>
        <v>-2.4415594443678992</v>
      </c>
      <c r="D162" s="111">
        <f t="shared" ref="D162:D181" si="38">O134+D5</f>
        <v>-1.9262708208516748</v>
      </c>
      <c r="E162" s="111">
        <f t="shared" ref="E162:E181" si="39">P134+E5</f>
        <v>0.44820754160150722</v>
      </c>
      <c r="F162" s="111">
        <f t="shared" ref="F162:F181" si="40">Q134+F5</f>
        <v>3.9193206210121478</v>
      </c>
      <c r="G162" s="111">
        <f t="shared" ref="G162:G181" si="41">R134+G5</f>
        <v>6.659222176868127</v>
      </c>
      <c r="H162" s="111">
        <f t="shared" ref="H162:H181" si="42">S134+H5</f>
        <v>7.6612283517709052</v>
      </c>
      <c r="I162" s="111">
        <f t="shared" ref="I162:I181" si="43">T134+I5</f>
        <v>7.4986386883115941</v>
      </c>
      <c r="J162" s="112">
        <f t="shared" ref="J162:J181" si="44">U134+J5</f>
        <v>7.1328072498037329</v>
      </c>
      <c r="M162" s="114">
        <f>AVERAGE(C162:J162)</f>
        <v>3.6189492955185552</v>
      </c>
      <c r="N162" s="2">
        <f>_xlfn.VAR.P(C162:J162)</f>
        <v>16.325690649697371</v>
      </c>
      <c r="Q162" s="81">
        <v>0</v>
      </c>
      <c r="R162" s="110">
        <f t="shared" ref="R162:R181" si="45">$AH$4*((C162-$M162)/(SQRT($N162+$BA$8)))+$AI$4</f>
        <v>-1.4999375148957561</v>
      </c>
      <c r="S162" s="111">
        <f t="shared" ref="S162:S181" si="46">$AH$4*((D162-$M162)/(SQRT($N162+$BA$8)))+$AI$4</f>
        <v>-1.3724068453458163</v>
      </c>
      <c r="T162" s="111">
        <f t="shared" ref="T162:T181" si="47">$AH$4*((E162-$M162)/(SQRT($N162+$BA$8)))+$AI$4</f>
        <v>-0.78473849488015934</v>
      </c>
      <c r="U162" s="111">
        <f t="shared" ref="U162:U181" si="48">$AH$4*((F162-$M162)/(SQRT($N162+$BA$8)))+$AI$4</f>
        <v>7.4339999964300782E-2</v>
      </c>
      <c r="V162" s="111">
        <f t="shared" ref="V162:V181" si="49">$AH$4*((G162-$M162)/(SQRT($N162+$BA$8)))+$AI$4</f>
        <v>0.75244827554557303</v>
      </c>
      <c r="W162" s="111">
        <f t="shared" ref="W162:W181" si="50">$AH$4*((H162-$M162)/(SQRT($N162+$BA$8)))+$AI$4</f>
        <v>1.0004384553142163</v>
      </c>
      <c r="X162" s="111">
        <f t="shared" ref="X162:X181" si="51">$AH$4*((I162-$M162)/(SQRT($N162+$BA$8)))+$AI$4</f>
        <v>0.96019854374509839</v>
      </c>
      <c r="Y162" s="112">
        <f t="shared" ref="Y162:Y181" si="52">$AH$4*((J162-$M162)/(SQRT($N162+$BA$8)))+$AI$4</f>
        <v>0.86965758055254283</v>
      </c>
    </row>
    <row r="163" spans="2:25" x14ac:dyDescent="0.25">
      <c r="B163" s="6">
        <v>1</v>
      </c>
      <c r="C163" s="113">
        <f t="shared" si="37"/>
        <v>3.6136073972122769</v>
      </c>
      <c r="D163" s="114">
        <f t="shared" si="38"/>
        <v>2.0606423610506646</v>
      </c>
      <c r="E163" s="114">
        <f t="shared" si="39"/>
        <v>2.5082820609677468</v>
      </c>
      <c r="F163" s="114">
        <f t="shared" si="40"/>
        <v>4.5847569736686102</v>
      </c>
      <c r="G163" s="114">
        <f t="shared" si="41"/>
        <v>6.5031557947019403</v>
      </c>
      <c r="H163" s="114">
        <f t="shared" si="42"/>
        <v>7.1666738761231823</v>
      </c>
      <c r="I163" s="114">
        <f t="shared" si="43"/>
        <v>7.0427489272812913</v>
      </c>
      <c r="J163" s="115">
        <f t="shared" si="44"/>
        <v>6.8521433666054303</v>
      </c>
      <c r="M163" s="114">
        <f t="shared" ref="M163:M181" si="53">AVERAGE(C163:J163)</f>
        <v>5.041501344701393</v>
      </c>
      <c r="N163" s="2">
        <f t="shared" ref="N163:N181" si="54">_xlfn.VAR.P(C163:J163)</f>
        <v>3.935803150427521</v>
      </c>
      <c r="Q163" s="6">
        <v>1</v>
      </c>
      <c r="R163" s="113">
        <f t="shared" si="45"/>
        <v>-0.71974509932938791</v>
      </c>
      <c r="S163" s="114">
        <f t="shared" si="46"/>
        <v>-1.5025336083588556</v>
      </c>
      <c r="T163" s="114">
        <f t="shared" si="47"/>
        <v>-1.2768960665462108</v>
      </c>
      <c r="U163" s="114">
        <f t="shared" si="48"/>
        <v>-0.23022684792186557</v>
      </c>
      <c r="V163" s="114">
        <f t="shared" si="49"/>
        <v>0.73676243894079863</v>
      </c>
      <c r="W163" s="114">
        <f t="shared" si="50"/>
        <v>1.0712157701977523</v>
      </c>
      <c r="X163" s="114">
        <f t="shared" si="51"/>
        <v>1.0087500844439607</v>
      </c>
      <c r="Y163" s="115">
        <f t="shared" si="52"/>
        <v>0.91267332857380756</v>
      </c>
    </row>
    <row r="164" spans="2:25" x14ac:dyDescent="0.25">
      <c r="B164" s="6">
        <v>2</v>
      </c>
      <c r="C164" s="113">
        <f t="shared" si="37"/>
        <v>3.9808034407870467</v>
      </c>
      <c r="D164" s="114">
        <f t="shared" si="38"/>
        <v>1.3665380975287942</v>
      </c>
      <c r="E164" s="114">
        <f t="shared" si="39"/>
        <v>0.8524681407526562</v>
      </c>
      <c r="F164" s="114">
        <f t="shared" si="40"/>
        <v>2.1140005711713856</v>
      </c>
      <c r="G164" s="114">
        <f t="shared" si="41"/>
        <v>3.4015131958056095</v>
      </c>
      <c r="H164" s="114">
        <f t="shared" si="42"/>
        <v>3.6434808556008562</v>
      </c>
      <c r="I164" s="114">
        <f t="shared" si="43"/>
        <v>3.3192499536144329</v>
      </c>
      <c r="J164" s="115">
        <f t="shared" si="44"/>
        <v>3.147602558161867</v>
      </c>
      <c r="M164" s="114">
        <f t="shared" si="53"/>
        <v>2.7282071016778313</v>
      </c>
      <c r="N164" s="2">
        <f t="shared" si="54"/>
        <v>1.1418847150017761</v>
      </c>
      <c r="Q164" s="6">
        <v>2</v>
      </c>
      <c r="R164" s="113">
        <f t="shared" si="45"/>
        <v>1.1721902551651466</v>
      </c>
      <c r="S164" s="114">
        <f t="shared" si="46"/>
        <v>-1.2742613782178411</v>
      </c>
      <c r="T164" s="114">
        <f t="shared" si="47"/>
        <v>-1.755332394467727</v>
      </c>
      <c r="U164" s="114">
        <f t="shared" si="48"/>
        <v>-0.57477966942682823</v>
      </c>
      <c r="V164" s="114">
        <f t="shared" si="49"/>
        <v>0.63008554123761784</v>
      </c>
      <c r="W164" s="114">
        <f t="shared" si="50"/>
        <v>0.85652092510502453</v>
      </c>
      <c r="X164" s="114">
        <f t="shared" si="51"/>
        <v>0.55310290298133602</v>
      </c>
      <c r="Y164" s="115">
        <f t="shared" si="52"/>
        <v>0.39247381762326927</v>
      </c>
    </row>
    <row r="165" spans="2:25" x14ac:dyDescent="0.25">
      <c r="B165" s="6">
        <v>3</v>
      </c>
      <c r="C165" s="113">
        <f t="shared" si="37"/>
        <v>0.53316293071509402</v>
      </c>
      <c r="D165" s="114">
        <f t="shared" si="38"/>
        <v>-2.2236707608011406</v>
      </c>
      <c r="E165" s="114">
        <f t="shared" si="39"/>
        <v>-2.7274485382602967</v>
      </c>
      <c r="F165" s="114">
        <f t="shared" si="40"/>
        <v>-1.3090372143313</v>
      </c>
      <c r="G165" s="114">
        <f t="shared" si="41"/>
        <v>0.29840863822433267</v>
      </c>
      <c r="H165" s="114">
        <f t="shared" si="42"/>
        <v>1.0211174102708576</v>
      </c>
      <c r="I165" s="114">
        <f t="shared" si="43"/>
        <v>1.2981330773245472</v>
      </c>
      <c r="J165" s="115">
        <f t="shared" si="44"/>
        <v>1.7922115548048452</v>
      </c>
      <c r="M165" s="114">
        <f t="shared" si="53"/>
        <v>-0.16464036275663263</v>
      </c>
      <c r="N165" s="2">
        <f t="shared" si="54"/>
        <v>2.524197119081161</v>
      </c>
      <c r="Q165" s="6">
        <v>3</v>
      </c>
      <c r="R165" s="113">
        <f t="shared" si="45"/>
        <v>0.43920828240383702</v>
      </c>
      <c r="S165" s="114">
        <f t="shared" si="46"/>
        <v>-1.29598586450217</v>
      </c>
      <c r="T165" s="114">
        <f t="shared" si="47"/>
        <v>-1.6130714592837938</v>
      </c>
      <c r="U165" s="114">
        <f t="shared" si="48"/>
        <v>-0.72030123714059802</v>
      </c>
      <c r="V165" s="114">
        <f t="shared" si="49"/>
        <v>0.29145026727779794</v>
      </c>
      <c r="W165" s="114">
        <f t="shared" si="50"/>
        <v>0.74633444655632619</v>
      </c>
      <c r="X165" s="114">
        <f t="shared" si="51"/>
        <v>0.92069243033751613</v>
      </c>
      <c r="Y165" s="115">
        <f t="shared" si="52"/>
        <v>1.2316731343510849</v>
      </c>
    </row>
    <row r="166" spans="2:25" ht="15.75" thickBot="1" x14ac:dyDescent="0.3">
      <c r="B166" s="6">
        <v>4</v>
      </c>
      <c r="C166" s="116">
        <f t="shared" si="37"/>
        <v>-0.64223440595114378</v>
      </c>
      <c r="D166" s="117">
        <f t="shared" si="38"/>
        <v>-0.91162893862219851</v>
      </c>
      <c r="E166" s="117">
        <f t="shared" si="39"/>
        <v>-0.88055178277664758</v>
      </c>
      <c r="F166" s="117">
        <f t="shared" si="40"/>
        <v>-0.59543155459197705</v>
      </c>
      <c r="G166" s="117">
        <f t="shared" si="41"/>
        <v>-0.21405099379788514</v>
      </c>
      <c r="H166" s="117">
        <f t="shared" si="42"/>
        <v>0.13894050007173364</v>
      </c>
      <c r="I166" s="117">
        <f t="shared" si="43"/>
        <v>0.43785658595353238</v>
      </c>
      <c r="J166" s="118">
        <f t="shared" si="44"/>
        <v>0.67827514806617595</v>
      </c>
      <c r="M166" s="114">
        <f t="shared" si="53"/>
        <v>-0.24860318020605127</v>
      </c>
      <c r="N166" s="2">
        <f t="shared" si="54"/>
        <v>0.32448900743255349</v>
      </c>
      <c r="Q166" s="6">
        <v>4</v>
      </c>
      <c r="R166" s="116">
        <f t="shared" si="45"/>
        <v>-0.69100765132415531</v>
      </c>
      <c r="S166" s="117">
        <f t="shared" si="46"/>
        <v>-1.1639215644625993</v>
      </c>
      <c r="T166" s="117">
        <f t="shared" si="47"/>
        <v>-1.1093665620488036</v>
      </c>
      <c r="U166" s="117">
        <f t="shared" si="48"/>
        <v>-0.60884666846067992</v>
      </c>
      <c r="V166" s="117">
        <f t="shared" si="49"/>
        <v>6.0655312933641015E-2</v>
      </c>
      <c r="W166" s="117">
        <f t="shared" si="50"/>
        <v>0.6803211503034835</v>
      </c>
      <c r="X166" s="117">
        <f t="shared" si="51"/>
        <v>1.2050592527170125</v>
      </c>
      <c r="Y166" s="118">
        <f t="shared" si="52"/>
        <v>1.6271067303421016</v>
      </c>
    </row>
    <row r="167" spans="2:25" x14ac:dyDescent="0.25">
      <c r="B167" s="6">
        <v>0</v>
      </c>
      <c r="C167" s="119">
        <f t="shared" si="37"/>
        <v>0.12606947552578338</v>
      </c>
      <c r="D167" s="120">
        <f t="shared" si="38"/>
        <v>0.42184364939149477</v>
      </c>
      <c r="E167" s="120">
        <f t="shared" si="39"/>
        <v>0.57050140303465269</v>
      </c>
      <c r="F167" s="120">
        <f t="shared" si="40"/>
        <v>0.57272677111382309</v>
      </c>
      <c r="G167" s="120">
        <f t="shared" si="41"/>
        <v>0.49676106795059916</v>
      </c>
      <c r="H167" s="120">
        <f t="shared" si="42"/>
        <v>0.37454609306784692</v>
      </c>
      <c r="I167" s="120">
        <f t="shared" si="43"/>
        <v>0.16060865989396367</v>
      </c>
      <c r="J167" s="121">
        <f t="shared" si="44"/>
        <v>-0.19979865242377606</v>
      </c>
      <c r="M167" s="114">
        <f t="shared" si="53"/>
        <v>0.31540730844429843</v>
      </c>
      <c r="N167" s="2">
        <f t="shared" si="54"/>
        <v>6.3031274781592331E-2</v>
      </c>
      <c r="Q167" s="6">
        <v>0</v>
      </c>
      <c r="R167" s="119">
        <f t="shared" si="45"/>
        <v>-0.75409299889315395</v>
      </c>
      <c r="S167" s="120">
        <f t="shared" si="46"/>
        <v>0.42391369067072859</v>
      </c>
      <c r="T167" s="120">
        <f t="shared" si="47"/>
        <v>1.0159864398171374</v>
      </c>
      <c r="U167" s="120">
        <f t="shared" si="48"/>
        <v>1.024849615562816</v>
      </c>
      <c r="V167" s="120">
        <f t="shared" si="49"/>
        <v>0.72229410392327797</v>
      </c>
      <c r="W167" s="120">
        <f t="shared" si="50"/>
        <v>0.23553741352295279</v>
      </c>
      <c r="X167" s="120">
        <f t="shared" si="51"/>
        <v>-0.61653064953039416</v>
      </c>
      <c r="Y167" s="121">
        <f t="shared" si="52"/>
        <v>-2.051957615073364</v>
      </c>
    </row>
    <row r="168" spans="2:25" x14ac:dyDescent="0.25">
      <c r="B168" s="6">
        <v>1</v>
      </c>
      <c r="C168" s="113">
        <f t="shared" si="37"/>
        <v>2.046079873381121</v>
      </c>
      <c r="D168" s="114">
        <f t="shared" si="38"/>
        <v>2.1687531055019673</v>
      </c>
      <c r="E168" s="114">
        <f t="shared" si="39"/>
        <v>0.99710165095137859</v>
      </c>
      <c r="F168" s="114">
        <f t="shared" si="40"/>
        <v>-1.0064737746840093</v>
      </c>
      <c r="G168" s="114">
        <f t="shared" si="41"/>
        <v>-2.7360250931174264</v>
      </c>
      <c r="H168" s="114">
        <f t="shared" si="42"/>
        <v>-3.5796079106054659</v>
      </c>
      <c r="I168" s="114">
        <f t="shared" si="43"/>
        <v>-3.8758098248298545</v>
      </c>
      <c r="J168" s="115">
        <f t="shared" si="44"/>
        <v>-4.1946576155202004</v>
      </c>
      <c r="M168" s="114">
        <f t="shared" si="53"/>
        <v>-1.2725799486153111</v>
      </c>
      <c r="N168" s="2">
        <f t="shared" si="54"/>
        <v>6.3572420813651345</v>
      </c>
      <c r="Q168" s="6">
        <v>1</v>
      </c>
      <c r="R168" s="113">
        <f t="shared" si="45"/>
        <v>1.3162185923321834</v>
      </c>
      <c r="S168" s="114">
        <f t="shared" si="46"/>
        <v>1.3648722048021129</v>
      </c>
      <c r="T168" s="114">
        <f t="shared" si="47"/>
        <v>0.90018178429230356</v>
      </c>
      <c r="U168" s="114">
        <f t="shared" si="48"/>
        <v>0.1055407641787329</v>
      </c>
      <c r="V168" s="114">
        <f t="shared" si="49"/>
        <v>-0.5804191485022937</v>
      </c>
      <c r="W168" s="114">
        <f t="shared" si="50"/>
        <v>-0.91499378046374891</v>
      </c>
      <c r="X168" s="114">
        <f t="shared" si="51"/>
        <v>-1.0324708608208395</v>
      </c>
      <c r="Y168" s="115">
        <f t="shared" si="52"/>
        <v>-1.1589295558184507</v>
      </c>
    </row>
    <row r="169" spans="2:25" x14ac:dyDescent="0.25">
      <c r="B169" s="6">
        <v>2</v>
      </c>
      <c r="C169" s="113">
        <f t="shared" si="37"/>
        <v>0.36421801846010426</v>
      </c>
      <c r="D169" s="114">
        <f t="shared" si="38"/>
        <v>0.97943216488765916</v>
      </c>
      <c r="E169" s="114">
        <f t="shared" si="39"/>
        <v>-0.70688287690014295</v>
      </c>
      <c r="F169" s="114">
        <f t="shared" si="40"/>
        <v>-3.9914850427427142</v>
      </c>
      <c r="G169" s="114">
        <f t="shared" si="41"/>
        <v>-6.8112740015310456</v>
      </c>
      <c r="H169" s="114">
        <f t="shared" si="42"/>
        <v>-7.9650096189262705</v>
      </c>
      <c r="I169" s="114">
        <f t="shared" si="43"/>
        <v>-8.0200881111962374</v>
      </c>
      <c r="J169" s="115">
        <f t="shared" si="44"/>
        <v>-7.920496607908909</v>
      </c>
      <c r="M169" s="114">
        <f t="shared" si="53"/>
        <v>-4.2589482594821941</v>
      </c>
      <c r="N169" s="2">
        <f t="shared" si="54"/>
        <v>13.663170967984776</v>
      </c>
      <c r="Q169" s="6">
        <v>2</v>
      </c>
      <c r="R169" s="113">
        <f t="shared" si="45"/>
        <v>1.2507301048821227</v>
      </c>
      <c r="S169" s="114">
        <f t="shared" si="46"/>
        <v>1.4171673056286163</v>
      </c>
      <c r="T169" s="114">
        <f t="shared" si="47"/>
        <v>0.96095940345073938</v>
      </c>
      <c r="U169" s="114">
        <f t="shared" si="48"/>
        <v>7.2358266394340329E-2</v>
      </c>
      <c r="V169" s="114">
        <f t="shared" si="49"/>
        <v>-0.69049444712313768</v>
      </c>
      <c r="W169" s="114">
        <f t="shared" si="50"/>
        <v>-1.0026207655373724</v>
      </c>
      <c r="X169" s="114">
        <f t="shared" si="51"/>
        <v>-1.0175214470772598</v>
      </c>
      <c r="Y169" s="115">
        <f t="shared" si="52"/>
        <v>-0.99057842061804946</v>
      </c>
    </row>
    <row r="170" spans="2:25" x14ac:dyDescent="0.25">
      <c r="B170" s="6">
        <v>3</v>
      </c>
      <c r="C170" s="113">
        <f t="shared" si="37"/>
        <v>-4.3687981169859409</v>
      </c>
      <c r="D170" s="114">
        <f t="shared" si="38"/>
        <v>-2.6468179141872765</v>
      </c>
      <c r="E170" s="114">
        <f t="shared" si="39"/>
        <v>-2.7199729287644003</v>
      </c>
      <c r="F170" s="114">
        <f t="shared" si="40"/>
        <v>-4.3210196591721157</v>
      </c>
      <c r="G170" s="114">
        <f t="shared" si="41"/>
        <v>-5.8840497332811417</v>
      </c>
      <c r="H170" s="114">
        <f t="shared" si="42"/>
        <v>-6.413000139583299</v>
      </c>
      <c r="I170" s="114">
        <f t="shared" si="43"/>
        <v>-6.2639821429488531</v>
      </c>
      <c r="J170" s="115">
        <f t="shared" si="44"/>
        <v>-5.9888461140399585</v>
      </c>
      <c r="M170" s="114">
        <f t="shared" si="53"/>
        <v>-4.8258108436203733</v>
      </c>
      <c r="N170" s="2">
        <f t="shared" si="54"/>
        <v>2.0882831772035928</v>
      </c>
      <c r="Q170" s="6">
        <v>3</v>
      </c>
      <c r="R170" s="113">
        <f t="shared" si="45"/>
        <v>0.31625147478128912</v>
      </c>
      <c r="S170" s="114">
        <f t="shared" si="46"/>
        <v>1.5078567560820728</v>
      </c>
      <c r="T170" s="114">
        <f t="shared" si="47"/>
        <v>1.4572336992187827</v>
      </c>
      <c r="U170" s="114">
        <f t="shared" si="48"/>
        <v>0.34931402832913466</v>
      </c>
      <c r="V170" s="114">
        <f t="shared" si="49"/>
        <v>-0.73229822720853111</v>
      </c>
      <c r="W170" s="114">
        <f t="shared" si="50"/>
        <v>-1.0983303666439583</v>
      </c>
      <c r="X170" s="114">
        <f t="shared" si="51"/>
        <v>-0.99521034731396274</v>
      </c>
      <c r="Y170" s="115">
        <f t="shared" si="52"/>
        <v>-0.80481701724482668</v>
      </c>
    </row>
    <row r="171" spans="2:25" ht="15.75" thickBot="1" x14ac:dyDescent="0.3">
      <c r="B171" s="6">
        <v>4</v>
      </c>
      <c r="C171" s="122">
        <f t="shared" si="37"/>
        <v>-4.0249764858561603</v>
      </c>
      <c r="D171" s="123">
        <f t="shared" si="38"/>
        <v>-1.198207987633062</v>
      </c>
      <c r="E171" s="123">
        <f t="shared" si="39"/>
        <v>-0.18113130406350608</v>
      </c>
      <c r="F171" s="123">
        <f t="shared" si="40"/>
        <v>-0.76278646230380764</v>
      </c>
      <c r="G171" s="123">
        <f t="shared" si="41"/>
        <v>-1.428567815536665</v>
      </c>
      <c r="H171" s="123">
        <f t="shared" si="42"/>
        <v>-1.2304223265186138</v>
      </c>
      <c r="I171" s="123">
        <f t="shared" si="43"/>
        <v>-0.56779823410901131</v>
      </c>
      <c r="J171" s="124">
        <f t="shared" si="44"/>
        <v>-2.4821552533635494E-2</v>
      </c>
      <c r="M171" s="114">
        <f t="shared" si="53"/>
        <v>-1.1773390210693078</v>
      </c>
      <c r="N171" s="2">
        <f t="shared" si="54"/>
        <v>1.3799410643448828</v>
      </c>
      <c r="Q171" s="6">
        <v>4</v>
      </c>
      <c r="R171" s="122">
        <f t="shared" si="45"/>
        <v>-2.424112969788133</v>
      </c>
      <c r="S171" s="123">
        <f t="shared" si="46"/>
        <v>-1.7765159062148445E-2</v>
      </c>
      <c r="T171" s="123">
        <f t="shared" si="47"/>
        <v>0.84804336129829239</v>
      </c>
      <c r="U171" s="123">
        <f t="shared" si="48"/>
        <v>0.3528968300174844</v>
      </c>
      <c r="V171" s="123">
        <f t="shared" si="49"/>
        <v>-0.21386394391258737</v>
      </c>
      <c r="W171" s="123">
        <f t="shared" si="50"/>
        <v>-4.5188311647852156E-2</v>
      </c>
      <c r="X171" s="123">
        <f t="shared" si="51"/>
        <v>0.51888477573317748</v>
      </c>
      <c r="Y171" s="124">
        <f t="shared" si="52"/>
        <v>0.98110541736176726</v>
      </c>
    </row>
    <row r="172" spans="2:25" x14ac:dyDescent="0.25">
      <c r="B172" s="6">
        <v>0</v>
      </c>
      <c r="C172" s="110">
        <f t="shared" si="37"/>
        <v>-2.4727798140152002</v>
      </c>
      <c r="D172" s="111">
        <f t="shared" si="38"/>
        <v>-1.9468433222952914</v>
      </c>
      <c r="E172" s="111">
        <f t="shared" si="39"/>
        <v>0.43314406816892159</v>
      </c>
      <c r="F172" s="111">
        <f t="shared" si="40"/>
        <v>3.9041283778114169</v>
      </c>
      <c r="G172" s="111">
        <f t="shared" si="41"/>
        <v>6.6424206880186292</v>
      </c>
      <c r="H172" s="111">
        <f t="shared" si="42"/>
        <v>7.644314339833679</v>
      </c>
      <c r="I172" s="111">
        <f t="shared" si="43"/>
        <v>7.4823913387309249</v>
      </c>
      <c r="J172" s="112">
        <f t="shared" si="44"/>
        <v>7.1171612750535491</v>
      </c>
      <c r="M172" s="114">
        <f t="shared" si="53"/>
        <v>3.600492118913329</v>
      </c>
      <c r="N172" s="2">
        <f t="shared" si="54"/>
        <v>16.352972775171914</v>
      </c>
      <c r="Q172" s="6">
        <v>0</v>
      </c>
      <c r="R172" s="110">
        <f t="shared" si="45"/>
        <v>-1.5018419727044205</v>
      </c>
      <c r="S172" s="111">
        <f t="shared" si="46"/>
        <v>-1.3717846482564118</v>
      </c>
      <c r="T172" s="111">
        <f t="shared" si="47"/>
        <v>-0.78324440224393632</v>
      </c>
      <c r="U172" s="111">
        <f t="shared" si="48"/>
        <v>7.508533836195358E-2</v>
      </c>
      <c r="V172" s="111">
        <f t="shared" si="49"/>
        <v>0.75222977885795284</v>
      </c>
      <c r="W172" s="111">
        <f t="shared" si="50"/>
        <v>0.99998518238660583</v>
      </c>
      <c r="X172" s="111">
        <f t="shared" si="51"/>
        <v>0.959943708517492</v>
      </c>
      <c r="Y172" s="112">
        <f t="shared" si="52"/>
        <v>0.8696270150807639</v>
      </c>
    </row>
    <row r="173" spans="2:25" x14ac:dyDescent="0.25">
      <c r="B173" s="6">
        <v>1</v>
      </c>
      <c r="C173" s="113">
        <f t="shared" si="37"/>
        <v>3.5895262028171828</v>
      </c>
      <c r="D173" s="114">
        <f t="shared" si="38"/>
        <v>2.0450509876611314</v>
      </c>
      <c r="E173" s="114">
        <f t="shared" si="39"/>
        <v>2.5043732370020062</v>
      </c>
      <c r="F173" s="114">
        <f t="shared" si="40"/>
        <v>4.5928413306843154</v>
      </c>
      <c r="G173" s="114">
        <f t="shared" si="41"/>
        <v>6.5195808453871074</v>
      </c>
      <c r="H173" s="114">
        <f t="shared" si="42"/>
        <v>7.1859695983956815</v>
      </c>
      <c r="I173" s="114">
        <f t="shared" si="43"/>
        <v>7.0609843059700124</v>
      </c>
      <c r="J173" s="115">
        <f t="shared" si="44"/>
        <v>6.8681838124905621</v>
      </c>
      <c r="M173" s="114">
        <f t="shared" si="53"/>
        <v>5.0458137900509996</v>
      </c>
      <c r="N173" s="2">
        <f t="shared" si="54"/>
        <v>3.9904569988582388</v>
      </c>
      <c r="Q173" s="6">
        <v>1</v>
      </c>
      <c r="R173" s="113">
        <f t="shared" si="45"/>
        <v>-0.72901302206955432</v>
      </c>
      <c r="S173" s="114">
        <f t="shared" si="46"/>
        <v>-1.5021724955023663</v>
      </c>
      <c r="T173" s="114">
        <f t="shared" si="47"/>
        <v>-1.2722372107199014</v>
      </c>
      <c r="U173" s="114">
        <f t="shared" si="48"/>
        <v>-0.22675659973483336</v>
      </c>
      <c r="V173" s="114">
        <f t="shared" si="49"/>
        <v>0.73776318925983031</v>
      </c>
      <c r="W173" s="114">
        <f t="shared" si="50"/>
        <v>1.0713553196622596</v>
      </c>
      <c r="X173" s="114">
        <f t="shared" si="51"/>
        <v>1.0087880722694855</v>
      </c>
      <c r="Y173" s="115">
        <f t="shared" si="52"/>
        <v>0.91227274683508119</v>
      </c>
    </row>
    <row r="174" spans="2:25" x14ac:dyDescent="0.25">
      <c r="B174" s="6">
        <v>2</v>
      </c>
      <c r="C174" s="113">
        <f t="shared" si="37"/>
        <v>3.9844669816788993</v>
      </c>
      <c r="D174" s="114">
        <f t="shared" si="38"/>
        <v>1.3768483427599425</v>
      </c>
      <c r="E174" s="114">
        <f t="shared" si="39"/>
        <v>0.8713158566519823</v>
      </c>
      <c r="F174" s="114">
        <f t="shared" si="40"/>
        <v>2.1406117119713919</v>
      </c>
      <c r="G174" s="114">
        <f t="shared" si="41"/>
        <v>3.4314305513989924</v>
      </c>
      <c r="H174" s="114">
        <f t="shared" si="42"/>
        <v>3.6707545048701054</v>
      </c>
      <c r="I174" s="114">
        <f t="shared" si="43"/>
        <v>3.3398181472821058</v>
      </c>
      <c r="J174" s="115">
        <f t="shared" si="44"/>
        <v>3.160551514162186</v>
      </c>
      <c r="M174" s="114">
        <f t="shared" si="53"/>
        <v>2.746974701346951</v>
      </c>
      <c r="N174" s="2">
        <f t="shared" si="54"/>
        <v>1.1423454533121742</v>
      </c>
      <c r="Q174" s="6">
        <v>2</v>
      </c>
      <c r="R174" s="113">
        <f t="shared" si="45"/>
        <v>1.1578221902788051</v>
      </c>
      <c r="S174" s="114">
        <f t="shared" si="46"/>
        <v>-1.2819172504513752</v>
      </c>
      <c r="T174" s="114">
        <f t="shared" si="47"/>
        <v>-1.75490341741607</v>
      </c>
      <c r="U174" s="114">
        <f t="shared" si="48"/>
        <v>-0.56732517496956902</v>
      </c>
      <c r="V174" s="114">
        <f t="shared" si="49"/>
        <v>0.64039039600620329</v>
      </c>
      <c r="W174" s="114">
        <f t="shared" si="50"/>
        <v>0.864306608170192</v>
      </c>
      <c r="X174" s="114">
        <f t="shared" si="51"/>
        <v>0.55467602341806244</v>
      </c>
      <c r="Y174" s="115">
        <f t="shared" si="52"/>
        <v>0.38695062496374943</v>
      </c>
    </row>
    <row r="175" spans="2:25" x14ac:dyDescent="0.25">
      <c r="B175" s="6">
        <v>3</v>
      </c>
      <c r="C175" s="113">
        <f t="shared" si="37"/>
        <v>0.54150469626292841</v>
      </c>
      <c r="D175" s="114">
        <f t="shared" si="38"/>
        <v>-2.2195176124654399</v>
      </c>
      <c r="E175" s="114">
        <f t="shared" si="39"/>
        <v>-2.7212872903670311</v>
      </c>
      <c r="F175" s="114">
        <f t="shared" si="40"/>
        <v>-1.2969125384468407</v>
      </c>
      <c r="G175" s="114">
        <f t="shared" si="41"/>
        <v>0.3148466443927555</v>
      </c>
      <c r="H175" s="114">
        <f t="shared" si="42"/>
        <v>1.0367230389655031</v>
      </c>
      <c r="I175" s="114">
        <f t="shared" si="43"/>
        <v>1.3088390122886961</v>
      </c>
      <c r="J175" s="115">
        <f t="shared" si="44"/>
        <v>1.7966732302515118</v>
      </c>
      <c r="M175" s="114">
        <f t="shared" si="53"/>
        <v>-0.15489135238973956</v>
      </c>
      <c r="N175" s="2">
        <f t="shared" si="54"/>
        <v>2.5287448867812969</v>
      </c>
      <c r="Q175" s="6">
        <v>3</v>
      </c>
      <c r="R175" s="113">
        <f t="shared" si="45"/>
        <v>0.43792821879759347</v>
      </c>
      <c r="S175" s="114">
        <f t="shared" si="46"/>
        <v>-1.2983389298474366</v>
      </c>
      <c r="T175" s="114">
        <f t="shared" si="47"/>
        <v>-1.6138764773611252</v>
      </c>
      <c r="U175" s="114">
        <f t="shared" si="48"/>
        <v>-0.71815930720270527</v>
      </c>
      <c r="V175" s="114">
        <f t="shared" si="49"/>
        <v>0.29539444491464617</v>
      </c>
      <c r="W175" s="114">
        <f t="shared" si="50"/>
        <v>0.74934596327678438</v>
      </c>
      <c r="X175" s="114">
        <f t="shared" si="51"/>
        <v>0.92046592257918824</v>
      </c>
      <c r="Y175" s="115">
        <f t="shared" si="52"/>
        <v>1.2272401648430546</v>
      </c>
    </row>
    <row r="176" spans="2:25" ht="15.75" thickBot="1" x14ac:dyDescent="0.3">
      <c r="B176" s="6">
        <v>4</v>
      </c>
      <c r="C176" s="125">
        <f t="shared" si="37"/>
        <v>-0.63706484307490341</v>
      </c>
      <c r="D176" s="126">
        <f t="shared" si="38"/>
        <v>-0.90718958915758297</v>
      </c>
      <c r="E176" s="126">
        <f t="shared" si="39"/>
        <v>-0.87872511949991683</v>
      </c>
      <c r="F176" s="126">
        <f t="shared" si="40"/>
        <v>-0.59764465793160937</v>
      </c>
      <c r="G176" s="126">
        <f t="shared" si="41"/>
        <v>-0.21963546425016703</v>
      </c>
      <c r="H176" s="126">
        <f t="shared" si="42"/>
        <v>0.13188076332256349</v>
      </c>
      <c r="I176" s="126">
        <f t="shared" si="43"/>
        <v>0.43059013308106242</v>
      </c>
      <c r="J176" s="127">
        <f t="shared" si="44"/>
        <v>0.67125888107165954</v>
      </c>
      <c r="M176" s="114">
        <f t="shared" si="53"/>
        <v>-0.25081623705486172</v>
      </c>
      <c r="N176" s="2">
        <f t="shared" si="54"/>
        <v>0.31956748507558447</v>
      </c>
      <c r="Q176" s="6">
        <v>4</v>
      </c>
      <c r="R176" s="125">
        <f t="shared" si="45"/>
        <v>-0.68324873719961232</v>
      </c>
      <c r="S176" s="126">
        <f t="shared" si="46"/>
        <v>-1.1610818963897847</v>
      </c>
      <c r="T176" s="126">
        <f t="shared" si="47"/>
        <v>-1.1107300953851025</v>
      </c>
      <c r="U176" s="126">
        <f t="shared" si="48"/>
        <v>-0.6135169859400802</v>
      </c>
      <c r="V176" s="126">
        <f t="shared" si="49"/>
        <v>5.5156765129167173E-2</v>
      </c>
      <c r="W176" s="126">
        <f t="shared" si="50"/>
        <v>0.6769661771268316</v>
      </c>
      <c r="X176" s="126">
        <f t="shared" si="51"/>
        <v>1.2053636819882381</v>
      </c>
      <c r="Y176" s="127">
        <f t="shared" si="52"/>
        <v>1.631091090670342</v>
      </c>
    </row>
    <row r="177" spans="2:32" x14ac:dyDescent="0.25">
      <c r="B177" s="6">
        <v>0</v>
      </c>
      <c r="C177" s="119">
        <f t="shared" si="37"/>
        <v>0.11463086632901319</v>
      </c>
      <c r="D177" s="120">
        <f t="shared" si="38"/>
        <v>0.41099706414610099</v>
      </c>
      <c r="E177" s="120">
        <f t="shared" si="39"/>
        <v>0.56417859891640809</v>
      </c>
      <c r="F177" s="120">
        <f t="shared" si="40"/>
        <v>0.57318494531605113</v>
      </c>
      <c r="G177" s="120">
        <f t="shared" si="41"/>
        <v>0.50304117038137541</v>
      </c>
      <c r="H177" s="120">
        <f t="shared" si="42"/>
        <v>0.38395397803116454</v>
      </c>
      <c r="I177" s="120">
        <f t="shared" si="43"/>
        <v>0.17139055131763997</v>
      </c>
      <c r="J177" s="121">
        <f t="shared" si="44"/>
        <v>-0.18769695045081414</v>
      </c>
      <c r="M177" s="114">
        <f t="shared" si="53"/>
        <v>0.31671002799836745</v>
      </c>
      <c r="N177" s="2">
        <f t="shared" si="54"/>
        <v>6.1441412902575793E-2</v>
      </c>
      <c r="Q177" s="6">
        <v>0</v>
      </c>
      <c r="R177" s="119">
        <f t="shared" si="45"/>
        <v>-0.81518390275840236</v>
      </c>
      <c r="S177" s="120">
        <f t="shared" si="46"/>
        <v>0.3803523009076703</v>
      </c>
      <c r="T177" s="120">
        <f t="shared" si="47"/>
        <v>0.99828400803191775</v>
      </c>
      <c r="U177" s="120">
        <f t="shared" si="48"/>
        <v>1.034615456297068</v>
      </c>
      <c r="V177" s="120">
        <f t="shared" si="49"/>
        <v>0.75165666067906634</v>
      </c>
      <c r="W177" s="120">
        <f t="shared" si="50"/>
        <v>0.27126095126185162</v>
      </c>
      <c r="X177" s="120">
        <f t="shared" si="51"/>
        <v>-0.58621629844859502</v>
      </c>
      <c r="Y177" s="121">
        <f t="shared" si="52"/>
        <v>-2.0347691759705779</v>
      </c>
    </row>
    <row r="178" spans="2:32" x14ac:dyDescent="0.25">
      <c r="B178" s="6">
        <v>1</v>
      </c>
      <c r="C178" s="113">
        <f t="shared" si="37"/>
        <v>2.0427183548053067</v>
      </c>
      <c r="D178" s="114">
        <f t="shared" si="38"/>
        <v>2.1653352504886576</v>
      </c>
      <c r="E178" s="114">
        <f t="shared" si="39"/>
        <v>1.0004622524819167</v>
      </c>
      <c r="F178" s="114">
        <f t="shared" si="40"/>
        <v>-0.99193275285497173</v>
      </c>
      <c r="G178" s="114">
        <f t="shared" si="41"/>
        <v>-2.7123420740721937</v>
      </c>
      <c r="H178" s="114">
        <f t="shared" si="42"/>
        <v>-3.552536159247218</v>
      </c>
      <c r="I178" s="114">
        <f t="shared" si="43"/>
        <v>-3.8493534212558651</v>
      </c>
      <c r="J178" s="115">
        <f t="shared" si="44"/>
        <v>-4.1698285621467361</v>
      </c>
      <c r="M178" s="114">
        <f t="shared" si="53"/>
        <v>-1.258434638975138</v>
      </c>
      <c r="N178" s="2">
        <f t="shared" si="54"/>
        <v>6.2949091366606496</v>
      </c>
      <c r="Q178" s="6">
        <v>1</v>
      </c>
      <c r="R178" s="113">
        <f t="shared" si="45"/>
        <v>1.315741504713996</v>
      </c>
      <c r="S178" s="114">
        <f t="shared" si="46"/>
        <v>1.3646129563352112</v>
      </c>
      <c r="T178" s="114">
        <f t="shared" si="47"/>
        <v>0.90032918818337726</v>
      </c>
      <c r="U178" s="114">
        <f t="shared" si="48"/>
        <v>0.10621973392735963</v>
      </c>
      <c r="V178" s="114">
        <f t="shared" si="49"/>
        <v>-0.57948430744458113</v>
      </c>
      <c r="W178" s="114">
        <f t="shared" si="50"/>
        <v>-0.91436070728511198</v>
      </c>
      <c r="X178" s="114">
        <f t="shared" si="51"/>
        <v>-1.0326632493593917</v>
      </c>
      <c r="Y178" s="115">
        <f t="shared" si="52"/>
        <v>-1.1603951190708592</v>
      </c>
    </row>
    <row r="179" spans="2:32" x14ac:dyDescent="0.25">
      <c r="B179" s="6">
        <v>2</v>
      </c>
      <c r="C179" s="113">
        <f t="shared" si="37"/>
        <v>0.38401830015357641</v>
      </c>
      <c r="D179" s="114">
        <f t="shared" si="38"/>
        <v>0.99433187102096099</v>
      </c>
      <c r="E179" s="114">
        <f t="shared" si="39"/>
        <v>-0.69480160078340747</v>
      </c>
      <c r="F179" s="114">
        <f t="shared" si="40"/>
        <v>-3.9797251735125929</v>
      </c>
      <c r="G179" s="114">
        <f t="shared" si="41"/>
        <v>-6.7993057648861939</v>
      </c>
      <c r="H179" s="114">
        <f t="shared" si="42"/>
        <v>-7.9537988811919682</v>
      </c>
      <c r="I179" s="114">
        <f t="shared" si="43"/>
        <v>-8.0103760231686412</v>
      </c>
      <c r="J179" s="115">
        <f t="shared" si="44"/>
        <v>-7.9128052770004276</v>
      </c>
      <c r="M179" s="114">
        <f t="shared" si="53"/>
        <v>-4.2465578186710866</v>
      </c>
      <c r="N179" s="2">
        <f t="shared" si="54"/>
        <v>13.68289851229196</v>
      </c>
      <c r="Q179" s="6">
        <v>2</v>
      </c>
      <c r="R179" s="113">
        <f t="shared" si="45"/>
        <v>1.2518313285502798</v>
      </c>
      <c r="S179" s="114">
        <f t="shared" si="46"/>
        <v>1.4168236812610489</v>
      </c>
      <c r="T179" s="114">
        <f t="shared" si="47"/>
        <v>0.96018283488526013</v>
      </c>
      <c r="U179" s="114">
        <f t="shared" si="48"/>
        <v>7.2135616847202627E-2</v>
      </c>
      <c r="V179" s="114">
        <f t="shared" si="49"/>
        <v>-0.69011064087109064</v>
      </c>
      <c r="W179" s="114">
        <f t="shared" si="50"/>
        <v>-1.0022166541405668</v>
      </c>
      <c r="X179" s="114">
        <f t="shared" si="51"/>
        <v>-1.0175117355707828</v>
      </c>
      <c r="Y179" s="115">
        <f t="shared" si="52"/>
        <v>-0.99113443096135134</v>
      </c>
    </row>
    <row r="180" spans="2:32" x14ac:dyDescent="0.25">
      <c r="B180" s="6">
        <v>3</v>
      </c>
      <c r="C180" s="113">
        <f t="shared" si="37"/>
        <v>-4.3462515290868984</v>
      </c>
      <c r="D180" s="114">
        <f t="shared" si="38"/>
        <v>-2.6291561479185308</v>
      </c>
      <c r="E180" s="114">
        <f t="shared" si="39"/>
        <v>-2.714318953935305</v>
      </c>
      <c r="F180" s="114">
        <f t="shared" si="40"/>
        <v>-4.3308562755425415</v>
      </c>
      <c r="G180" s="114">
        <f t="shared" si="41"/>
        <v>-5.9059655653545189</v>
      </c>
      <c r="H180" s="114">
        <f t="shared" si="42"/>
        <v>-6.439980052068659</v>
      </c>
      <c r="I180" s="114">
        <f t="shared" si="43"/>
        <v>-6.2912758114317615</v>
      </c>
      <c r="J180" s="115">
        <f t="shared" si="44"/>
        <v>-6.0156684659958346</v>
      </c>
      <c r="M180" s="114">
        <f t="shared" si="53"/>
        <v>-4.8341841001667571</v>
      </c>
      <c r="N180" s="2">
        <f t="shared" si="54"/>
        <v>2.136713913920584</v>
      </c>
      <c r="Q180" s="6">
        <v>3</v>
      </c>
      <c r="R180" s="113">
        <f t="shared" si="45"/>
        <v>0.33379944045679433</v>
      </c>
      <c r="S180" s="114">
        <f t="shared" si="46"/>
        <v>1.5084811719437019</v>
      </c>
      <c r="T180" s="114">
        <f t="shared" si="47"/>
        <v>1.4502204640487228</v>
      </c>
      <c r="U180" s="114">
        <f t="shared" si="48"/>
        <v>0.34433148386480805</v>
      </c>
      <c r="V180" s="114">
        <f t="shared" si="49"/>
        <v>-0.73321617489045288</v>
      </c>
      <c r="W180" s="114">
        <f t="shared" si="50"/>
        <v>-1.098540704192736</v>
      </c>
      <c r="X180" s="114">
        <f t="shared" si="51"/>
        <v>-0.99681067988160055</v>
      </c>
      <c r="Y180" s="115">
        <f t="shared" si="52"/>
        <v>-0.80826500134923263</v>
      </c>
    </row>
    <row r="181" spans="2:32" ht="15.75" thickBot="1" x14ac:dyDescent="0.3">
      <c r="B181" s="6">
        <v>4</v>
      </c>
      <c r="C181" s="122">
        <f t="shared" si="37"/>
        <v>-4.0310543322512125</v>
      </c>
      <c r="D181" s="123">
        <f t="shared" si="38"/>
        <v>-1.2093848881940787</v>
      </c>
      <c r="E181" s="123">
        <f t="shared" si="39"/>
        <v>-0.20235924735796429</v>
      </c>
      <c r="F181" s="123">
        <f t="shared" si="40"/>
        <v>-0.79591651928712359</v>
      </c>
      <c r="G181" s="123">
        <f t="shared" si="41"/>
        <v>-1.4696116236176233</v>
      </c>
      <c r="H181" s="123">
        <f t="shared" si="42"/>
        <v>-1.2722815616770227</v>
      </c>
      <c r="I181" s="123">
        <f t="shared" si="43"/>
        <v>-0.60521676372645472</v>
      </c>
      <c r="J181" s="124">
        <f t="shared" si="44"/>
        <v>-5.5986413162399717E-2</v>
      </c>
      <c r="M181" s="114">
        <f t="shared" si="53"/>
        <v>-1.205226418659235</v>
      </c>
      <c r="N181" s="2">
        <f t="shared" si="54"/>
        <v>1.364219744019403</v>
      </c>
      <c r="Q181" s="6">
        <v>4</v>
      </c>
      <c r="R181" s="122">
        <f t="shared" si="45"/>
        <v>-2.4193681203629538</v>
      </c>
      <c r="S181" s="123">
        <f t="shared" si="46"/>
        <v>-3.5603260105506523E-3</v>
      </c>
      <c r="T181" s="123">
        <f t="shared" si="47"/>
        <v>0.85861734592349381</v>
      </c>
      <c r="U181" s="123">
        <f t="shared" si="48"/>
        <v>0.35043581993324474</v>
      </c>
      <c r="V181" s="123">
        <f t="shared" si="49"/>
        <v>-0.22635671949283073</v>
      </c>
      <c r="W181" s="123">
        <f t="shared" si="50"/>
        <v>-5.7410104324929774E-2</v>
      </c>
      <c r="X181" s="123">
        <f t="shared" si="51"/>
        <v>0.51370581487714351</v>
      </c>
      <c r="Y181" s="124">
        <f t="shared" si="52"/>
        <v>0.9839362894573831</v>
      </c>
    </row>
    <row r="185" spans="2:32" x14ac:dyDescent="0.25">
      <c r="B185" s="166" t="s">
        <v>42</v>
      </c>
      <c r="C185" s="167"/>
      <c r="D185" s="167"/>
      <c r="E185" s="167"/>
      <c r="F185" s="167"/>
      <c r="G185" s="167"/>
      <c r="H185" s="173"/>
      <c r="I185" s="5" t="s">
        <v>4</v>
      </c>
      <c r="J185" s="4" t="s">
        <v>32</v>
      </c>
      <c r="M185" s="166" t="s">
        <v>43</v>
      </c>
      <c r="N185" s="167"/>
      <c r="O185" s="167"/>
      <c r="P185" s="167"/>
      <c r="Q185" s="167"/>
      <c r="R185" s="167"/>
      <c r="S185" s="173"/>
      <c r="T185" s="5" t="s">
        <v>4</v>
      </c>
      <c r="U185" s="4" t="s">
        <v>32</v>
      </c>
      <c r="X185" s="166" t="s">
        <v>44</v>
      </c>
      <c r="Y185" s="167"/>
      <c r="Z185" s="167"/>
      <c r="AA185" s="167"/>
      <c r="AB185" s="167"/>
      <c r="AC185" s="167"/>
      <c r="AD185" s="173"/>
      <c r="AE185" s="5" t="s">
        <v>4</v>
      </c>
      <c r="AF185" s="4" t="s">
        <v>32</v>
      </c>
    </row>
    <row r="186" spans="2:32" ht="15.75" thickBot="1" x14ac:dyDescent="0.3">
      <c r="B186" s="37"/>
      <c r="C186" s="82">
        <v>0</v>
      </c>
      <c r="D186" s="82">
        <v>1</v>
      </c>
      <c r="E186" s="82">
        <v>2</v>
      </c>
      <c r="F186" s="82">
        <v>3</v>
      </c>
      <c r="G186" s="82">
        <v>4</v>
      </c>
      <c r="H186" s="82">
        <v>5</v>
      </c>
      <c r="I186" s="7">
        <v>6</v>
      </c>
      <c r="J186" s="7">
        <v>7</v>
      </c>
      <c r="M186" s="37"/>
      <c r="N186" s="82">
        <v>0</v>
      </c>
      <c r="O186" s="82">
        <v>1</v>
      </c>
      <c r="P186" s="82">
        <v>2</v>
      </c>
      <c r="Q186" s="82">
        <v>3</v>
      </c>
      <c r="R186" s="82">
        <v>4</v>
      </c>
      <c r="S186" s="82">
        <v>5</v>
      </c>
      <c r="T186" s="7">
        <v>6</v>
      </c>
      <c r="U186" s="7">
        <v>7</v>
      </c>
      <c r="X186" s="37"/>
      <c r="Y186" s="82">
        <v>0</v>
      </c>
      <c r="Z186" s="82">
        <v>1</v>
      </c>
      <c r="AA186" s="82">
        <v>2</v>
      </c>
      <c r="AB186" s="82">
        <v>3</v>
      </c>
      <c r="AC186" s="82">
        <v>4</v>
      </c>
      <c r="AD186" s="82">
        <v>5</v>
      </c>
      <c r="AE186" s="7">
        <v>6</v>
      </c>
      <c r="AF186" s="7">
        <v>7</v>
      </c>
    </row>
    <row r="187" spans="2:32" x14ac:dyDescent="0.25">
      <c r="B187" s="6">
        <v>0</v>
      </c>
      <c r="C187" s="18" cm="1">
        <f t="array" ref="C187:J191">MMULT(R162:Y166,TRANSPOSE($N$30:$U$37))</f>
        <v>-3.577683522264838</v>
      </c>
      <c r="D187" s="19">
        <v>-4.4163901555430298</v>
      </c>
      <c r="E187" s="19">
        <v>-2.7984183406553074</v>
      </c>
      <c r="F187" s="19">
        <v>-0.42324499743276922</v>
      </c>
      <c r="G187" s="19">
        <v>1.1496446141787071</v>
      </c>
      <c r="H187" s="19">
        <v>1.9976679230952064</v>
      </c>
      <c r="I187" s="19">
        <v>2.8699778714472792</v>
      </c>
      <c r="J187" s="20">
        <v>3.4203860274955136</v>
      </c>
      <c r="M187" s="6">
        <v>0</v>
      </c>
      <c r="N187" s="18" cm="1">
        <f t="array" ref="N187:U191">MMULT(C30:J34,TRANSPOSE($N$42:$U$49))</f>
        <v>-6.246238270095664</v>
      </c>
      <c r="O187" s="19">
        <v>-1.9036264468029565</v>
      </c>
      <c r="P187" s="19">
        <v>2.070022421164551</v>
      </c>
      <c r="Q187" s="19">
        <v>3.085910779608207</v>
      </c>
      <c r="R187" s="19">
        <v>2.6773497189043969</v>
      </c>
      <c r="S187" s="19">
        <v>3.2622786386366598</v>
      </c>
      <c r="T187" s="19">
        <v>4.0972838076709488</v>
      </c>
      <c r="U187" s="20">
        <v>2.2795607104022695</v>
      </c>
      <c r="X187" s="6">
        <v>0</v>
      </c>
      <c r="Y187" s="18" cm="1">
        <f t="array" ref="Y187:AF191">MMULT(C30:J34,TRANSPOSE($X$30:$AE$37))</f>
        <v>1.8984224636906455</v>
      </c>
      <c r="Z187" s="19">
        <v>2.3384464686089297</v>
      </c>
      <c r="AA187" s="19">
        <v>1.5282939121848007</v>
      </c>
      <c r="AB187" s="19">
        <v>1.6629492418497105</v>
      </c>
      <c r="AC187" s="19">
        <v>2.4672579602297615</v>
      </c>
      <c r="AD187" s="19">
        <v>1.6098962740104334</v>
      </c>
      <c r="AE187" s="19">
        <v>-1.6118073712044168</v>
      </c>
      <c r="AF187" s="20">
        <v>-4.5817914475046102</v>
      </c>
    </row>
    <row r="188" spans="2:32" x14ac:dyDescent="0.25">
      <c r="B188" s="6">
        <v>1</v>
      </c>
      <c r="C188" s="21">
        <v>-4.1068085746548277</v>
      </c>
      <c r="D188" s="2">
        <v>-3.8458218872781975</v>
      </c>
      <c r="E188" s="2">
        <v>-2.0723695888813696</v>
      </c>
      <c r="F188" s="2">
        <v>-0.14772678373666182</v>
      </c>
      <c r="G188" s="2">
        <v>1.3922804856184503</v>
      </c>
      <c r="H188" s="2">
        <v>2.7675220056576055</v>
      </c>
      <c r="I188" s="2">
        <v>3.754671062635631</v>
      </c>
      <c r="J188" s="22">
        <v>3.3561901883331049</v>
      </c>
      <c r="M188" s="6">
        <v>1</v>
      </c>
      <c r="N188" s="21">
        <v>0.23846468918580566</v>
      </c>
      <c r="O188" s="2">
        <v>4.7302924789780407</v>
      </c>
      <c r="P188" s="2">
        <v>4.525049973383692</v>
      </c>
      <c r="Q188" s="2">
        <v>0.84261148366665961</v>
      </c>
      <c r="R188" s="2">
        <v>-1.3529954799990924</v>
      </c>
      <c r="S188" s="2">
        <v>-0.16170518256867</v>
      </c>
      <c r="T188" s="2">
        <v>1.0608439545024977</v>
      </c>
      <c r="U188" s="22">
        <v>-1.0105668394215299</v>
      </c>
      <c r="X188" s="6">
        <v>1</v>
      </c>
      <c r="Y188" s="21">
        <v>4.8935657037086733</v>
      </c>
      <c r="Z188" s="2">
        <v>6.7323724678418673</v>
      </c>
      <c r="AA188" s="2">
        <v>4.0650137146292309</v>
      </c>
      <c r="AB188" s="2">
        <v>0.86456506286123536</v>
      </c>
      <c r="AC188" s="2">
        <v>-9.7892395441119606E-2</v>
      </c>
      <c r="AD188" s="2">
        <v>-0.45060958427784459</v>
      </c>
      <c r="AE188" s="2">
        <v>-2.8445241748050121</v>
      </c>
      <c r="AF188" s="22">
        <v>-6.0955499954159915</v>
      </c>
    </row>
    <row r="189" spans="2:32" x14ac:dyDescent="0.25">
      <c r="B189" s="6">
        <v>2</v>
      </c>
      <c r="C189" s="21">
        <v>-3.2909924074216308</v>
      </c>
      <c r="D189" s="2">
        <v>-0.99454122233152342</v>
      </c>
      <c r="E189" s="2">
        <v>1.1936860055906995E-2</v>
      </c>
      <c r="F189" s="2">
        <v>-0.16239784587190181</v>
      </c>
      <c r="G189" s="2">
        <v>0.66632633813987319</v>
      </c>
      <c r="H189" s="2">
        <v>2.9998091350681007</v>
      </c>
      <c r="I189" s="2">
        <v>4.3367680258015691</v>
      </c>
      <c r="J189" s="22">
        <v>2.351588017105172</v>
      </c>
      <c r="M189" s="6">
        <v>2</v>
      </c>
      <c r="N189" s="21">
        <v>4.7564721662379359</v>
      </c>
      <c r="O189" s="2">
        <v>6.7228395689220655</v>
      </c>
      <c r="P189" s="2">
        <v>3.7613952198793079</v>
      </c>
      <c r="Q189" s="2">
        <v>-0.98227448129717732</v>
      </c>
      <c r="R189" s="2">
        <v>-3.2033165143022204</v>
      </c>
      <c r="S189" s="2">
        <v>-2.5248865901338982</v>
      </c>
      <c r="T189" s="2">
        <v>-1.9920469524799804</v>
      </c>
      <c r="U189" s="22">
        <v>-3.062767167998464</v>
      </c>
      <c r="X189" s="6">
        <v>2</v>
      </c>
      <c r="Y189" s="21">
        <v>3.9270935703368841</v>
      </c>
      <c r="Z189" s="2">
        <v>5.6291839338967398</v>
      </c>
      <c r="AA189" s="2">
        <v>3.3754445081571958</v>
      </c>
      <c r="AB189" s="2">
        <v>-0.1803471393947691</v>
      </c>
      <c r="AC189" s="2">
        <v>-1.8680266422585312</v>
      </c>
      <c r="AD189" s="2">
        <v>-1.7144784875187447</v>
      </c>
      <c r="AE189" s="2">
        <v>-2.0070443745372333</v>
      </c>
      <c r="AF189" s="22">
        <v>-3.3433378088023682</v>
      </c>
    </row>
    <row r="190" spans="2:32" x14ac:dyDescent="0.25">
      <c r="B190" s="6">
        <v>3</v>
      </c>
      <c r="C190" s="21">
        <v>-4.3875794709711791</v>
      </c>
      <c r="D190" s="2">
        <v>-2.3914100956413527</v>
      </c>
      <c r="E190" s="2">
        <v>-9.5285292533140109E-2</v>
      </c>
      <c r="F190" s="2">
        <v>1.2223244354208946</v>
      </c>
      <c r="G190" s="2">
        <v>2.05763505245088</v>
      </c>
      <c r="H190" s="2">
        <v>3.1128168545353603</v>
      </c>
      <c r="I190" s="2">
        <v>3.6184153794530056</v>
      </c>
      <c r="J190" s="22">
        <v>2.1334376599383469</v>
      </c>
      <c r="M190" s="6">
        <v>3</v>
      </c>
      <c r="N190" s="21">
        <v>2.8501416589680924</v>
      </c>
      <c r="O190" s="2">
        <v>3.1289300456460807</v>
      </c>
      <c r="P190" s="2">
        <v>1.4994435516073841</v>
      </c>
      <c r="Q190" s="2">
        <v>-0.46384742460285061</v>
      </c>
      <c r="R190" s="2">
        <v>-1.3882140315886466</v>
      </c>
      <c r="S190" s="2">
        <v>-1.4874649444710877</v>
      </c>
      <c r="T190" s="2">
        <v>-1.6981072248297147</v>
      </c>
      <c r="U190" s="22">
        <v>-1.976603085537374</v>
      </c>
      <c r="X190" s="6">
        <v>3</v>
      </c>
      <c r="Y190" s="21">
        <v>1.0891781372516971</v>
      </c>
      <c r="Z190" s="2">
        <v>1.7132506989232215</v>
      </c>
      <c r="AA190" s="2">
        <v>1.1069663734051545</v>
      </c>
      <c r="AB190" s="2">
        <v>-0.23091334730497523</v>
      </c>
      <c r="AC190" s="2">
        <v>-1.0955332167989293</v>
      </c>
      <c r="AD190" s="2">
        <v>-0.9944082214713269</v>
      </c>
      <c r="AE190" s="2">
        <v>-0.55979792537443407</v>
      </c>
      <c r="AF190" s="22">
        <v>-0.48772752374458217</v>
      </c>
    </row>
    <row r="191" spans="2:32" ht="15.75" thickBot="1" x14ac:dyDescent="0.3">
      <c r="B191" s="6">
        <v>4</v>
      </c>
      <c r="C191" s="91">
        <v>-4.5401492507302139</v>
      </c>
      <c r="D191" s="17">
        <v>-3.8412418067581799</v>
      </c>
      <c r="E191" s="17">
        <v>-0.98129270845607253</v>
      </c>
      <c r="F191" s="17">
        <v>1.7855696357835482</v>
      </c>
      <c r="G191" s="17">
        <v>2.886295631946846</v>
      </c>
      <c r="H191" s="17">
        <v>2.7433557852029606</v>
      </c>
      <c r="I191" s="17">
        <v>2.4502462184085911</v>
      </c>
      <c r="J191" s="92">
        <v>1.9196829053682283</v>
      </c>
      <c r="M191" s="6">
        <v>4</v>
      </c>
      <c r="N191" s="91">
        <v>-1.122373540169558</v>
      </c>
      <c r="O191" s="17">
        <v>-0.69340576819579636</v>
      </c>
      <c r="P191" s="17">
        <v>0.11828232592237781</v>
      </c>
      <c r="Q191" s="17">
        <v>0.71061047721422688</v>
      </c>
      <c r="R191" s="17">
        <v>0.80574341316801101</v>
      </c>
      <c r="S191" s="17">
        <v>0.62764432108062951</v>
      </c>
      <c r="T191" s="17">
        <v>0.45725016553247527</v>
      </c>
      <c r="U191" s="92">
        <v>0.23120116886519801</v>
      </c>
      <c r="X191" s="6">
        <v>4</v>
      </c>
      <c r="Y191" s="91">
        <v>-0.30099782514733198</v>
      </c>
      <c r="Z191" s="17">
        <v>-0.33995102766608953</v>
      </c>
      <c r="AA191" s="17">
        <v>-8.8921938724583038E-2</v>
      </c>
      <c r="AB191" s="17">
        <v>0.29638179747804017</v>
      </c>
      <c r="AC191" s="17">
        <v>0.47044369843856304</v>
      </c>
      <c r="AD191" s="17">
        <v>0.30384754004747605</v>
      </c>
      <c r="AE191" s="17">
        <v>1.9643036135369857E-2</v>
      </c>
      <c r="AF191" s="92">
        <v>-0.1119680309857891</v>
      </c>
    </row>
    <row r="192" spans="2:32" x14ac:dyDescent="0.25">
      <c r="B192" s="6">
        <v>0</v>
      </c>
      <c r="C192" s="18" cm="1">
        <f t="array" ref="C192:J196">MMULT(R167:Y171,TRANSPOSE($N$30:$U$37))</f>
        <v>3.7730702161269778</v>
      </c>
      <c r="D192" s="10">
        <v>0.86424294642544752</v>
      </c>
      <c r="E192" s="10">
        <v>-2.4467635688254541</v>
      </c>
      <c r="F192" s="10">
        <v>-3.8600391477024871</v>
      </c>
      <c r="G192" s="10">
        <v>-3.1309707885903713</v>
      </c>
      <c r="H192" s="10">
        <v>-1.7567026711117664</v>
      </c>
      <c r="I192" s="10">
        <v>-0.72178477090155058</v>
      </c>
      <c r="J192" s="26">
        <v>0.51286453645147034</v>
      </c>
      <c r="M192" s="6">
        <v>0</v>
      </c>
      <c r="N192" s="18" cm="1">
        <f t="array" ref="N192:U196">MMULT(C35:J39,TRANSPOSE($N$42:$U$49))</f>
        <v>-0.66328275922820079</v>
      </c>
      <c r="O192" s="10">
        <v>-0.63215123377747484</v>
      </c>
      <c r="P192" s="10">
        <v>-0.34528737570291812</v>
      </c>
      <c r="Q192" s="10">
        <v>-5.794089372904887E-2</v>
      </c>
      <c r="R192" s="10">
        <v>0.15574130011484116</v>
      </c>
      <c r="S192" s="10">
        <v>0.38198924851478089</v>
      </c>
      <c r="T192" s="10">
        <v>0.6028569789457352</v>
      </c>
      <c r="U192" s="26">
        <v>0.60864301960384504</v>
      </c>
      <c r="X192" s="6">
        <v>0</v>
      </c>
      <c r="Y192" s="18" cm="1">
        <f t="array" ref="Y192:AF196">MMULT(C35:J39,TRANSPOSE($X$30:$AE$37))</f>
        <v>-4.9536215578147635E-2</v>
      </c>
      <c r="Z192" s="10">
        <v>-4.0401678272049046E-2</v>
      </c>
      <c r="AA192" s="10">
        <v>-3.4235689487370977E-2</v>
      </c>
      <c r="AB192" s="10">
        <v>8.8327583507501542E-2</v>
      </c>
      <c r="AC192" s="10">
        <v>0.25958677363434723</v>
      </c>
      <c r="AD192" s="10">
        <v>0.2795098811302778</v>
      </c>
      <c r="AE192" s="10">
        <v>7.8026088095655866E-2</v>
      </c>
      <c r="AF192" s="26">
        <v>-0.17198238803905957</v>
      </c>
    </row>
    <row r="193" spans="2:32" x14ac:dyDescent="0.25">
      <c r="B193" s="6">
        <v>1</v>
      </c>
      <c r="C193" s="21">
        <v>4.008015283039235</v>
      </c>
      <c r="D193" s="2">
        <v>4.3688261051788517</v>
      </c>
      <c r="E193" s="2">
        <v>2.2868834432709719</v>
      </c>
      <c r="F193" s="2">
        <v>-0.2478210995650536</v>
      </c>
      <c r="G193" s="2">
        <v>-1.6522958603475766</v>
      </c>
      <c r="H193" s="2">
        <v>-2.2048320727098383</v>
      </c>
      <c r="I193" s="2">
        <v>-2.8145626873145799</v>
      </c>
      <c r="J193" s="22">
        <v>-3.128132873641686</v>
      </c>
      <c r="M193" s="6">
        <v>1</v>
      </c>
      <c r="N193" s="21">
        <v>3.5065425585585412</v>
      </c>
      <c r="O193" s="2">
        <v>0.94582929802837024</v>
      </c>
      <c r="P193" s="2">
        <v>-1.533894789164753</v>
      </c>
      <c r="Q193" s="2">
        <v>-2.3186950668909456</v>
      </c>
      <c r="R193" s="2">
        <v>-1.9735283227899429</v>
      </c>
      <c r="S193" s="2">
        <v>-1.8330944634645663</v>
      </c>
      <c r="T193" s="2">
        <v>-1.8314964033533094</v>
      </c>
      <c r="U193" s="22">
        <v>-0.69236592959676724</v>
      </c>
      <c r="X193" s="6">
        <v>1</v>
      </c>
      <c r="Y193" s="21">
        <v>-0.69707722625459811</v>
      </c>
      <c r="Z193" s="2">
        <v>-0.8653225556362163</v>
      </c>
      <c r="AA193" s="2">
        <v>-0.7080800427967382</v>
      </c>
      <c r="AB193" s="2">
        <v>-1.0285046558486481</v>
      </c>
      <c r="AC193" s="2">
        <v>-1.4148946599953529</v>
      </c>
      <c r="AD193" s="2">
        <v>-0.7974258225490698</v>
      </c>
      <c r="AE193" s="2">
        <v>0.87003095298876088</v>
      </c>
      <c r="AF193" s="22">
        <v>2.203279547140657</v>
      </c>
    </row>
    <row r="194" spans="2:32" x14ac:dyDescent="0.25">
      <c r="B194" s="6">
        <v>2</v>
      </c>
      <c r="C194" s="21">
        <v>3.9071408032825534</v>
      </c>
      <c r="D194" s="2">
        <v>4.3116686324946372</v>
      </c>
      <c r="E194" s="2">
        <v>2.4707146383955569</v>
      </c>
      <c r="F194" s="2">
        <v>0.11360198396690113</v>
      </c>
      <c r="G194" s="2">
        <v>-1.4224768214349965</v>
      </c>
      <c r="H194" s="2">
        <v>-2.307130102370246</v>
      </c>
      <c r="I194" s="2">
        <v>-3.1085226211129044</v>
      </c>
      <c r="J194" s="22">
        <v>-3.3259627295220726</v>
      </c>
      <c r="M194" s="6">
        <v>2</v>
      </c>
      <c r="N194" s="21">
        <v>4.4761060324371895</v>
      </c>
      <c r="O194" s="2">
        <v>-0.66624961776991753</v>
      </c>
      <c r="P194" s="2">
        <v>-3.6304707762847435</v>
      </c>
      <c r="Q194" s="2">
        <v>-2.9605382998528111</v>
      </c>
      <c r="R194" s="2">
        <v>-1.6924505045408234</v>
      </c>
      <c r="S194" s="2">
        <v>-2.3567205607125925</v>
      </c>
      <c r="T194" s="2">
        <v>-3.1868722789946089</v>
      </c>
      <c r="U194" s="22">
        <v>-0.88258889875772528</v>
      </c>
      <c r="X194" s="6">
        <v>2</v>
      </c>
      <c r="Y194" s="21">
        <v>-3.1738034124190579</v>
      </c>
      <c r="Z194" s="2">
        <v>-4.288936593658585</v>
      </c>
      <c r="AA194" s="2">
        <v>-2.7875952998710054</v>
      </c>
      <c r="AB194" s="2">
        <v>-1.6724997196928397</v>
      </c>
      <c r="AC194" s="2">
        <v>-1.7971506178344643</v>
      </c>
      <c r="AD194" s="2">
        <v>-0.94919204634055843</v>
      </c>
      <c r="AE194" s="2">
        <v>2.3163285777141773</v>
      </c>
      <c r="AF194" s="22">
        <v>5.6836779722308197</v>
      </c>
    </row>
    <row r="195" spans="2:32" x14ac:dyDescent="0.25">
      <c r="B195" s="6">
        <v>3</v>
      </c>
      <c r="C195" s="21">
        <v>4.0960438970581849</v>
      </c>
      <c r="D195" s="2">
        <v>3.4111428699789856</v>
      </c>
      <c r="E195" s="2">
        <v>1.7642959439488219</v>
      </c>
      <c r="F195" s="2">
        <v>0.17309733398139959</v>
      </c>
      <c r="G195" s="2">
        <v>-1.3725102072145332</v>
      </c>
      <c r="H195" s="2">
        <v>-3.0541334368277906</v>
      </c>
      <c r="I195" s="2">
        <v>-4.0905182943397156</v>
      </c>
      <c r="J195" s="22">
        <v>-3.2283689620884379</v>
      </c>
      <c r="M195" s="6">
        <v>3</v>
      </c>
      <c r="N195" s="21">
        <v>-0.87316233651154607</v>
      </c>
      <c r="O195" s="2">
        <v>-5.051523166972637</v>
      </c>
      <c r="P195" s="2">
        <v>-4.4096017373835874</v>
      </c>
      <c r="Q195" s="2">
        <v>-0.50375254233050804</v>
      </c>
      <c r="R195" s="2">
        <v>1.6805439964047793</v>
      </c>
      <c r="S195" s="2">
        <v>0.45689235881430568</v>
      </c>
      <c r="T195" s="2">
        <v>-0.74087725771399282</v>
      </c>
      <c r="U195" s="22">
        <v>1.2344169726144696</v>
      </c>
      <c r="X195" s="6">
        <v>3</v>
      </c>
      <c r="Y195" s="21">
        <v>-4.8189569685825724</v>
      </c>
      <c r="Z195" s="2">
        <v>-6.7497395709763897</v>
      </c>
      <c r="AA195" s="2">
        <v>-4.0995633638152977</v>
      </c>
      <c r="AB195" s="2">
        <v>-0.75344118028814622</v>
      </c>
      <c r="AC195" s="2">
        <v>0.33680632525857612</v>
      </c>
      <c r="AD195" s="2">
        <v>0.59166071323606872</v>
      </c>
      <c r="AE195" s="2">
        <v>2.7260914267069261</v>
      </c>
      <c r="AF195" s="22">
        <v>5.8305614392124667</v>
      </c>
    </row>
    <row r="196" spans="2:32" ht="15.75" thickBot="1" x14ac:dyDescent="0.3">
      <c r="B196" s="6">
        <v>4</v>
      </c>
      <c r="C196" s="27">
        <v>-0.90384117351687854</v>
      </c>
      <c r="D196" s="28">
        <v>-3.3218058677317535</v>
      </c>
      <c r="E196" s="28">
        <v>-1.9270851281858445</v>
      </c>
      <c r="F196" s="28">
        <v>0.9442873849774529</v>
      </c>
      <c r="G196" s="28">
        <v>1.3692575909902569</v>
      </c>
      <c r="H196" s="28">
        <v>-0.76135146115926788</v>
      </c>
      <c r="I196" s="28">
        <v>-1.7743421679108833</v>
      </c>
      <c r="J196" s="29">
        <v>0.43499698980688911</v>
      </c>
      <c r="M196" s="6">
        <v>4</v>
      </c>
      <c r="N196" s="27">
        <v>-6.8822545596881248</v>
      </c>
      <c r="O196" s="28">
        <v>-6.5547572104394698</v>
      </c>
      <c r="P196" s="28">
        <v>-2.0548253734312474</v>
      </c>
      <c r="Q196" s="28">
        <v>2.6303864965814276</v>
      </c>
      <c r="R196" s="28">
        <v>4.2697223814075258</v>
      </c>
      <c r="S196" s="28">
        <v>3.6138749365707161</v>
      </c>
      <c r="T196" s="28">
        <v>3.2086649054378009</v>
      </c>
      <c r="U196" s="29">
        <v>3.2539798222301708</v>
      </c>
      <c r="X196" s="6">
        <v>4</v>
      </c>
      <c r="Y196" s="27">
        <v>-2.7650674352387181</v>
      </c>
      <c r="Z196" s="28">
        <v>-4.1232543064251113</v>
      </c>
      <c r="AA196" s="28">
        <v>-2.3547059968041006</v>
      </c>
      <c r="AB196" s="28">
        <v>0.94546094678422687</v>
      </c>
      <c r="AC196" s="28">
        <v>2.723416349275166</v>
      </c>
      <c r="AD196" s="28">
        <v>2.109715610803697</v>
      </c>
      <c r="AE196" s="28">
        <v>1.0147851008610704</v>
      </c>
      <c r="AF196" s="29">
        <v>1.085439163235804</v>
      </c>
    </row>
    <row r="197" spans="2:32" x14ac:dyDescent="0.25">
      <c r="B197" s="6">
        <v>0</v>
      </c>
      <c r="C197" s="18" cm="1">
        <f t="array" ref="C197:J201">MMULT(R172:Y176,TRANSPOSE($N$30:$U$37))</f>
        <v>-3.575869612554154</v>
      </c>
      <c r="D197" s="19">
        <v>-4.4172840424288724</v>
      </c>
      <c r="E197" s="19">
        <v>-2.7996596980097763</v>
      </c>
      <c r="F197" s="19">
        <v>-0.42343585475123446</v>
      </c>
      <c r="G197" s="19">
        <v>1.1491302157636132</v>
      </c>
      <c r="H197" s="19">
        <v>1.9952060264529587</v>
      </c>
      <c r="I197" s="19">
        <v>2.8668276062827651</v>
      </c>
      <c r="J197" s="20">
        <v>3.4197677228813843</v>
      </c>
      <c r="M197" s="6">
        <v>0</v>
      </c>
      <c r="N197" s="18" cm="1">
        <f t="array" ref="N197:U201">MMULT(C40:J44,TRANSPOSE($N$42:$U$49))</f>
        <v>-6.2692691766468922</v>
      </c>
      <c r="O197" s="19">
        <v>-1.9382957294268177</v>
      </c>
      <c r="P197" s="19">
        <v>2.0506461146265229</v>
      </c>
      <c r="Q197" s="19">
        <v>3.0922930368693748</v>
      </c>
      <c r="R197" s="19">
        <v>2.6952541276341195</v>
      </c>
      <c r="S197" s="19">
        <v>3.2744922386701538</v>
      </c>
      <c r="T197" s="19">
        <v>4.1045174094451484</v>
      </c>
      <c r="U197" s="20">
        <v>2.2927597256419476</v>
      </c>
      <c r="X197" s="6">
        <v>0</v>
      </c>
      <c r="Y197" s="18" cm="1">
        <f t="array" ref="Y197:AF201">MMULT(C40:J44,TRANSPOSE($X$30:$AE$37))</f>
        <v>1.8753787906206609</v>
      </c>
      <c r="Z197" s="19">
        <v>2.3057719408535728</v>
      </c>
      <c r="AA197" s="19">
        <v>1.5090702128184215</v>
      </c>
      <c r="AB197" s="19">
        <v>1.6636197135203328</v>
      </c>
      <c r="AC197" s="19">
        <v>2.4763995507836407</v>
      </c>
      <c r="AD197" s="19">
        <v>1.6179963248994753</v>
      </c>
      <c r="AE197" s="19">
        <v>-1.6004044108072275</v>
      </c>
      <c r="AF197" s="20">
        <v>-4.5608095541971929</v>
      </c>
    </row>
    <row r="198" spans="2:32" x14ac:dyDescent="0.25">
      <c r="B198" s="6">
        <v>1</v>
      </c>
      <c r="C198" s="21">
        <v>-4.1030833048653639</v>
      </c>
      <c r="D198" s="2">
        <v>-3.8547192557907759</v>
      </c>
      <c r="E198" s="2">
        <v>-2.0826254467976399</v>
      </c>
      <c r="F198" s="2">
        <v>-0.15209220976755078</v>
      </c>
      <c r="G198" s="2">
        <v>1.3896677283857506</v>
      </c>
      <c r="H198" s="2">
        <v>2.7607297145745178</v>
      </c>
      <c r="I198" s="2">
        <v>3.7478038099980941</v>
      </c>
      <c r="J198" s="22">
        <v>3.3597343964557922</v>
      </c>
      <c r="M198" s="6">
        <v>1</v>
      </c>
      <c r="N198" s="21">
        <v>0.20345523626101547</v>
      </c>
      <c r="O198" s="2">
        <v>4.7040994535065828</v>
      </c>
      <c r="P198" s="2">
        <v>4.5209297809278848</v>
      </c>
      <c r="Q198" s="2">
        <v>0.85587164210100553</v>
      </c>
      <c r="R198" s="2">
        <v>-1.3345556702256012</v>
      </c>
      <c r="S198" s="2">
        <v>-0.14327932555026923</v>
      </c>
      <c r="T198" s="2">
        <v>1.08050665918686</v>
      </c>
      <c r="U198" s="22">
        <v>-0.99388469218507314</v>
      </c>
      <c r="X198" s="6">
        <v>1</v>
      </c>
      <c r="Y198" s="21">
        <v>4.8883622237627797</v>
      </c>
      <c r="Z198" s="2">
        <v>6.7236827687597884</v>
      </c>
      <c r="AA198" s="2">
        <v>4.0602517930830366</v>
      </c>
      <c r="AB198" s="2">
        <v>0.87070972845553851</v>
      </c>
      <c r="AC198" s="2">
        <v>-8.4087587343754544E-2</v>
      </c>
      <c r="AD198" s="2">
        <v>-0.44013247348164175</v>
      </c>
      <c r="AE198" s="2">
        <v>-2.8440131293055604</v>
      </c>
      <c r="AF198" s="22">
        <v>-6.1011150071802067</v>
      </c>
    </row>
    <row r="199" spans="2:32" x14ac:dyDescent="0.25">
      <c r="B199" s="6">
        <v>2</v>
      </c>
      <c r="C199" s="21">
        <v>-3.294075909895664</v>
      </c>
      <c r="D199" s="2">
        <v>-1.018339317512758</v>
      </c>
      <c r="E199" s="2">
        <v>-1.971980972078341E-2</v>
      </c>
      <c r="F199" s="2">
        <v>-0.1885904279516471</v>
      </c>
      <c r="G199" s="2">
        <v>0.65258741250241459</v>
      </c>
      <c r="H199" s="2">
        <v>3.0006627633508787</v>
      </c>
      <c r="I199" s="2">
        <v>4.3529717813115276</v>
      </c>
      <c r="J199" s="22">
        <v>2.3807332793219578</v>
      </c>
      <c r="M199" s="6">
        <v>2</v>
      </c>
      <c r="N199" s="21">
        <v>4.7498720269455692</v>
      </c>
      <c r="O199" s="2">
        <v>6.7295323130087263</v>
      </c>
      <c r="P199" s="2">
        <v>3.7714606745622903</v>
      </c>
      <c r="Q199" s="2">
        <v>-0.9788649071288742</v>
      </c>
      <c r="R199" s="2">
        <v>-3.2043283303585737</v>
      </c>
      <c r="S199" s="2">
        <v>-2.5215556384948354</v>
      </c>
      <c r="T199" s="2">
        <v>-1.9839907938769734</v>
      </c>
      <c r="U199" s="22">
        <v>-3.0604131158757992</v>
      </c>
      <c r="X199" s="6">
        <v>2</v>
      </c>
      <c r="Y199" s="21">
        <v>3.93991235538157</v>
      </c>
      <c r="Z199" s="2">
        <v>5.6462336637018113</v>
      </c>
      <c r="AA199" s="2">
        <v>3.38546935717822</v>
      </c>
      <c r="AB199" s="2">
        <v>-0.17710260046372839</v>
      </c>
      <c r="AC199" s="2">
        <v>-1.8655294180057465</v>
      </c>
      <c r="AD199" s="2">
        <v>-1.7132478974589549</v>
      </c>
      <c r="AE199" s="2">
        <v>-2.014551598287841</v>
      </c>
      <c r="AF199" s="22">
        <v>-3.3614864786327807</v>
      </c>
    </row>
    <row r="200" spans="2:32" x14ac:dyDescent="0.25">
      <c r="B200" s="6">
        <v>3</v>
      </c>
      <c r="C200" s="21">
        <v>-4.3856094613145773</v>
      </c>
      <c r="D200" s="2">
        <v>-2.394188620994238</v>
      </c>
      <c r="E200" s="2">
        <v>-0.10442036086783979</v>
      </c>
      <c r="F200" s="2">
        <v>1.2104255874845204</v>
      </c>
      <c r="G200" s="2">
        <v>2.0502473917279893</v>
      </c>
      <c r="H200" s="2">
        <v>3.11434585896495</v>
      </c>
      <c r="I200" s="2">
        <v>3.62652550424187</v>
      </c>
      <c r="J200" s="22">
        <v>2.1423627671489034</v>
      </c>
      <c r="M200" s="6">
        <v>3</v>
      </c>
      <c r="N200" s="21">
        <v>2.8715577116199169</v>
      </c>
      <c r="O200" s="2">
        <v>3.153280048093972</v>
      </c>
      <c r="P200" s="2">
        <v>1.5099898236902851</v>
      </c>
      <c r="Q200" s="2">
        <v>-0.47075540088753798</v>
      </c>
      <c r="R200" s="2">
        <v>-1.4022621890450069</v>
      </c>
      <c r="S200" s="2">
        <v>-1.4989112688583937</v>
      </c>
      <c r="T200" s="2">
        <v>-1.707548188247507</v>
      </c>
      <c r="U200" s="22">
        <v>-1.9878909546953554</v>
      </c>
      <c r="X200" s="6">
        <v>3</v>
      </c>
      <c r="Y200" s="21">
        <v>1.1018775341033833</v>
      </c>
      <c r="Z200" s="2">
        <v>1.731308466948011</v>
      </c>
      <c r="AA200" s="2">
        <v>1.1173389312282593</v>
      </c>
      <c r="AB200" s="2">
        <v>-0.2331870843485466</v>
      </c>
      <c r="AC200" s="2">
        <v>-1.1040532143732922</v>
      </c>
      <c r="AD200" s="2">
        <v>-1.0014937921983522</v>
      </c>
      <c r="AE200" s="2">
        <v>-0.56553409182147252</v>
      </c>
      <c r="AF200" s="22">
        <v>-0.49608129047881955</v>
      </c>
    </row>
    <row r="201" spans="2:32" ht="15.75" thickBot="1" x14ac:dyDescent="0.3">
      <c r="B201" s="6">
        <v>4</v>
      </c>
      <c r="C201" s="23">
        <v>-4.5424402131648929</v>
      </c>
      <c r="D201" s="15">
        <v>-3.8315032833509584</v>
      </c>
      <c r="E201" s="15">
        <v>-0.96515526122743345</v>
      </c>
      <c r="F201" s="15">
        <v>1.8008750139433238</v>
      </c>
      <c r="G201" s="15">
        <v>2.8961784607981356</v>
      </c>
      <c r="H201" s="15">
        <v>2.7458919478862041</v>
      </c>
      <c r="I201" s="15">
        <v>2.444361813527181</v>
      </c>
      <c r="J201" s="24">
        <v>1.9057105684730162</v>
      </c>
      <c r="M201" s="6">
        <v>4</v>
      </c>
      <c r="N201" s="23">
        <v>-1.1099450725921205</v>
      </c>
      <c r="O201" s="15">
        <v>-0.68295343814966147</v>
      </c>
      <c r="P201" s="15">
        <v>0.12181954462636896</v>
      </c>
      <c r="Q201" s="15">
        <v>0.70820600836088654</v>
      </c>
      <c r="R201" s="15">
        <v>0.80070366913276991</v>
      </c>
      <c r="S201" s="15">
        <v>0.62104834271354081</v>
      </c>
      <c r="T201" s="15">
        <v>0.44870314654777677</v>
      </c>
      <c r="U201" s="24">
        <v>0.22300536432558021</v>
      </c>
      <c r="X201" s="6">
        <v>4</v>
      </c>
      <c r="Y201" s="23">
        <v>-0.29966534146775964</v>
      </c>
      <c r="Z201" s="15">
        <v>-0.33750057060835426</v>
      </c>
      <c r="AA201" s="15">
        <v>-8.724010125125313E-2</v>
      </c>
      <c r="AB201" s="15">
        <v>0.29463239472260416</v>
      </c>
      <c r="AC201" s="15">
        <v>0.46563053780612207</v>
      </c>
      <c r="AD201" s="15">
        <v>0.29964211431874177</v>
      </c>
      <c r="AE201" s="15">
        <v>1.9086192345660391E-2</v>
      </c>
      <c r="AF201" s="24">
        <v>-0.10960953770001967</v>
      </c>
    </row>
    <row r="202" spans="2:32" x14ac:dyDescent="0.25">
      <c r="B202" s="6">
        <v>0</v>
      </c>
      <c r="C202" s="18" cm="1">
        <f t="array" ref="C202:J206">MMULT(R177:Y181,TRANSPOSE($N$30:$U$37))</f>
        <v>3.6757377538691887</v>
      </c>
      <c r="D202" s="10">
        <v>0.7124288089465457</v>
      </c>
      <c r="E202" s="10">
        <v>-2.563392474146394</v>
      </c>
      <c r="F202" s="10">
        <v>-3.8981698139596315</v>
      </c>
      <c r="G202" s="10">
        <v>-3.1085266724852199</v>
      </c>
      <c r="H202" s="10">
        <v>-1.7011659102300449</v>
      </c>
      <c r="I202" s="10">
        <v>-0.63358860106502668</v>
      </c>
      <c r="J202" s="26">
        <v>0.63183784393559517</v>
      </c>
      <c r="M202" s="6">
        <v>0</v>
      </c>
      <c r="N202" s="18" cm="1">
        <f t="array" ref="N202:U206">MMULT(C45:J49,TRANSPOSE($N$42:$U$49))</f>
        <v>-0.67952663262776147</v>
      </c>
      <c r="O202" s="10">
        <v>-0.64069685463665671</v>
      </c>
      <c r="P202" s="10">
        <v>-0.34239104372897888</v>
      </c>
      <c r="Q202" s="10">
        <v>-4.8212901040417006E-2</v>
      </c>
      <c r="R202" s="10">
        <v>0.16593546290482078</v>
      </c>
      <c r="S202" s="10">
        <v>0.39062145834946355</v>
      </c>
      <c r="T202" s="10">
        <v>0.61043948624269073</v>
      </c>
      <c r="U202" s="26">
        <v>0.61277740563711347</v>
      </c>
      <c r="X202" s="6">
        <v>0</v>
      </c>
      <c r="Y202" s="18" cm="1">
        <f t="array" ref="Y202:AF206">MMULT(C45:J49,TRANSPOSE($X$30:$AE$37))</f>
        <v>-5.0793124170316228E-2</v>
      </c>
      <c r="Z202" s="10">
        <v>-4.2290200396663036E-2</v>
      </c>
      <c r="AA202" s="10">
        <v>-3.4418667441568233E-2</v>
      </c>
      <c r="AB202" s="10">
        <v>9.2354711182425081E-2</v>
      </c>
      <c r="AC202" s="10">
        <v>0.26617837236974218</v>
      </c>
      <c r="AD202" s="10">
        <v>0.28364836330922916</v>
      </c>
      <c r="AE202" s="10">
        <v>7.6691524439863656E-2</v>
      </c>
      <c r="AF202" s="26">
        <v>-0.17667071363194481</v>
      </c>
    </row>
    <row r="203" spans="2:32" x14ac:dyDescent="0.25">
      <c r="B203" s="6">
        <v>1</v>
      </c>
      <c r="C203" s="21">
        <v>4.009571126452089</v>
      </c>
      <c r="D203" s="2">
        <v>4.3685676761088033</v>
      </c>
      <c r="E203" s="2">
        <v>2.2844030185533883</v>
      </c>
      <c r="F203" s="2">
        <v>-0.25119710085429081</v>
      </c>
      <c r="G203" s="2">
        <v>-1.6545375893619019</v>
      </c>
      <c r="H203" s="2">
        <v>-2.2050047846969907</v>
      </c>
      <c r="I203" s="2">
        <v>-2.8132929534283035</v>
      </c>
      <c r="J203" s="22">
        <v>-3.1264133465292856</v>
      </c>
      <c r="M203" s="6">
        <v>1</v>
      </c>
      <c r="N203" s="21">
        <v>3.4874035957272977</v>
      </c>
      <c r="O203" s="2">
        <v>0.94312138665749812</v>
      </c>
      <c r="P203" s="2">
        <v>-1.5244997580241098</v>
      </c>
      <c r="Q203" s="2">
        <v>-2.3085757422308095</v>
      </c>
      <c r="R203" s="2">
        <v>-1.9660101325352746</v>
      </c>
      <c r="S203" s="2">
        <v>-1.8229200342944472</v>
      </c>
      <c r="T203" s="2">
        <v>-1.8180513491279331</v>
      </c>
      <c r="U203" s="22">
        <v>-0.6861216204857814</v>
      </c>
      <c r="X203" s="6">
        <v>1</v>
      </c>
      <c r="Y203" s="21">
        <v>-0.68829205405362859</v>
      </c>
      <c r="Z203" s="2">
        <v>-0.85354785117713439</v>
      </c>
      <c r="AA203" s="2">
        <v>-0.70035333729843707</v>
      </c>
      <c r="AB203" s="2">
        <v>-1.0225736697598173</v>
      </c>
      <c r="AC203" s="2">
        <v>-1.4072569398142132</v>
      </c>
      <c r="AD203" s="2">
        <v>-0.79262548031312241</v>
      </c>
      <c r="AE203" s="2">
        <v>0.86338808146353085</v>
      </c>
      <c r="AF203" s="22">
        <v>2.185163876681496</v>
      </c>
    </row>
    <row r="204" spans="2:32" x14ac:dyDescent="0.25">
      <c r="B204" s="6">
        <v>2</v>
      </c>
      <c r="C204" s="21">
        <v>3.9068888639000225</v>
      </c>
      <c r="D204" s="2">
        <v>4.3124820179082448</v>
      </c>
      <c r="E204" s="2">
        <v>2.4708411660989213</v>
      </c>
      <c r="F204" s="2">
        <v>0.11260215544632701</v>
      </c>
      <c r="G204" s="2">
        <v>-1.423021937711026</v>
      </c>
      <c r="H204" s="2">
        <v>-2.3058784666876382</v>
      </c>
      <c r="I204" s="2">
        <v>-3.1064491476297293</v>
      </c>
      <c r="J204" s="22">
        <v>-3.3253006174097091</v>
      </c>
      <c r="M204" s="6">
        <v>2</v>
      </c>
      <c r="N204" s="21">
        <v>4.4884414449515297</v>
      </c>
      <c r="O204" s="2">
        <v>-0.64761469374643887</v>
      </c>
      <c r="P204" s="2">
        <v>-3.6207744934764952</v>
      </c>
      <c r="Q204" s="2">
        <v>-2.9655724504431018</v>
      </c>
      <c r="R204" s="2">
        <v>-1.7034612790444155</v>
      </c>
      <c r="S204" s="2">
        <v>-2.363182455507387</v>
      </c>
      <c r="T204" s="2">
        <v>-3.1892353525039381</v>
      </c>
      <c r="U204" s="22">
        <v>-0.88808002304027589</v>
      </c>
      <c r="X204" s="6">
        <v>2</v>
      </c>
      <c r="Y204" s="21">
        <v>-3.1600895149430075</v>
      </c>
      <c r="Z204" s="2">
        <v>-4.269493665704224</v>
      </c>
      <c r="AA204" s="2">
        <v>-2.7763654589864677</v>
      </c>
      <c r="AB204" s="2">
        <v>-1.6729592577212111</v>
      </c>
      <c r="AC204" s="2">
        <v>-1.8020994802856376</v>
      </c>
      <c r="AD204" s="2">
        <v>-0.95319977764754105</v>
      </c>
      <c r="AE204" s="2">
        <v>2.3099608892041052</v>
      </c>
      <c r="AF204" s="22">
        <v>5.6708478836140879</v>
      </c>
    </row>
    <row r="205" spans="2:32" x14ac:dyDescent="0.25">
      <c r="B205" s="6">
        <v>3</v>
      </c>
      <c r="C205" s="21">
        <v>4.0972061179782999</v>
      </c>
      <c r="D205" s="2">
        <v>3.4321403992574671</v>
      </c>
      <c r="E205" s="2">
        <v>1.781070204797659</v>
      </c>
      <c r="F205" s="2">
        <v>0.17460368844822638</v>
      </c>
      <c r="G205" s="2">
        <v>-1.3736760796732879</v>
      </c>
      <c r="H205" s="2">
        <v>-3.0447271593580481</v>
      </c>
      <c r="I205" s="2">
        <v>-4.0793736874973501</v>
      </c>
      <c r="J205" s="22">
        <v>-3.2357858155515551</v>
      </c>
      <c r="M205" s="6">
        <v>3</v>
      </c>
      <c r="N205" s="21">
        <v>-0.83687774034521556</v>
      </c>
      <c r="O205" s="2">
        <v>-5.0312694568910263</v>
      </c>
      <c r="P205" s="2">
        <v>-4.4131667315430665</v>
      </c>
      <c r="Q205" s="2">
        <v>-0.52122503755639604</v>
      </c>
      <c r="R205" s="2">
        <v>1.6611853930942093</v>
      </c>
      <c r="S205" s="2">
        <v>0.43779915838033095</v>
      </c>
      <c r="T205" s="2">
        <v>-0.76101559015952769</v>
      </c>
      <c r="U205" s="22">
        <v>1.220830249671585</v>
      </c>
      <c r="X205" s="6">
        <v>3</v>
      </c>
      <c r="Y205" s="21">
        <v>-4.8187897977373941</v>
      </c>
      <c r="Z205" s="2">
        <v>-6.7482592688756791</v>
      </c>
      <c r="AA205" s="2">
        <v>-4.0997232001435764</v>
      </c>
      <c r="AB205" s="2">
        <v>-0.76151470709608315</v>
      </c>
      <c r="AC205" s="2">
        <v>0.32236545657587345</v>
      </c>
      <c r="AD205" s="2">
        <v>0.58174716367960411</v>
      </c>
      <c r="AE205" s="2">
        <v>2.7293564729595206</v>
      </c>
      <c r="AF205" s="22">
        <v>5.8433895228568664</v>
      </c>
    </row>
    <row r="206" spans="2:32" ht="15.75" thickBot="1" x14ac:dyDescent="0.3">
      <c r="B206" s="6">
        <v>4</v>
      </c>
      <c r="C206" s="27">
        <v>-0.88139997912740442</v>
      </c>
      <c r="D206" s="28">
        <v>-3.2953372012751849</v>
      </c>
      <c r="E206" s="28">
        <v>-1.8994756837677045</v>
      </c>
      <c r="F206" s="28">
        <v>0.96795531134511026</v>
      </c>
      <c r="G206" s="28">
        <v>1.3761158820597534</v>
      </c>
      <c r="H206" s="28">
        <v>-0.78174892812571206</v>
      </c>
      <c r="I206" s="28">
        <v>-1.8152233644430371</v>
      </c>
      <c r="J206" s="29">
        <v>0.39643469159863887</v>
      </c>
      <c r="M206" s="6">
        <v>4</v>
      </c>
      <c r="N206" s="27">
        <v>-6.864677971938737</v>
      </c>
      <c r="O206" s="28">
        <v>-6.5628957885245187</v>
      </c>
      <c r="P206" s="28">
        <v>-2.0737862054834322</v>
      </c>
      <c r="Q206" s="28">
        <v>2.6193181405875667</v>
      </c>
      <c r="R206" s="28">
        <v>4.2660899335476943</v>
      </c>
      <c r="S206" s="28">
        <v>3.604685453441169</v>
      </c>
      <c r="T206" s="28">
        <v>3.1931995585307855</v>
      </c>
      <c r="U206" s="29">
        <v>3.2499010656399987</v>
      </c>
      <c r="X206" s="6">
        <v>4</v>
      </c>
      <c r="Y206" s="27">
        <v>-2.7849500379242045</v>
      </c>
      <c r="Z206" s="28">
        <v>-4.1500770745925486</v>
      </c>
      <c r="AA206" s="28">
        <v>-2.3713051257015043</v>
      </c>
      <c r="AB206" s="28">
        <v>0.9380191758546027</v>
      </c>
      <c r="AC206" s="28">
        <v>2.7164590949054541</v>
      </c>
      <c r="AD206" s="28">
        <v>2.1061675199400147</v>
      </c>
      <c r="AE206" s="28">
        <v>1.0276782857345277</v>
      </c>
      <c r="AF206" s="29">
        <v>1.116814092351301</v>
      </c>
    </row>
    <row r="212" spans="2:39" ht="15.75" thickBot="1" x14ac:dyDescent="0.3"/>
    <row r="213" spans="2:39" ht="15.75" thickBot="1" x14ac:dyDescent="0.3">
      <c r="B213" s="170" t="s">
        <v>47</v>
      </c>
      <c r="C213" s="171"/>
      <c r="D213" s="171"/>
      <c r="E213" s="171"/>
      <c r="F213" s="172"/>
      <c r="H213" s="170" t="s">
        <v>48</v>
      </c>
      <c r="I213" s="171"/>
      <c r="J213" s="171"/>
      <c r="K213" s="172"/>
      <c r="M213" s="170" t="s">
        <v>45</v>
      </c>
      <c r="N213" s="171"/>
      <c r="O213" s="171"/>
      <c r="P213" s="171"/>
      <c r="Q213" s="172"/>
      <c r="S213" s="170" t="s">
        <v>46</v>
      </c>
      <c r="T213" s="171"/>
      <c r="U213" s="171"/>
      <c r="V213" s="172"/>
      <c r="X213" s="170" t="s">
        <v>49</v>
      </c>
      <c r="Y213" s="171"/>
      <c r="Z213" s="171"/>
      <c r="AA213" s="171"/>
      <c r="AB213" s="172"/>
      <c r="AD213" s="170" t="s">
        <v>50</v>
      </c>
      <c r="AE213" s="171"/>
      <c r="AF213" s="171"/>
      <c r="AG213" s="172"/>
      <c r="AI213" s="174"/>
      <c r="AJ213" s="174"/>
      <c r="AK213" s="174"/>
      <c r="AL213" s="174"/>
      <c r="AM213" s="174"/>
    </row>
    <row r="214" spans="2:39" x14ac:dyDescent="0.25">
      <c r="B214" s="81">
        <v>0</v>
      </c>
      <c r="C214" s="67" cm="1">
        <f t="array" ref="C214:F233">C187:F206</f>
        <v>-3.577683522264838</v>
      </c>
      <c r="D214" s="8">
        <v>-4.4163901555430298</v>
      </c>
      <c r="E214" s="8">
        <v>-2.7984183406553074</v>
      </c>
      <c r="F214" s="8">
        <v>-0.42324499743276922</v>
      </c>
      <c r="H214" s="67" cm="1">
        <f t="array" ref="H214:K233">G187:J206</f>
        <v>1.1496446141787071</v>
      </c>
      <c r="I214" s="8">
        <v>1.9976679230952064</v>
      </c>
      <c r="J214" s="8">
        <v>2.8699778714472792</v>
      </c>
      <c r="K214" s="8">
        <v>3.4203860274955136</v>
      </c>
      <c r="M214" s="81">
        <v>0</v>
      </c>
      <c r="N214" s="18" cm="1">
        <f t="array" ref="N214:Q233">N187:Q206</f>
        <v>-6.246238270095664</v>
      </c>
      <c r="O214" s="19">
        <v>-1.9036264468029565</v>
      </c>
      <c r="P214" s="19">
        <v>2.070022421164551</v>
      </c>
      <c r="Q214" s="19">
        <v>3.085910779608207</v>
      </c>
      <c r="S214" s="18" cm="1">
        <f t="array" ref="S214:V233">R187:U206</f>
        <v>2.6773497189043969</v>
      </c>
      <c r="T214" s="19">
        <v>3.2622786386366598</v>
      </c>
      <c r="U214" s="19">
        <v>4.0972838076709488</v>
      </c>
      <c r="V214" s="19">
        <v>2.2795607104022695</v>
      </c>
      <c r="X214" s="81">
        <v>0</v>
      </c>
      <c r="Y214" s="18" cm="1">
        <f t="array" ref="Y214:AB233">Y187:AB206</f>
        <v>1.8984224636906455</v>
      </c>
      <c r="Z214" s="19">
        <v>2.3384464686089297</v>
      </c>
      <c r="AA214" s="19">
        <v>1.5282939121848007</v>
      </c>
      <c r="AB214" s="19">
        <v>1.6629492418497105</v>
      </c>
      <c r="AD214" s="18" cm="1">
        <f t="array" ref="AD214:AG233">AC187:AF206</f>
        <v>2.4672579602297615</v>
      </c>
      <c r="AE214" s="19">
        <v>1.6098962740104334</v>
      </c>
      <c r="AF214" s="19">
        <v>-1.6118073712044168</v>
      </c>
      <c r="AG214" s="19">
        <v>-4.5817914475046102</v>
      </c>
    </row>
    <row r="215" spans="2:39" x14ac:dyDescent="0.25">
      <c r="B215" s="6">
        <v>1</v>
      </c>
      <c r="C215" s="21">
        <v>-4.1068085746548277</v>
      </c>
      <c r="D215" s="2">
        <v>-3.8458218872781975</v>
      </c>
      <c r="E215" s="2">
        <v>-2.0723695888813696</v>
      </c>
      <c r="F215" s="2">
        <v>-0.14772678373666182</v>
      </c>
      <c r="H215" s="21">
        <v>1.3922804856184503</v>
      </c>
      <c r="I215" s="2">
        <v>2.7675220056576055</v>
      </c>
      <c r="J215" s="2">
        <v>3.754671062635631</v>
      </c>
      <c r="K215" s="2">
        <v>3.3561901883331049</v>
      </c>
      <c r="M215" s="6">
        <v>1</v>
      </c>
      <c r="N215" s="21">
        <v>0.23846468918580566</v>
      </c>
      <c r="O215" s="2">
        <v>4.7302924789780407</v>
      </c>
      <c r="P215" s="2">
        <v>4.525049973383692</v>
      </c>
      <c r="Q215" s="2">
        <v>0.84261148366665961</v>
      </c>
      <c r="S215" s="21">
        <v>-1.3529954799990924</v>
      </c>
      <c r="T215" s="2">
        <v>-0.16170518256867</v>
      </c>
      <c r="U215" s="2">
        <v>1.0608439545024977</v>
      </c>
      <c r="V215" s="2">
        <v>-1.0105668394215299</v>
      </c>
      <c r="X215" s="6">
        <v>1</v>
      </c>
      <c r="Y215" s="21">
        <v>4.8935657037086733</v>
      </c>
      <c r="Z215" s="2">
        <v>6.7323724678418673</v>
      </c>
      <c r="AA215" s="2">
        <v>4.0650137146292309</v>
      </c>
      <c r="AB215" s="2">
        <v>0.86456506286123536</v>
      </c>
      <c r="AD215" s="21">
        <v>-9.7892395441119606E-2</v>
      </c>
      <c r="AE215" s="2">
        <v>-0.45060958427784459</v>
      </c>
      <c r="AF215" s="2">
        <v>-2.8445241748050121</v>
      </c>
      <c r="AG215" s="2">
        <v>-6.0955499954159915</v>
      </c>
    </row>
    <row r="216" spans="2:39" x14ac:dyDescent="0.25">
      <c r="B216" s="6">
        <v>2</v>
      </c>
      <c r="C216" s="21">
        <v>-3.2909924074216308</v>
      </c>
      <c r="D216" s="2">
        <v>-0.99454122233152342</v>
      </c>
      <c r="E216" s="2">
        <v>1.1936860055906995E-2</v>
      </c>
      <c r="F216" s="2">
        <v>-0.16239784587190181</v>
      </c>
      <c r="H216" s="21">
        <v>0.66632633813987319</v>
      </c>
      <c r="I216" s="2">
        <v>2.9998091350681007</v>
      </c>
      <c r="J216" s="2">
        <v>4.3367680258015691</v>
      </c>
      <c r="K216" s="2">
        <v>2.351588017105172</v>
      </c>
      <c r="M216" s="6">
        <v>2</v>
      </c>
      <c r="N216" s="21">
        <v>4.7564721662379359</v>
      </c>
      <c r="O216" s="2">
        <v>6.7228395689220655</v>
      </c>
      <c r="P216" s="2">
        <v>3.7613952198793079</v>
      </c>
      <c r="Q216" s="2">
        <v>-0.98227448129717732</v>
      </c>
      <c r="S216" s="21">
        <v>-3.2033165143022204</v>
      </c>
      <c r="T216" s="2">
        <v>-2.5248865901338982</v>
      </c>
      <c r="U216" s="2">
        <v>-1.9920469524799804</v>
      </c>
      <c r="V216" s="2">
        <v>-3.062767167998464</v>
      </c>
      <c r="X216" s="6">
        <v>2</v>
      </c>
      <c r="Y216" s="21">
        <v>3.9270935703368841</v>
      </c>
      <c r="Z216" s="2">
        <v>5.6291839338967398</v>
      </c>
      <c r="AA216" s="2">
        <v>3.3754445081571958</v>
      </c>
      <c r="AB216" s="2">
        <v>-0.1803471393947691</v>
      </c>
      <c r="AD216" s="21">
        <v>-1.8680266422585312</v>
      </c>
      <c r="AE216" s="2">
        <v>-1.7144784875187447</v>
      </c>
      <c r="AF216" s="2">
        <v>-2.0070443745372333</v>
      </c>
      <c r="AG216" s="2">
        <v>-3.3433378088023682</v>
      </c>
    </row>
    <row r="217" spans="2:39" x14ac:dyDescent="0.25">
      <c r="B217" s="6">
        <v>3</v>
      </c>
      <c r="C217" s="21">
        <v>-4.3875794709711791</v>
      </c>
      <c r="D217" s="2">
        <v>-2.3914100956413527</v>
      </c>
      <c r="E217" s="2">
        <v>-9.5285292533140109E-2</v>
      </c>
      <c r="F217" s="2">
        <v>1.2223244354208946</v>
      </c>
      <c r="H217" s="21">
        <v>2.05763505245088</v>
      </c>
      <c r="I217" s="2">
        <v>3.1128168545353603</v>
      </c>
      <c r="J217" s="2">
        <v>3.6184153794530056</v>
      </c>
      <c r="K217" s="2">
        <v>2.1334376599383469</v>
      </c>
      <c r="M217" s="6">
        <v>3</v>
      </c>
      <c r="N217" s="21">
        <v>2.8501416589680924</v>
      </c>
      <c r="O217" s="2">
        <v>3.1289300456460807</v>
      </c>
      <c r="P217" s="2">
        <v>1.4994435516073841</v>
      </c>
      <c r="Q217" s="2">
        <v>-0.46384742460285061</v>
      </c>
      <c r="S217" s="21">
        <v>-1.3882140315886466</v>
      </c>
      <c r="T217" s="2">
        <v>-1.4874649444710877</v>
      </c>
      <c r="U217" s="2">
        <v>-1.6981072248297147</v>
      </c>
      <c r="V217" s="2">
        <v>-1.976603085537374</v>
      </c>
      <c r="X217" s="6">
        <v>3</v>
      </c>
      <c r="Y217" s="21">
        <v>1.0891781372516971</v>
      </c>
      <c r="Z217" s="2">
        <v>1.7132506989232215</v>
      </c>
      <c r="AA217" s="2">
        <v>1.1069663734051545</v>
      </c>
      <c r="AB217" s="2">
        <v>-0.23091334730497523</v>
      </c>
      <c r="AD217" s="21">
        <v>-1.0955332167989293</v>
      </c>
      <c r="AE217" s="2">
        <v>-0.9944082214713269</v>
      </c>
      <c r="AF217" s="2">
        <v>-0.55979792537443407</v>
      </c>
      <c r="AG217" s="2">
        <v>-0.48772752374458217</v>
      </c>
    </row>
    <row r="218" spans="2:39" ht="15.75" thickBot="1" x14ac:dyDescent="0.3">
      <c r="B218" s="6">
        <v>4</v>
      </c>
      <c r="C218" s="91">
        <v>-4.5401492507302139</v>
      </c>
      <c r="D218" s="17">
        <v>-3.8412418067581799</v>
      </c>
      <c r="E218" s="17">
        <v>-0.98129270845607253</v>
      </c>
      <c r="F218" s="17">
        <v>1.7855696357835482</v>
      </c>
      <c r="H218" s="91">
        <v>2.886295631946846</v>
      </c>
      <c r="I218" s="17">
        <v>2.7433557852029606</v>
      </c>
      <c r="J218" s="17">
        <v>2.4502462184085911</v>
      </c>
      <c r="K218" s="17">
        <v>1.9196829053682283</v>
      </c>
      <c r="M218" s="6">
        <v>4</v>
      </c>
      <c r="N218" s="91">
        <v>-1.122373540169558</v>
      </c>
      <c r="O218" s="17">
        <v>-0.69340576819579636</v>
      </c>
      <c r="P218" s="17">
        <v>0.11828232592237781</v>
      </c>
      <c r="Q218" s="17">
        <v>0.71061047721422688</v>
      </c>
      <c r="S218" s="91">
        <v>0.80574341316801101</v>
      </c>
      <c r="T218" s="17">
        <v>0.62764432108062951</v>
      </c>
      <c r="U218" s="17">
        <v>0.45725016553247527</v>
      </c>
      <c r="V218" s="17">
        <v>0.23120116886519801</v>
      </c>
      <c r="X218" s="6">
        <v>4</v>
      </c>
      <c r="Y218" s="91">
        <v>-0.30099782514733198</v>
      </c>
      <c r="Z218" s="17">
        <v>-0.33995102766608953</v>
      </c>
      <c r="AA218" s="17">
        <v>-8.8921938724583038E-2</v>
      </c>
      <c r="AB218" s="17">
        <v>0.29638179747804017</v>
      </c>
      <c r="AD218" s="91">
        <v>0.47044369843856304</v>
      </c>
      <c r="AE218" s="17">
        <v>0.30384754004747605</v>
      </c>
      <c r="AF218" s="17">
        <v>1.9643036135369857E-2</v>
      </c>
      <c r="AG218" s="17">
        <v>-0.1119680309857891</v>
      </c>
    </row>
    <row r="219" spans="2:39" x14ac:dyDescent="0.25">
      <c r="B219" s="6">
        <v>0</v>
      </c>
      <c r="C219" s="25">
        <v>3.7730702161269778</v>
      </c>
      <c r="D219" s="10">
        <v>0.86424294642544752</v>
      </c>
      <c r="E219" s="10">
        <v>-2.4467635688254541</v>
      </c>
      <c r="F219" s="10">
        <v>-3.8600391477024871</v>
      </c>
      <c r="H219" s="25">
        <v>-3.1309707885903713</v>
      </c>
      <c r="I219" s="10">
        <v>-1.7567026711117664</v>
      </c>
      <c r="J219" s="10">
        <v>-0.72178477090155058</v>
      </c>
      <c r="K219" s="10">
        <v>0.51286453645147034</v>
      </c>
      <c r="M219" s="6">
        <v>0</v>
      </c>
      <c r="N219" s="25">
        <v>-0.66328275922820079</v>
      </c>
      <c r="O219" s="10">
        <v>-0.63215123377747484</v>
      </c>
      <c r="P219" s="10">
        <v>-0.34528737570291812</v>
      </c>
      <c r="Q219" s="10">
        <v>-5.794089372904887E-2</v>
      </c>
      <c r="S219" s="25">
        <v>0.15574130011484116</v>
      </c>
      <c r="T219" s="10">
        <v>0.38198924851478089</v>
      </c>
      <c r="U219" s="10">
        <v>0.6028569789457352</v>
      </c>
      <c r="V219" s="10">
        <v>0.60864301960384504</v>
      </c>
      <c r="X219" s="6">
        <v>0</v>
      </c>
      <c r="Y219" s="25">
        <v>-4.9536215578147635E-2</v>
      </c>
      <c r="Z219" s="10">
        <v>-4.0401678272049046E-2</v>
      </c>
      <c r="AA219" s="10">
        <v>-3.4235689487370977E-2</v>
      </c>
      <c r="AB219" s="10">
        <v>8.8327583507501542E-2</v>
      </c>
      <c r="AD219" s="25">
        <v>0.25958677363434723</v>
      </c>
      <c r="AE219" s="10">
        <v>0.2795098811302778</v>
      </c>
      <c r="AF219" s="10">
        <v>7.8026088095655866E-2</v>
      </c>
      <c r="AG219" s="10">
        <v>-0.17198238803905957</v>
      </c>
    </row>
    <row r="220" spans="2:39" x14ac:dyDescent="0.25">
      <c r="B220" s="6">
        <v>1</v>
      </c>
      <c r="C220" s="21">
        <v>4.008015283039235</v>
      </c>
      <c r="D220" s="2">
        <v>4.3688261051788517</v>
      </c>
      <c r="E220" s="2">
        <v>2.2868834432709719</v>
      </c>
      <c r="F220" s="2">
        <v>-0.2478210995650536</v>
      </c>
      <c r="H220" s="21">
        <v>-1.6522958603475766</v>
      </c>
      <c r="I220" s="2">
        <v>-2.2048320727098383</v>
      </c>
      <c r="J220" s="2">
        <v>-2.8145626873145799</v>
      </c>
      <c r="K220" s="2">
        <v>-3.128132873641686</v>
      </c>
      <c r="M220" s="6">
        <v>1</v>
      </c>
      <c r="N220" s="21">
        <v>3.5065425585585412</v>
      </c>
      <c r="O220" s="2">
        <v>0.94582929802837024</v>
      </c>
      <c r="P220" s="2">
        <v>-1.533894789164753</v>
      </c>
      <c r="Q220" s="2">
        <v>-2.3186950668909456</v>
      </c>
      <c r="S220" s="21">
        <v>-1.9735283227899429</v>
      </c>
      <c r="T220" s="2">
        <v>-1.8330944634645663</v>
      </c>
      <c r="U220" s="2">
        <v>-1.8314964033533094</v>
      </c>
      <c r="V220" s="2">
        <v>-0.69236592959676724</v>
      </c>
      <c r="X220" s="6">
        <v>1</v>
      </c>
      <c r="Y220" s="21">
        <v>-0.69707722625459811</v>
      </c>
      <c r="Z220" s="2">
        <v>-0.8653225556362163</v>
      </c>
      <c r="AA220" s="2">
        <v>-0.7080800427967382</v>
      </c>
      <c r="AB220" s="2">
        <v>-1.0285046558486481</v>
      </c>
      <c r="AD220" s="21">
        <v>-1.4148946599953529</v>
      </c>
      <c r="AE220" s="2">
        <v>-0.7974258225490698</v>
      </c>
      <c r="AF220" s="2">
        <v>0.87003095298876088</v>
      </c>
      <c r="AG220" s="2">
        <v>2.203279547140657</v>
      </c>
    </row>
    <row r="221" spans="2:39" x14ac:dyDescent="0.25">
      <c r="B221" s="6">
        <v>2</v>
      </c>
      <c r="C221" s="21">
        <v>3.9071408032825534</v>
      </c>
      <c r="D221" s="2">
        <v>4.3116686324946372</v>
      </c>
      <c r="E221" s="2">
        <v>2.4707146383955569</v>
      </c>
      <c r="F221" s="2">
        <v>0.11360198396690113</v>
      </c>
      <c r="H221" s="21">
        <v>-1.4224768214349965</v>
      </c>
      <c r="I221" s="2">
        <v>-2.307130102370246</v>
      </c>
      <c r="J221" s="2">
        <v>-3.1085226211129044</v>
      </c>
      <c r="K221" s="2">
        <v>-3.3259627295220726</v>
      </c>
      <c r="M221" s="6">
        <v>2</v>
      </c>
      <c r="N221" s="21">
        <v>4.4761060324371895</v>
      </c>
      <c r="O221" s="2">
        <v>-0.66624961776991753</v>
      </c>
      <c r="P221" s="2">
        <v>-3.6304707762847435</v>
      </c>
      <c r="Q221" s="2">
        <v>-2.9605382998528111</v>
      </c>
      <c r="S221" s="21">
        <v>-1.6924505045408234</v>
      </c>
      <c r="T221" s="2">
        <v>-2.3567205607125925</v>
      </c>
      <c r="U221" s="2">
        <v>-3.1868722789946089</v>
      </c>
      <c r="V221" s="2">
        <v>-0.88258889875772528</v>
      </c>
      <c r="X221" s="6">
        <v>2</v>
      </c>
      <c r="Y221" s="21">
        <v>-3.1738034124190579</v>
      </c>
      <c r="Z221" s="2">
        <v>-4.288936593658585</v>
      </c>
      <c r="AA221" s="2">
        <v>-2.7875952998710054</v>
      </c>
      <c r="AB221" s="2">
        <v>-1.6724997196928397</v>
      </c>
      <c r="AD221" s="21">
        <v>-1.7971506178344643</v>
      </c>
      <c r="AE221" s="2">
        <v>-0.94919204634055843</v>
      </c>
      <c r="AF221" s="2">
        <v>2.3163285777141773</v>
      </c>
      <c r="AG221" s="2">
        <v>5.6836779722308197</v>
      </c>
    </row>
    <row r="222" spans="2:39" x14ac:dyDescent="0.25">
      <c r="B222" s="6">
        <v>3</v>
      </c>
      <c r="C222" s="21">
        <v>4.0960438970581849</v>
      </c>
      <c r="D222" s="2">
        <v>3.4111428699789856</v>
      </c>
      <c r="E222" s="2">
        <v>1.7642959439488219</v>
      </c>
      <c r="F222" s="2">
        <v>0.17309733398139959</v>
      </c>
      <c r="H222" s="21">
        <v>-1.3725102072145332</v>
      </c>
      <c r="I222" s="2">
        <v>-3.0541334368277906</v>
      </c>
      <c r="J222" s="2">
        <v>-4.0905182943397156</v>
      </c>
      <c r="K222" s="2">
        <v>-3.2283689620884379</v>
      </c>
      <c r="M222" s="6">
        <v>3</v>
      </c>
      <c r="N222" s="21">
        <v>-0.87316233651154607</v>
      </c>
      <c r="O222" s="2">
        <v>-5.051523166972637</v>
      </c>
      <c r="P222" s="2">
        <v>-4.4096017373835874</v>
      </c>
      <c r="Q222" s="2">
        <v>-0.50375254233050804</v>
      </c>
      <c r="S222" s="21">
        <v>1.6805439964047793</v>
      </c>
      <c r="T222" s="2">
        <v>0.45689235881430568</v>
      </c>
      <c r="U222" s="2">
        <v>-0.74087725771399282</v>
      </c>
      <c r="V222" s="2">
        <v>1.2344169726144696</v>
      </c>
      <c r="X222" s="6">
        <v>3</v>
      </c>
      <c r="Y222" s="21">
        <v>-4.8189569685825724</v>
      </c>
      <c r="Z222" s="2">
        <v>-6.7497395709763897</v>
      </c>
      <c r="AA222" s="2">
        <v>-4.0995633638152977</v>
      </c>
      <c r="AB222" s="2">
        <v>-0.75344118028814622</v>
      </c>
      <c r="AD222" s="21">
        <v>0.33680632525857612</v>
      </c>
      <c r="AE222" s="2">
        <v>0.59166071323606872</v>
      </c>
      <c r="AF222" s="2">
        <v>2.7260914267069261</v>
      </c>
      <c r="AG222" s="2">
        <v>5.8305614392124667</v>
      </c>
    </row>
    <row r="223" spans="2:39" ht="15.75" thickBot="1" x14ac:dyDescent="0.3">
      <c r="B223" s="6">
        <v>4</v>
      </c>
      <c r="C223" s="27">
        <v>-0.90384117351687854</v>
      </c>
      <c r="D223" s="28">
        <v>-3.3218058677317535</v>
      </c>
      <c r="E223" s="28">
        <v>-1.9270851281858445</v>
      </c>
      <c r="F223" s="28">
        <v>0.9442873849774529</v>
      </c>
      <c r="H223" s="27">
        <v>1.3692575909902569</v>
      </c>
      <c r="I223" s="28">
        <v>-0.76135146115926788</v>
      </c>
      <c r="J223" s="28">
        <v>-1.7743421679108833</v>
      </c>
      <c r="K223" s="28">
        <v>0.43499698980688911</v>
      </c>
      <c r="M223" s="6">
        <v>4</v>
      </c>
      <c r="N223" s="27">
        <v>-6.8822545596881248</v>
      </c>
      <c r="O223" s="28">
        <v>-6.5547572104394698</v>
      </c>
      <c r="P223" s="28">
        <v>-2.0548253734312474</v>
      </c>
      <c r="Q223" s="28">
        <v>2.6303864965814276</v>
      </c>
      <c r="S223" s="27">
        <v>4.2697223814075258</v>
      </c>
      <c r="T223" s="28">
        <v>3.6138749365707161</v>
      </c>
      <c r="U223" s="28">
        <v>3.2086649054378009</v>
      </c>
      <c r="V223" s="28">
        <v>3.2539798222301708</v>
      </c>
      <c r="X223" s="6">
        <v>4</v>
      </c>
      <c r="Y223" s="27">
        <v>-2.7650674352387181</v>
      </c>
      <c r="Z223" s="28">
        <v>-4.1232543064251113</v>
      </c>
      <c r="AA223" s="28">
        <v>-2.3547059968041006</v>
      </c>
      <c r="AB223" s="28">
        <v>0.94546094678422687</v>
      </c>
      <c r="AD223" s="27">
        <v>2.723416349275166</v>
      </c>
      <c r="AE223" s="28">
        <v>2.109715610803697</v>
      </c>
      <c r="AF223" s="28">
        <v>1.0147851008610704</v>
      </c>
      <c r="AG223" s="28">
        <v>1.085439163235804</v>
      </c>
    </row>
    <row r="224" spans="2:39" x14ac:dyDescent="0.25">
      <c r="B224" s="6">
        <v>0</v>
      </c>
      <c r="C224" s="18">
        <v>-3.575869612554154</v>
      </c>
      <c r="D224" s="19">
        <v>-4.4172840424288724</v>
      </c>
      <c r="E224" s="19">
        <v>-2.7996596980097763</v>
      </c>
      <c r="F224" s="19">
        <v>-0.42343585475123446</v>
      </c>
      <c r="H224" s="18">
        <v>1.1491302157636132</v>
      </c>
      <c r="I224" s="19">
        <v>1.9952060264529587</v>
      </c>
      <c r="J224" s="19">
        <v>2.8668276062827651</v>
      </c>
      <c r="K224" s="19">
        <v>3.4197677228813843</v>
      </c>
      <c r="M224" s="6">
        <v>0</v>
      </c>
      <c r="N224" s="18">
        <v>-6.2692691766468922</v>
      </c>
      <c r="O224" s="19">
        <v>-1.9382957294268177</v>
      </c>
      <c r="P224" s="19">
        <v>2.0506461146265229</v>
      </c>
      <c r="Q224" s="19">
        <v>3.0922930368693748</v>
      </c>
      <c r="S224" s="18">
        <v>2.6952541276341195</v>
      </c>
      <c r="T224" s="19">
        <v>3.2744922386701538</v>
      </c>
      <c r="U224" s="19">
        <v>4.1045174094451484</v>
      </c>
      <c r="V224" s="19">
        <v>2.2927597256419476</v>
      </c>
      <c r="X224" s="6">
        <v>0</v>
      </c>
      <c r="Y224" s="18">
        <v>1.8753787906206609</v>
      </c>
      <c r="Z224" s="19">
        <v>2.3057719408535728</v>
      </c>
      <c r="AA224" s="19">
        <v>1.5090702128184215</v>
      </c>
      <c r="AB224" s="19">
        <v>1.6636197135203328</v>
      </c>
      <c r="AD224" s="18">
        <v>2.4763995507836407</v>
      </c>
      <c r="AE224" s="19">
        <v>1.6179963248994753</v>
      </c>
      <c r="AF224" s="19">
        <v>-1.6004044108072275</v>
      </c>
      <c r="AG224" s="19">
        <v>-4.5608095541971929</v>
      </c>
    </row>
    <row r="225" spans="2:45" x14ac:dyDescent="0.25">
      <c r="B225" s="6">
        <v>1</v>
      </c>
      <c r="C225" s="21">
        <v>-4.1030833048653639</v>
      </c>
      <c r="D225" s="2">
        <v>-3.8547192557907759</v>
      </c>
      <c r="E225" s="2">
        <v>-2.0826254467976399</v>
      </c>
      <c r="F225" s="2">
        <v>-0.15209220976755078</v>
      </c>
      <c r="H225" s="21">
        <v>1.3896677283857506</v>
      </c>
      <c r="I225" s="2">
        <v>2.7607297145745178</v>
      </c>
      <c r="J225" s="2">
        <v>3.7478038099980941</v>
      </c>
      <c r="K225" s="2">
        <v>3.3597343964557922</v>
      </c>
      <c r="M225" s="6">
        <v>1</v>
      </c>
      <c r="N225" s="21">
        <v>0.20345523626101547</v>
      </c>
      <c r="O225" s="2">
        <v>4.7040994535065828</v>
      </c>
      <c r="P225" s="2">
        <v>4.5209297809278848</v>
      </c>
      <c r="Q225" s="2">
        <v>0.85587164210100553</v>
      </c>
      <c r="S225" s="21">
        <v>-1.3345556702256012</v>
      </c>
      <c r="T225" s="2">
        <v>-0.14327932555026923</v>
      </c>
      <c r="U225" s="2">
        <v>1.08050665918686</v>
      </c>
      <c r="V225" s="2">
        <v>-0.99388469218507314</v>
      </c>
      <c r="X225" s="6">
        <v>1</v>
      </c>
      <c r="Y225" s="21">
        <v>4.8883622237627797</v>
      </c>
      <c r="Z225" s="2">
        <v>6.7236827687597884</v>
      </c>
      <c r="AA225" s="2">
        <v>4.0602517930830366</v>
      </c>
      <c r="AB225" s="2">
        <v>0.87070972845553851</v>
      </c>
      <c r="AD225" s="21">
        <v>-8.4087587343754544E-2</v>
      </c>
      <c r="AE225" s="2">
        <v>-0.44013247348164175</v>
      </c>
      <c r="AF225" s="2">
        <v>-2.8440131293055604</v>
      </c>
      <c r="AG225" s="2">
        <v>-6.1011150071802067</v>
      </c>
    </row>
    <row r="226" spans="2:45" x14ac:dyDescent="0.25">
      <c r="B226" s="6">
        <v>2</v>
      </c>
      <c r="C226" s="21">
        <v>-3.294075909895664</v>
      </c>
      <c r="D226" s="2">
        <v>-1.018339317512758</v>
      </c>
      <c r="E226" s="2">
        <v>-1.971980972078341E-2</v>
      </c>
      <c r="F226" s="2">
        <v>-0.1885904279516471</v>
      </c>
      <c r="H226" s="21">
        <v>0.65258741250241459</v>
      </c>
      <c r="I226" s="2">
        <v>3.0006627633508787</v>
      </c>
      <c r="J226" s="2">
        <v>4.3529717813115276</v>
      </c>
      <c r="K226" s="2">
        <v>2.3807332793219578</v>
      </c>
      <c r="M226" s="6">
        <v>2</v>
      </c>
      <c r="N226" s="21">
        <v>4.7498720269455692</v>
      </c>
      <c r="O226" s="2">
        <v>6.7295323130087263</v>
      </c>
      <c r="P226" s="2">
        <v>3.7714606745622903</v>
      </c>
      <c r="Q226" s="2">
        <v>-0.9788649071288742</v>
      </c>
      <c r="S226" s="21">
        <v>-3.2043283303585737</v>
      </c>
      <c r="T226" s="2">
        <v>-2.5215556384948354</v>
      </c>
      <c r="U226" s="2">
        <v>-1.9839907938769734</v>
      </c>
      <c r="V226" s="2">
        <v>-3.0604131158757992</v>
      </c>
      <c r="X226" s="6">
        <v>2</v>
      </c>
      <c r="Y226" s="21">
        <v>3.93991235538157</v>
      </c>
      <c r="Z226" s="2">
        <v>5.6462336637018113</v>
      </c>
      <c r="AA226" s="2">
        <v>3.38546935717822</v>
      </c>
      <c r="AB226" s="2">
        <v>-0.17710260046372839</v>
      </c>
      <c r="AD226" s="21">
        <v>-1.8655294180057465</v>
      </c>
      <c r="AE226" s="2">
        <v>-1.7132478974589549</v>
      </c>
      <c r="AF226" s="2">
        <v>-2.014551598287841</v>
      </c>
      <c r="AG226" s="2">
        <v>-3.3614864786327807</v>
      </c>
    </row>
    <row r="227" spans="2:45" x14ac:dyDescent="0.25">
      <c r="B227" s="6">
        <v>3</v>
      </c>
      <c r="C227" s="21">
        <v>-4.3856094613145773</v>
      </c>
      <c r="D227" s="2">
        <v>-2.394188620994238</v>
      </c>
      <c r="E227" s="2">
        <v>-0.10442036086783979</v>
      </c>
      <c r="F227" s="2">
        <v>1.2104255874845204</v>
      </c>
      <c r="H227" s="21">
        <v>2.0502473917279893</v>
      </c>
      <c r="I227" s="2">
        <v>3.11434585896495</v>
      </c>
      <c r="J227" s="2">
        <v>3.62652550424187</v>
      </c>
      <c r="K227" s="2">
        <v>2.1423627671489034</v>
      </c>
      <c r="M227" s="6">
        <v>3</v>
      </c>
      <c r="N227" s="21">
        <v>2.8715577116199169</v>
      </c>
      <c r="O227" s="2">
        <v>3.153280048093972</v>
      </c>
      <c r="P227" s="2">
        <v>1.5099898236902851</v>
      </c>
      <c r="Q227" s="2">
        <v>-0.47075540088753798</v>
      </c>
      <c r="S227" s="21">
        <v>-1.4022621890450069</v>
      </c>
      <c r="T227" s="2">
        <v>-1.4989112688583937</v>
      </c>
      <c r="U227" s="2">
        <v>-1.707548188247507</v>
      </c>
      <c r="V227" s="2">
        <v>-1.9878909546953554</v>
      </c>
      <c r="X227" s="6">
        <v>3</v>
      </c>
      <c r="Y227" s="21">
        <v>1.1018775341033833</v>
      </c>
      <c r="Z227" s="2">
        <v>1.731308466948011</v>
      </c>
      <c r="AA227" s="2">
        <v>1.1173389312282593</v>
      </c>
      <c r="AB227" s="2">
        <v>-0.2331870843485466</v>
      </c>
      <c r="AD227" s="21">
        <v>-1.1040532143732922</v>
      </c>
      <c r="AE227" s="2">
        <v>-1.0014937921983522</v>
      </c>
      <c r="AF227" s="2">
        <v>-0.56553409182147252</v>
      </c>
      <c r="AG227" s="2">
        <v>-0.49608129047881955</v>
      </c>
    </row>
    <row r="228" spans="2:45" ht="15.75" thickBot="1" x14ac:dyDescent="0.3">
      <c r="B228" s="6">
        <v>4</v>
      </c>
      <c r="C228" s="23">
        <v>-4.5424402131648929</v>
      </c>
      <c r="D228" s="15">
        <v>-3.8315032833509584</v>
      </c>
      <c r="E228" s="15">
        <v>-0.96515526122743345</v>
      </c>
      <c r="F228" s="15">
        <v>1.8008750139433238</v>
      </c>
      <c r="H228" s="23">
        <v>2.8961784607981356</v>
      </c>
      <c r="I228" s="15">
        <v>2.7458919478862041</v>
      </c>
      <c r="J228" s="15">
        <v>2.444361813527181</v>
      </c>
      <c r="K228" s="15">
        <v>1.9057105684730162</v>
      </c>
      <c r="M228" s="6">
        <v>4</v>
      </c>
      <c r="N228" s="23">
        <v>-1.1099450725921205</v>
      </c>
      <c r="O228" s="15">
        <v>-0.68295343814966147</v>
      </c>
      <c r="P228" s="15">
        <v>0.12181954462636896</v>
      </c>
      <c r="Q228" s="15">
        <v>0.70820600836088654</v>
      </c>
      <c r="S228" s="23">
        <v>0.80070366913276991</v>
      </c>
      <c r="T228" s="15">
        <v>0.62104834271354081</v>
      </c>
      <c r="U228" s="15">
        <v>0.44870314654777677</v>
      </c>
      <c r="V228" s="15">
        <v>0.22300536432558021</v>
      </c>
      <c r="X228" s="6">
        <v>4</v>
      </c>
      <c r="Y228" s="23">
        <v>-0.29966534146775964</v>
      </c>
      <c r="Z228" s="15">
        <v>-0.33750057060835426</v>
      </c>
      <c r="AA228" s="15">
        <v>-8.724010125125313E-2</v>
      </c>
      <c r="AB228" s="15">
        <v>0.29463239472260416</v>
      </c>
      <c r="AD228" s="23">
        <v>0.46563053780612207</v>
      </c>
      <c r="AE228" s="15">
        <v>0.29964211431874177</v>
      </c>
      <c r="AF228" s="15">
        <v>1.9086192345660391E-2</v>
      </c>
      <c r="AG228" s="15">
        <v>-0.10960953770001967</v>
      </c>
    </row>
    <row r="229" spans="2:45" x14ac:dyDescent="0.25">
      <c r="B229" s="6">
        <v>0</v>
      </c>
      <c r="C229" s="25">
        <v>3.6757377538691887</v>
      </c>
      <c r="D229" s="10">
        <v>0.7124288089465457</v>
      </c>
      <c r="E229" s="10">
        <v>-2.563392474146394</v>
      </c>
      <c r="F229" s="10">
        <v>-3.8981698139596315</v>
      </c>
      <c r="H229" s="25">
        <v>-3.1085266724852199</v>
      </c>
      <c r="I229" s="10">
        <v>-1.7011659102300449</v>
      </c>
      <c r="J229" s="10">
        <v>-0.63358860106502668</v>
      </c>
      <c r="K229" s="10">
        <v>0.63183784393559517</v>
      </c>
      <c r="M229" s="6">
        <v>0</v>
      </c>
      <c r="N229" s="25">
        <v>-0.67952663262776147</v>
      </c>
      <c r="O229" s="10">
        <v>-0.64069685463665671</v>
      </c>
      <c r="P229" s="10">
        <v>-0.34239104372897888</v>
      </c>
      <c r="Q229" s="10">
        <v>-4.8212901040417006E-2</v>
      </c>
      <c r="S229" s="25">
        <v>0.16593546290482078</v>
      </c>
      <c r="T229" s="10">
        <v>0.39062145834946355</v>
      </c>
      <c r="U229" s="10">
        <v>0.61043948624269073</v>
      </c>
      <c r="V229" s="10">
        <v>0.61277740563711347</v>
      </c>
      <c r="X229" s="6">
        <v>0</v>
      </c>
      <c r="Y229" s="25">
        <v>-5.0793124170316228E-2</v>
      </c>
      <c r="Z229" s="10">
        <v>-4.2290200396663036E-2</v>
      </c>
      <c r="AA229" s="10">
        <v>-3.4418667441568233E-2</v>
      </c>
      <c r="AB229" s="10">
        <v>9.2354711182425081E-2</v>
      </c>
      <c r="AD229" s="25">
        <v>0.26617837236974218</v>
      </c>
      <c r="AE229" s="10">
        <v>0.28364836330922916</v>
      </c>
      <c r="AF229" s="10">
        <v>7.6691524439863656E-2</v>
      </c>
      <c r="AG229" s="10">
        <v>-0.17667071363194481</v>
      </c>
    </row>
    <row r="230" spans="2:45" x14ac:dyDescent="0.25">
      <c r="B230" s="6">
        <v>1</v>
      </c>
      <c r="C230" s="21">
        <v>4.009571126452089</v>
      </c>
      <c r="D230" s="2">
        <v>4.3685676761088033</v>
      </c>
      <c r="E230" s="2">
        <v>2.2844030185533883</v>
      </c>
      <c r="F230" s="2">
        <v>-0.25119710085429081</v>
      </c>
      <c r="H230" s="21">
        <v>-1.6545375893619019</v>
      </c>
      <c r="I230" s="2">
        <v>-2.2050047846969907</v>
      </c>
      <c r="J230" s="2">
        <v>-2.8132929534283035</v>
      </c>
      <c r="K230" s="2">
        <v>-3.1264133465292856</v>
      </c>
      <c r="M230" s="6">
        <v>1</v>
      </c>
      <c r="N230" s="21">
        <v>3.4874035957272977</v>
      </c>
      <c r="O230" s="2">
        <v>0.94312138665749812</v>
      </c>
      <c r="P230" s="2">
        <v>-1.5244997580241098</v>
      </c>
      <c r="Q230" s="2">
        <v>-2.3085757422308095</v>
      </c>
      <c r="S230" s="21">
        <v>-1.9660101325352746</v>
      </c>
      <c r="T230" s="2">
        <v>-1.8229200342944472</v>
      </c>
      <c r="U230" s="2">
        <v>-1.8180513491279331</v>
      </c>
      <c r="V230" s="2">
        <v>-0.6861216204857814</v>
      </c>
      <c r="X230" s="6">
        <v>1</v>
      </c>
      <c r="Y230" s="21">
        <v>-0.68829205405362859</v>
      </c>
      <c r="Z230" s="2">
        <v>-0.85354785117713439</v>
      </c>
      <c r="AA230" s="2">
        <v>-0.70035333729843707</v>
      </c>
      <c r="AB230" s="2">
        <v>-1.0225736697598173</v>
      </c>
      <c r="AD230" s="21">
        <v>-1.4072569398142132</v>
      </c>
      <c r="AE230" s="2">
        <v>-0.79262548031312241</v>
      </c>
      <c r="AF230" s="2">
        <v>0.86338808146353085</v>
      </c>
      <c r="AG230" s="2">
        <v>2.185163876681496</v>
      </c>
    </row>
    <row r="231" spans="2:45" x14ac:dyDescent="0.25">
      <c r="B231" s="6">
        <v>2</v>
      </c>
      <c r="C231" s="21">
        <v>3.9068888639000225</v>
      </c>
      <c r="D231" s="2">
        <v>4.3124820179082448</v>
      </c>
      <c r="E231" s="2">
        <v>2.4708411660989213</v>
      </c>
      <c r="F231" s="2">
        <v>0.11260215544632701</v>
      </c>
      <c r="H231" s="21">
        <v>-1.423021937711026</v>
      </c>
      <c r="I231" s="2">
        <v>-2.3058784666876382</v>
      </c>
      <c r="J231" s="2">
        <v>-3.1064491476297293</v>
      </c>
      <c r="K231" s="2">
        <v>-3.3253006174097091</v>
      </c>
      <c r="M231" s="6">
        <v>2</v>
      </c>
      <c r="N231" s="21">
        <v>4.4884414449515297</v>
      </c>
      <c r="O231" s="2">
        <v>-0.64761469374643887</v>
      </c>
      <c r="P231" s="2">
        <v>-3.6207744934764952</v>
      </c>
      <c r="Q231" s="2">
        <v>-2.9655724504431018</v>
      </c>
      <c r="S231" s="21">
        <v>-1.7034612790444155</v>
      </c>
      <c r="T231" s="2">
        <v>-2.363182455507387</v>
      </c>
      <c r="U231" s="2">
        <v>-3.1892353525039381</v>
      </c>
      <c r="V231" s="2">
        <v>-0.88808002304027589</v>
      </c>
      <c r="X231" s="6">
        <v>2</v>
      </c>
      <c r="Y231" s="21">
        <v>-3.1600895149430075</v>
      </c>
      <c r="Z231" s="2">
        <v>-4.269493665704224</v>
      </c>
      <c r="AA231" s="2">
        <v>-2.7763654589864677</v>
      </c>
      <c r="AB231" s="2">
        <v>-1.6729592577212111</v>
      </c>
      <c r="AD231" s="21">
        <v>-1.8020994802856376</v>
      </c>
      <c r="AE231" s="2">
        <v>-0.95319977764754105</v>
      </c>
      <c r="AF231" s="2">
        <v>2.3099608892041052</v>
      </c>
      <c r="AG231" s="2">
        <v>5.6708478836140879</v>
      </c>
    </row>
    <row r="232" spans="2:45" x14ac:dyDescent="0.25">
      <c r="B232" s="6">
        <v>3</v>
      </c>
      <c r="C232" s="21">
        <v>4.0972061179782999</v>
      </c>
      <c r="D232" s="2">
        <v>3.4321403992574671</v>
      </c>
      <c r="E232" s="2">
        <v>1.781070204797659</v>
      </c>
      <c r="F232" s="2">
        <v>0.17460368844822638</v>
      </c>
      <c r="H232" s="21">
        <v>-1.3736760796732879</v>
      </c>
      <c r="I232" s="2">
        <v>-3.0447271593580481</v>
      </c>
      <c r="J232" s="2">
        <v>-4.0793736874973501</v>
      </c>
      <c r="K232" s="2">
        <v>-3.2357858155515551</v>
      </c>
      <c r="M232" s="6">
        <v>3</v>
      </c>
      <c r="N232" s="21">
        <v>-0.83687774034521556</v>
      </c>
      <c r="O232" s="2">
        <v>-5.0312694568910263</v>
      </c>
      <c r="P232" s="2">
        <v>-4.4131667315430665</v>
      </c>
      <c r="Q232" s="2">
        <v>-0.52122503755639604</v>
      </c>
      <c r="S232" s="21">
        <v>1.6611853930942093</v>
      </c>
      <c r="T232" s="2">
        <v>0.43779915838033095</v>
      </c>
      <c r="U232" s="2">
        <v>-0.76101559015952769</v>
      </c>
      <c r="V232" s="2">
        <v>1.220830249671585</v>
      </c>
      <c r="X232" s="6">
        <v>3</v>
      </c>
      <c r="Y232" s="21">
        <v>-4.8187897977373941</v>
      </c>
      <c r="Z232" s="2">
        <v>-6.7482592688756791</v>
      </c>
      <c r="AA232" s="2">
        <v>-4.0997232001435764</v>
      </c>
      <c r="AB232" s="2">
        <v>-0.76151470709608315</v>
      </c>
      <c r="AD232" s="21">
        <v>0.32236545657587345</v>
      </c>
      <c r="AE232" s="2">
        <v>0.58174716367960411</v>
      </c>
      <c r="AF232" s="2">
        <v>2.7293564729595206</v>
      </c>
      <c r="AG232" s="2">
        <v>5.8433895228568664</v>
      </c>
    </row>
    <row r="233" spans="2:45" ht="15.75" thickBot="1" x14ac:dyDescent="0.3">
      <c r="B233" s="6">
        <v>4</v>
      </c>
      <c r="C233" s="27">
        <v>-0.88139997912740442</v>
      </c>
      <c r="D233" s="28">
        <v>-3.2953372012751849</v>
      </c>
      <c r="E233" s="28">
        <v>-1.8994756837677045</v>
      </c>
      <c r="F233" s="28">
        <v>0.96795531134511026</v>
      </c>
      <c r="H233" s="27">
        <v>1.3761158820597534</v>
      </c>
      <c r="I233" s="28">
        <v>-0.78174892812571206</v>
      </c>
      <c r="J233" s="28">
        <v>-1.8152233644430371</v>
      </c>
      <c r="K233" s="28">
        <v>0.39643469159863887</v>
      </c>
      <c r="M233" s="6">
        <v>4</v>
      </c>
      <c r="N233" s="27">
        <v>-6.864677971938737</v>
      </c>
      <c r="O233" s="28">
        <v>-6.5628957885245187</v>
      </c>
      <c r="P233" s="28">
        <v>-2.0737862054834322</v>
      </c>
      <c r="Q233" s="28">
        <v>2.6193181405875667</v>
      </c>
      <c r="S233" s="27">
        <v>4.2660899335476943</v>
      </c>
      <c r="T233" s="28">
        <v>3.604685453441169</v>
      </c>
      <c r="U233" s="28">
        <v>3.1931995585307855</v>
      </c>
      <c r="V233" s="28">
        <v>3.2499010656399987</v>
      </c>
      <c r="X233" s="6">
        <v>4</v>
      </c>
      <c r="Y233" s="27">
        <v>-2.7849500379242045</v>
      </c>
      <c r="Z233" s="28">
        <v>-4.1500770745925486</v>
      </c>
      <c r="AA233" s="28">
        <v>-2.3713051257015043</v>
      </c>
      <c r="AB233" s="28">
        <v>0.9380191758546027</v>
      </c>
      <c r="AD233" s="27">
        <v>2.7164590949054541</v>
      </c>
      <c r="AE233" s="28">
        <v>2.1061675199400147</v>
      </c>
      <c r="AF233" s="28">
        <v>1.0276782857345277</v>
      </c>
      <c r="AG233" s="28">
        <v>1.116814092351301</v>
      </c>
    </row>
    <row r="238" spans="2:45" x14ac:dyDescent="0.25">
      <c r="AF238" s="95"/>
    </row>
    <row r="239" spans="2:45" ht="15.75" thickBot="1" x14ac:dyDescent="0.3">
      <c r="B239" s="166" t="s">
        <v>57</v>
      </c>
      <c r="C239" s="167"/>
      <c r="D239" s="167"/>
      <c r="E239" s="167"/>
      <c r="F239" s="167"/>
      <c r="G239" s="167"/>
      <c r="H239" s="95"/>
      <c r="J239" s="166" t="s">
        <v>58</v>
      </c>
      <c r="K239" s="167"/>
      <c r="L239" s="167"/>
      <c r="M239" s="167"/>
      <c r="N239" s="167"/>
      <c r="O239" s="167"/>
      <c r="P239" s="95"/>
      <c r="R239" s="166" t="s">
        <v>81</v>
      </c>
      <c r="S239" s="167"/>
      <c r="T239" s="167"/>
      <c r="U239" s="167"/>
      <c r="V239" s="167"/>
      <c r="W239" s="167"/>
      <c r="X239" s="95"/>
      <c r="Z239" s="166" t="s">
        <v>82</v>
      </c>
      <c r="AA239" s="167"/>
      <c r="AB239" s="167"/>
      <c r="AC239" s="167"/>
      <c r="AD239" s="167"/>
      <c r="AE239" s="167"/>
      <c r="AF239" s="95"/>
      <c r="AH239" s="166" t="s">
        <v>83</v>
      </c>
      <c r="AI239" s="167"/>
      <c r="AJ239" s="167"/>
      <c r="AK239" s="167"/>
      <c r="AL239" s="167"/>
      <c r="AM239" s="95"/>
      <c r="AO239" s="166" t="s">
        <v>84</v>
      </c>
      <c r="AP239" s="167"/>
      <c r="AQ239" s="167"/>
      <c r="AR239" s="167"/>
      <c r="AS239" s="167"/>
    </row>
    <row r="240" spans="2:45" x14ac:dyDescent="0.25">
      <c r="B240" s="81">
        <v>0</v>
      </c>
      <c r="C240" s="18" cm="1">
        <f t="array" ref="C240:G244">MMULT(C214:F218,TRANSPOSE(N214:Q218))*$BA$9</f>
        <v>11.8276679128028</v>
      </c>
      <c r="D240" s="19">
        <v>-17.381791129639986</v>
      </c>
      <c r="E240" s="19">
        <v>-28.409024596095961</v>
      </c>
      <c r="F240" s="19">
        <v>-14.007614966972538</v>
      </c>
      <c r="G240" s="20">
        <v>3.2230409845532808</v>
      </c>
      <c r="J240" s="81">
        <v>0</v>
      </c>
      <c r="K240" s="18" cm="1">
        <f t="array" ref="K240:O244">MMULT(H214:K218,TRANSPOSE(S214:V218))*$BA$9</f>
        <v>14.575520770478505</v>
      </c>
      <c r="L240" s="19">
        <v>-1.1452136228658438</v>
      </c>
      <c r="M240" s="19">
        <v>-12.459768614068231</v>
      </c>
      <c r="N240" s="19">
        <v>-8.1008447626621329</v>
      </c>
      <c r="O240" s="20">
        <v>2.1416193035075892</v>
      </c>
      <c r="R240" s="81">
        <v>0</v>
      </c>
      <c r="S240" s="18" cm="1">
        <f t="array" ref="S240">EXP(C240)/SUM(EXP($C240:$G240))</f>
        <v>0.99981677765330479</v>
      </c>
      <c r="T240" s="19" cm="1">
        <f t="array" ref="T240">EXP(D240)/SUM(EXP($C240:$G240))</f>
        <v>2.062592996342244E-13</v>
      </c>
      <c r="U240" s="19" cm="1">
        <f t="array" ref="U240">EXP(E240)/SUM(EXP($C240:$G240))</f>
        <v>3.3523310036832869E-18</v>
      </c>
      <c r="V240" s="19" cm="1">
        <f t="array" ref="V240">EXP(F240)/SUM(EXP($C240:$G240))</f>
        <v>6.0228164395712271E-12</v>
      </c>
      <c r="W240" s="20" cm="1">
        <f t="array" ref="W240">EXP(G240)/SUM(EXP($C240:$G240))</f>
        <v>1.8322234046608011E-4</v>
      </c>
      <c r="Z240" s="81">
        <v>0</v>
      </c>
      <c r="AA240" s="18" cm="1">
        <f t="array" ref="AA240">EXP(K240)/SUM(EXP($K240:$O240))</f>
        <v>0.9999958697813216</v>
      </c>
      <c r="AB240" s="19" cm="1">
        <f t="array" ref="AB240">EXP(L240)/SUM(EXP($K240:$O240))</f>
        <v>1.4878872004477502E-7</v>
      </c>
      <c r="AC240" s="19" cm="1">
        <f t="array" ref="AC240">EXP(M240)/SUM(EXP($K240:$O240))</f>
        <v>1.8143505883978684E-12</v>
      </c>
      <c r="AD240" s="19" cm="1">
        <f t="array" ref="AD240">EXP(N240)/SUM(EXP($K240:$O240))</f>
        <v>1.4183316217115183E-10</v>
      </c>
      <c r="AE240" s="20" cm="1">
        <f t="array" ref="AE240">EXP(O240)/SUM(EXP($K240:$O240))</f>
        <v>3.9812863108688203E-6</v>
      </c>
      <c r="AH240" s="81">
        <v>0</v>
      </c>
      <c r="AI240" s="18" cm="1">
        <f t="array" ref="AI240:AL244">MMULT(S240:W244,Y214:AB218)</f>
        <v>1.8980194807533999</v>
      </c>
      <c r="AJ240" s="19">
        <v>2.3379557263481043</v>
      </c>
      <c r="AK240" s="19">
        <v>1.5279976021095438</v>
      </c>
      <c r="AL240" s="19">
        <v>1.6626988561525768</v>
      </c>
      <c r="AO240" s="81">
        <v>0</v>
      </c>
      <c r="AP240" s="18" cm="1">
        <f t="array" ref="AP240:AS244">MMULT(AA240:AE244,AD214:AG218)</f>
        <v>2.4672496281618499</v>
      </c>
      <c r="AQ240" s="19">
        <v>1.6098907673010501</v>
      </c>
      <c r="AR240" s="19">
        <v>-1.6118010591991057</v>
      </c>
      <c r="AS240" s="19">
        <v>-4.5817738765051059</v>
      </c>
    </row>
    <row r="241" spans="2:45" x14ac:dyDescent="0.25">
      <c r="B241" s="6">
        <v>1</v>
      </c>
      <c r="C241" s="21">
        <v>14.113694976494317</v>
      </c>
      <c r="D241" s="2">
        <v>-14.336621708306161</v>
      </c>
      <c r="E241" s="2">
        <v>-26.519328525903195</v>
      </c>
      <c r="F241" s="2">
        <v>-13.388586192876735</v>
      </c>
      <c r="G241" s="22">
        <v>3.46299373169713</v>
      </c>
      <c r="J241" s="6">
        <v>1</v>
      </c>
      <c r="K241" s="21">
        <v>17.895320962924856</v>
      </c>
      <c r="L241" s="2">
        <v>-0.86990313414961817</v>
      </c>
      <c r="M241" s="2">
        <v>-14.603152219190473</v>
      </c>
      <c r="N241" s="2">
        <v>-9.5295326063703456</v>
      </c>
      <c r="O241" s="22">
        <v>2.675809680136378</v>
      </c>
      <c r="R241" s="6">
        <v>1</v>
      </c>
      <c r="S241" s="21" cm="1">
        <f t="array" ref="S241">EXP(C241)/SUM(EXP($C241:$G241))</f>
        <v>0.99997631633201933</v>
      </c>
      <c r="T241" s="2" cm="1">
        <f t="array" ref="T241">EXP(D241)/SUM(EXP($C241:$G241))</f>
        <v>4.4073157918748046E-13</v>
      </c>
      <c r="U241" s="2" cm="1">
        <f t="array" ref="U241">EXP(E241)/SUM(EXP($C241:$G241))</f>
        <v>2.2557544565868025E-18</v>
      </c>
      <c r="V241" s="2" cm="1">
        <f t="array" ref="V241">EXP(F241)/SUM(EXP($C241:$G241))</f>
        <v>1.1373673647298198E-12</v>
      </c>
      <c r="W241" s="22" cm="1">
        <f t="array" ref="W241">EXP(G241)/SUM(EXP($C241:$G241))</f>
        <v>2.3683666402530658E-5</v>
      </c>
      <c r="Z241" s="6">
        <v>1</v>
      </c>
      <c r="AA241" s="21" cm="1">
        <f t="array" ref="AA241">EXP(K241)/SUM(EXP($K241:$O241))</f>
        <v>0.9999997473010207</v>
      </c>
      <c r="AB241" s="2" cm="1">
        <f t="array" ref="AB241">EXP(L241)/SUM(EXP($K241:$O241))</f>
        <v>7.0854365488531757E-9</v>
      </c>
      <c r="AC241" s="2" cm="1">
        <f t="array" ref="AC241">EXP(M241)/SUM(EXP($K241:$O241))</f>
        <v>7.6929394995590733E-15</v>
      </c>
      <c r="AD241" s="2" cm="1">
        <f t="array" ref="AD241">EXP(N241)/SUM(EXP($K241:$O241))</f>
        <v>1.2289587841488122E-12</v>
      </c>
      <c r="AE241" s="22" cm="1">
        <f t="array" ref="AE241">EXP(O241)/SUM(EXP($K241:$O241))</f>
        <v>2.4561230614196366E-7</v>
      </c>
      <c r="AH241" s="6">
        <v>1</v>
      </c>
      <c r="AI241" s="21">
        <v>1.8983703733546453</v>
      </c>
      <c r="AJ241" s="2">
        <v>2.3383830343373599</v>
      </c>
      <c r="AK241" s="2">
        <v>1.5282556105847258</v>
      </c>
      <c r="AL241" s="2">
        <v>1.6629168765197353</v>
      </c>
      <c r="AO241" s="6">
        <v>1</v>
      </c>
      <c r="AP241" s="21">
        <v>2.4672574516079835</v>
      </c>
      <c r="AQ241" s="2">
        <v>1.6098959386259823</v>
      </c>
      <c r="AR241" s="2">
        <v>-1.6118069792331666</v>
      </c>
      <c r="AS241" s="2">
        <v>-4.5817903603815715</v>
      </c>
    </row>
    <row r="242" spans="2:45" x14ac:dyDescent="0.25">
      <c r="B242" s="6">
        <v>2</v>
      </c>
      <c r="C242" s="21">
        <v>10.986560999945025</v>
      </c>
      <c r="D242" s="2">
        <v>-2.7860398735766023</v>
      </c>
      <c r="E242" s="2">
        <v>-11.067618179721796</v>
      </c>
      <c r="F242" s="2">
        <v>-6.1992090007603817</v>
      </c>
      <c r="G242" s="22">
        <v>2.1346768640400779</v>
      </c>
      <c r="J242" s="6">
        <v>2</v>
      </c>
      <c r="K242" s="21">
        <v>17.349879478012387</v>
      </c>
      <c r="L242" s="2">
        <v>0.41878803230943196</v>
      </c>
      <c r="M242" s="2">
        <v>-12.775022060915781</v>
      </c>
      <c r="N242" s="2">
        <v>-8.6997838741438649</v>
      </c>
      <c r="O242" s="22">
        <v>2.4731895109228375</v>
      </c>
      <c r="R242" s="6">
        <v>2</v>
      </c>
      <c r="S242" s="21" cm="1">
        <f t="array" ref="S242">EXP(C242)/SUM(EXP($C242:$G242))</f>
        <v>0.99985583045934645</v>
      </c>
      <c r="T242" s="2" cm="1">
        <f t="array" ref="T242">EXP(D242)/SUM(EXP($C242:$G242))</f>
        <v>1.0436931248207886E-6</v>
      </c>
      <c r="U242" s="2" cm="1">
        <f t="array" ref="U242">EXP(E242)/SUM(EXP($C242:$G242))</f>
        <v>2.6419771844190658E-10</v>
      </c>
      <c r="V242" s="2" cm="1">
        <f t="array" ref="V242">EXP(F242)/SUM(EXP($C242:$G242))</f>
        <v>3.4375759706901314E-8</v>
      </c>
      <c r="W242" s="22" cm="1">
        <f t="array" ref="W242">EXP(G242)/SUM(EXP($C242:$G242))</f>
        <v>1.4309120757116821E-4</v>
      </c>
      <c r="Z242" s="6">
        <v>2</v>
      </c>
      <c r="AA242" s="21" cm="1">
        <f t="array" ref="AA242">EXP(K242)/SUM(EXP($K242:$O242))</f>
        <v>0.99999960959503442</v>
      </c>
      <c r="AB242" s="2" cm="1">
        <f t="array" ref="AB242">EXP(L242)/SUM(EXP($K242:$O242))</f>
        <v>4.4352718387180298E-8</v>
      </c>
      <c r="AC242" s="2" cm="1">
        <f t="array" ref="AC242">EXP(M242)/SUM(EXP($K242:$O242))</f>
        <v>8.2588832000232203E-14</v>
      </c>
      <c r="AD242" s="2" cm="1">
        <f t="array" ref="AD242">EXP(N242)/SUM(EXP($K242:$O242))</f>
        <v>4.8615502735160369E-12</v>
      </c>
      <c r="AE242" s="22" cm="1">
        <f t="array" ref="AE242">EXP(O242)/SUM(EXP($K242:$O242))</f>
        <v>3.4604730295354439E-7</v>
      </c>
      <c r="AH242" s="6">
        <v>2</v>
      </c>
      <c r="AI242" s="21">
        <v>1.898110844713548</v>
      </c>
      <c r="AJ242" s="2">
        <v>2.3380677787650139</v>
      </c>
      <c r="AK242" s="2">
        <v>1.5280651363773665</v>
      </c>
      <c r="AL242" s="2">
        <v>1.6627527992058291</v>
      </c>
      <c r="AO242" s="6">
        <v>2</v>
      </c>
      <c r="AP242" s="21">
        <v>2.4672571554485012</v>
      </c>
      <c r="AQ242" s="2">
        <v>1.6098957306538197</v>
      </c>
      <c r="AR242" s="2">
        <v>-1.6118068613146626</v>
      </c>
      <c r="AS242" s="2">
        <v>-4.5817899678535738</v>
      </c>
    </row>
    <row r="243" spans="2:45" x14ac:dyDescent="0.25">
      <c r="B243" s="6">
        <v>3</v>
      </c>
      <c r="C243" s="21">
        <v>17.766479883686884</v>
      </c>
      <c r="D243" s="2">
        <v>-5.8797890343882706</v>
      </c>
      <c r="E243" s="2">
        <v>-19.252764895983823</v>
      </c>
      <c r="F243" s="2">
        <v>-10.348812445406347</v>
      </c>
      <c r="G243" s="22">
        <v>3.720023321193306</v>
      </c>
      <c r="J243" s="6">
        <v>3</v>
      </c>
      <c r="K243" s="21">
        <v>17.676429985587205</v>
      </c>
      <c r="L243" s="2">
        <v>-0.80236840807719356</v>
      </c>
      <c r="M243" s="2">
        <v>-14.096521013379412</v>
      </c>
      <c r="N243" s="2">
        <v>-8.9240302805504665</v>
      </c>
      <c r="O243" s="22">
        <v>2.8797210117140093</v>
      </c>
      <c r="R243" s="6">
        <v>3</v>
      </c>
      <c r="S243" s="21" cm="1">
        <f t="array" ref="S243">EXP(C243)/SUM(EXP($C243:$G243))</f>
        <v>0.99999920616391647</v>
      </c>
      <c r="T243" s="2" cm="1">
        <f t="array" ref="T243">EXP(D243)/SUM(EXP($C243:$G243))</f>
        <v>5.3771920332807507E-11</v>
      </c>
      <c r="U243" s="2" cm="1">
        <f t="array" ref="U243">EXP(E243)/SUM(EXP($C243:$G243))</f>
        <v>8.3703944278849197E-17</v>
      </c>
      <c r="V243" s="2" cm="1">
        <f t="array" ref="V243">EXP(F243)/SUM(EXP($C243:$G243))</f>
        <v>6.1614558320427511E-13</v>
      </c>
      <c r="W243" s="22" cm="1">
        <f t="array" ref="W243">EXP(G243)/SUM(EXP($C243:$G243))</f>
        <v>7.9378169539536778E-7</v>
      </c>
      <c r="Z243" s="6">
        <v>3</v>
      </c>
      <c r="AA243" s="21" cm="1">
        <f t="array" ref="AA243">EXP(K243)/SUM(EXP($K243:$O243))</f>
        <v>0.99999961570035034</v>
      </c>
      <c r="AB243" s="2" cm="1">
        <f t="array" ref="AB243">EXP(L243)/SUM(EXP($K243:$O243))</f>
        <v>9.4353857122102846E-9</v>
      </c>
      <c r="AC243" s="2" cm="1">
        <f t="array" ref="AC243">EXP(M243)/SUM(EXP($K243:$O243))</f>
        <v>1.5892145788981842E-14</v>
      </c>
      <c r="AD243" s="2" cm="1">
        <f t="array" ref="AD243">EXP(N243)/SUM(EXP($K243:$O243))</f>
        <v>2.8026361754576709E-12</v>
      </c>
      <c r="AE243" s="22" cm="1">
        <f t="array" ref="AE243">EXP(O243)/SUM(EXP($K243:$O243))</f>
        <v>3.7486144540396336E-7</v>
      </c>
      <c r="AH243" s="6">
        <v>3</v>
      </c>
      <c r="AI243" s="21">
        <v>1.8984207179916357</v>
      </c>
      <c r="AJ243" s="2">
        <v>2.338444342781909</v>
      </c>
      <c r="AK243" s="2">
        <v>1.5282926286046057</v>
      </c>
      <c r="AL243" s="2">
        <v>1.6629481570493898</v>
      </c>
      <c r="AO243" s="6">
        <v>3</v>
      </c>
      <c r="AP243" s="21">
        <v>2.4672571874878435</v>
      </c>
      <c r="AQ243" s="2">
        <v>1.6098957649740979</v>
      </c>
      <c r="AR243" s="2">
        <v>-1.6118067712647752</v>
      </c>
      <c r="AS243" s="2">
        <v>-4.5817897862115462</v>
      </c>
    </row>
    <row r="244" spans="2:45" ht="15.75" thickBot="1" x14ac:dyDescent="0.3">
      <c r="B244" s="6">
        <v>4</v>
      </c>
      <c r="C244" s="23">
        <v>19.574977086171724</v>
      </c>
      <c r="D244" s="15">
        <v>-11.094359786329917</v>
      </c>
      <c r="E244" s="15">
        <v>-26.432047572317114</v>
      </c>
      <c r="F244" s="15">
        <v>-13.629335160068754</v>
      </c>
      <c r="G244" s="24">
        <v>4.4560287601488637</v>
      </c>
      <c r="J244" s="6">
        <v>4</v>
      </c>
      <c r="K244" s="23">
        <v>15.546300829058293</v>
      </c>
      <c r="L244" s="15">
        <v>-1.8446993952952093</v>
      </c>
      <c r="M244" s="15">
        <v>-13.466463992367521</v>
      </c>
      <c r="N244" s="15">
        <v>-8.0213368081892487</v>
      </c>
      <c r="O244" s="24">
        <v>2.8058368968587133</v>
      </c>
      <c r="R244" s="6">
        <v>4</v>
      </c>
      <c r="S244" s="23" cm="1">
        <f t="array" ref="S244">EXP(C244)/SUM(EXP($C244:$G244))</f>
        <v>0.99999972840352158</v>
      </c>
      <c r="T244" s="15" cm="1">
        <f t="array" ref="T244">EXP(D244)/SUM(EXP($C244:$G244))</f>
        <v>4.7915509962863862E-14</v>
      </c>
      <c r="U244" s="15" cm="1">
        <f t="array" ref="U244">EXP(E244)/SUM(EXP($C244:$G244))</f>
        <v>1.0456899740575311E-20</v>
      </c>
      <c r="V244" s="15" cm="1">
        <f t="array" ref="V244">EXP(F244)/SUM(EXP($C244:$G244))</f>
        <v>3.7979592274871562E-15</v>
      </c>
      <c r="W244" s="24" cm="1">
        <f t="array" ref="W244">EXP(G244)/SUM(EXP($C244:$G244))</f>
        <v>2.7159642675680692E-7</v>
      </c>
      <c r="Z244" s="6">
        <v>4</v>
      </c>
      <c r="AA244" s="23" cm="1">
        <f t="array" ref="AA244">EXP(K244)/SUM(EXP($K244:$O244))</f>
        <v>0.99999704181910121</v>
      </c>
      <c r="AB244" s="15" cm="1">
        <f t="array" ref="AB244">EXP(L244)/SUM(EXP($K244:$O244))</f>
        <v>2.8001628085839509E-8</v>
      </c>
      <c r="AC244" s="15" cm="1">
        <f t="array" ref="AC244">EXP(M244)/SUM(EXP($K244:$O244))</f>
        <v>2.5113951347668846E-13</v>
      </c>
      <c r="AD244" s="15" cm="1">
        <f t="array" ref="AD244">EXP(N244)/SUM(EXP($K244:$O244))</f>
        <v>5.8170626062244059E-11</v>
      </c>
      <c r="AE244" s="24" cm="1">
        <f t="array" ref="AE244">EXP(O244)/SUM(EXP($K244:$O244))</f>
        <v>2.9301208490249674E-6</v>
      </c>
      <c r="AH244" s="6">
        <v>4</v>
      </c>
      <c r="AI244" s="23">
        <v>1.8984218663360948</v>
      </c>
      <c r="AJ244" s="15">
        <v>2.3384457411659483</v>
      </c>
      <c r="AK244" s="15">
        <v>1.5282934729548743</v>
      </c>
      <c r="AL244" s="15">
        <v>1.6629488706948305</v>
      </c>
      <c r="AO244" s="6">
        <v>4</v>
      </c>
      <c r="AP244" s="23">
        <v>2.4672520372859372</v>
      </c>
      <c r="AQ244" s="15">
        <v>1.6098923892799608</v>
      </c>
      <c r="AR244" s="15">
        <v>-1.6118026253145448</v>
      </c>
      <c r="AS244" s="15">
        <v>-4.5817783925310636</v>
      </c>
    </row>
    <row r="245" spans="2:45" x14ac:dyDescent="0.25">
      <c r="B245" s="6">
        <v>0</v>
      </c>
      <c r="C245" s="25" cm="1">
        <f t="array" ref="C245:G249">MMULT(C219:F223,TRANSPOSE(N219:Q223))*$BA$9</f>
        <v>-0.99022698944426346</v>
      </c>
      <c r="D245" s="10">
        <v>13.375594603472841</v>
      </c>
      <c r="E245" s="10">
        <v>18.311779095651076</v>
      </c>
      <c r="F245" s="10">
        <v>2.5367556733568044</v>
      </c>
      <c r="G245" s="26">
        <v>-18.378927684999788</v>
      </c>
      <c r="J245" s="6">
        <v>0</v>
      </c>
      <c r="K245" s="25" cm="1">
        <f t="array" ref="K245:O249">MMULT(H219:K223,TRANSPOSE(S219:V223))*$BA$9</f>
        <v>-0.64082228037987254</v>
      </c>
      <c r="L245" s="10">
        <v>5.1830588749216995</v>
      </c>
      <c r="M245" s="10">
        <v>5.6433288631341085</v>
      </c>
      <c r="N245" s="10">
        <v>-2.4482577893254609</v>
      </c>
      <c r="O245" s="26">
        <v>-10.18199720811794</v>
      </c>
      <c r="R245" s="6">
        <v>0</v>
      </c>
      <c r="S245" s="25" cm="1">
        <f t="array" ref="S245">EXP(C245)/SUM(EXP($C245:$G245))</f>
        <v>4.1127969749861757E-9</v>
      </c>
      <c r="T245" s="10" cm="1">
        <f t="array" ref="T245">EXP(D245)/SUM(EXP($C245:$G245))</f>
        <v>7.1307353318105721E-3</v>
      </c>
      <c r="U245" s="10" cm="1">
        <f t="array" ref="U245">EXP(E245)/SUM(EXP($C245:$G245))</f>
        <v>0.99286912063327137</v>
      </c>
      <c r="V245" s="10" cm="1">
        <f t="array" ref="V245">EXP(F245)/SUM(EXP($C245:$G245))</f>
        <v>1.3992212097067094E-7</v>
      </c>
      <c r="W245" s="26" cm="1">
        <f t="array" ref="W245">EXP(G245)/SUM(EXP($C245:$G245))</f>
        <v>1.1543048273053175E-16</v>
      </c>
      <c r="Z245" s="6">
        <v>0</v>
      </c>
      <c r="AA245" s="25" cm="1">
        <f t="array" ref="AA245">EXP(K245)/SUM(EXP($K245:$O245))</f>
        <v>1.142262272743095E-3</v>
      </c>
      <c r="AB245" s="10" cm="1">
        <f t="array" ref="AB245">EXP(L245)/SUM(EXP($K245:$O245))</f>
        <v>0.38640726389556984</v>
      </c>
      <c r="AC245" s="10" cm="1">
        <f t="array" ref="AC245">EXP(M245)/SUM(EXP($K245:$O245))</f>
        <v>0.61226297582320766</v>
      </c>
      <c r="AD245" s="10" cm="1">
        <f t="array" ref="AD245">EXP(N245)/SUM(EXP($K245:$O245))</f>
        <v>1.8741595703858596E-4</v>
      </c>
      <c r="AE245" s="26" cm="1">
        <f t="array" ref="AE245">EXP(O245)/SUM(EXP($K245:$O245))</f>
        <v>8.2051440683616528E-8</v>
      </c>
      <c r="AH245" s="6">
        <v>0</v>
      </c>
      <c r="AI245" s="18" cm="1">
        <f t="array" ref="AI245:AL249">MMULT(S245:W249,Y219:AB223)</f>
        <v>-3.1561427508400528</v>
      </c>
      <c r="AJ245" s="10">
        <v>-4.2645240349225864</v>
      </c>
      <c r="AK245" s="10">
        <v>-2.7727669992036916</v>
      </c>
      <c r="AL245" s="10">
        <v>-1.6679074254990289</v>
      </c>
      <c r="AO245" s="6">
        <v>0</v>
      </c>
      <c r="AP245" s="18" cm="1">
        <f t="array" ref="AP245:AS249">MMULT(AA245:AE249,AD219:AG223)</f>
        <v>-1.6466944970290569</v>
      </c>
      <c r="AQ245" s="10">
        <v>-0.88885594381495792</v>
      </c>
      <c r="AR245" s="10">
        <v>1.7549886305794744</v>
      </c>
      <c r="AS245" s="10">
        <v>4.3321651906271637</v>
      </c>
    </row>
    <row r="246" spans="2:45" x14ac:dyDescent="0.25">
      <c r="B246" s="6">
        <v>1</v>
      </c>
      <c r="C246" s="21">
        <v>-3.0977396275914422</v>
      </c>
      <c r="D246" s="2">
        <v>7.6266114287859779</v>
      </c>
      <c r="E246" s="2">
        <v>3.730396505521504</v>
      </c>
      <c r="F246" s="2">
        <v>-17.764139483895367</v>
      </c>
      <c r="G246" s="22">
        <v>-30.785893635125309</v>
      </c>
      <c r="J246" s="6">
        <v>1</v>
      </c>
      <c r="K246" s="21">
        <v>-2.350123924341903</v>
      </c>
      <c r="L246" s="2">
        <v>7.3115961035841188</v>
      </c>
      <c r="M246" s="2">
        <v>9.8615545974902332</v>
      </c>
      <c r="N246" s="2">
        <v>-2.7801508206281205</v>
      </c>
      <c r="O246" s="22">
        <v>-17.116350876786164</v>
      </c>
      <c r="R246" s="6">
        <v>1</v>
      </c>
      <c r="S246" s="21" cm="1">
        <f t="array" ref="S246">EXP(C246)/SUM(EXP($C246:$G246))</f>
        <v>2.1563949885161027E-5</v>
      </c>
      <c r="T246" s="2" cm="1">
        <f t="array" ref="T246">EXP(D246)/SUM(EXP($C246:$G246))</f>
        <v>0.98006481866986717</v>
      </c>
      <c r="U246" s="2" cm="1">
        <f t="array" ref="U246">EXP(E246)/SUM(EXP($C246:$G246))</f>
        <v>1.991361737103901E-2</v>
      </c>
      <c r="V246" s="2" cm="1">
        <f t="array" ref="V246">EXP(F246)/SUM(EXP($C246:$G246))</f>
        <v>9.2085613719910745E-12</v>
      </c>
      <c r="W246" s="22" cm="1">
        <f t="array" ref="W246">EXP(G246)/SUM(EXP($C246:$G246))</f>
        <v>2.0366472460574333E-17</v>
      </c>
      <c r="Z246" s="6">
        <v>1</v>
      </c>
      <c r="AA246" s="21" cm="1">
        <f t="array" ref="AA246">EXP(K246)/SUM(EXP($K246:$O246))</f>
        <v>4.6118920298764941E-6</v>
      </c>
      <c r="AB246" s="2" cm="1">
        <f t="array" ref="AB246">EXP(L246)/SUM(EXP($K246:$O246))</f>
        <v>7.2428722503588797E-2</v>
      </c>
      <c r="AC246" s="2" cm="1">
        <f t="array" ref="AC246">EXP(M246)/SUM(EXP($K246:$O246))</f>
        <v>0.92756366560557968</v>
      </c>
      <c r="AD246" s="2" cm="1">
        <f t="array" ref="AD246">EXP(N246)/SUM(EXP($K246:$O246))</f>
        <v>2.9999970194530262E-6</v>
      </c>
      <c r="AE246" s="22" cm="1">
        <f t="array" ref="AE246">EXP(O246)/SUM(EXP($K246:$O246))</f>
        <v>1.782330534465676E-12</v>
      </c>
      <c r="AH246" s="6">
        <v>1</v>
      </c>
      <c r="AI246" s="21">
        <v>-0.74638384035476368</v>
      </c>
      <c r="AJ246" s="2">
        <v>-0.93348130711723998</v>
      </c>
      <c r="AK246" s="2">
        <v>-0.74947618322871845</v>
      </c>
      <c r="AL246" s="2">
        <v>-1.0413048438219064</v>
      </c>
      <c r="AO246" s="6">
        <v>1</v>
      </c>
      <c r="AP246" s="21">
        <v>-1.7694484198154825</v>
      </c>
      <c r="AQ246" s="2">
        <v>-0.93818952343238271</v>
      </c>
      <c r="AR246" s="2">
        <v>2.2115659948709343</v>
      </c>
      <c r="AS246" s="2">
        <v>5.4315705954664599</v>
      </c>
    </row>
    <row r="247" spans="2:45" x14ac:dyDescent="0.25">
      <c r="B247" s="6">
        <v>2</v>
      </c>
      <c r="C247" s="21">
        <v>-3.0884272762241429</v>
      </c>
      <c r="D247" s="2">
        <v>6.8627166779165636</v>
      </c>
      <c r="E247" s="2">
        <v>2.6549743125485779</v>
      </c>
      <c r="F247" s="2">
        <v>-18.072078514257456</v>
      </c>
      <c r="G247" s="22">
        <v>-29.964974335738294</v>
      </c>
      <c r="J247" s="6">
        <v>2</v>
      </c>
      <c r="K247" s="21">
        <v>-2.5005779193592588</v>
      </c>
      <c r="L247" s="2">
        <v>7.516258495050975</v>
      </c>
      <c r="M247" s="2">
        <v>10.343327457620347</v>
      </c>
      <c r="N247" s="2">
        <v>-2.6236180626920609</v>
      </c>
      <c r="O247" s="22">
        <v>-17.604041913678508</v>
      </c>
      <c r="R247" s="6">
        <v>2</v>
      </c>
      <c r="S247" s="21" cm="1">
        <f t="array" ref="S247">EXP(C247)/SUM(EXP($C247:$G247))</f>
        <v>4.6971889494584591E-5</v>
      </c>
      <c r="T247" s="2" cm="1">
        <f t="array" ref="T247">EXP(D247)/SUM(EXP($C247:$G247))</f>
        <v>0.98529195875281328</v>
      </c>
      <c r="U247" s="2" cm="1">
        <f t="array" ref="U247">EXP(E247)/SUM(EXP($C247:$G247))</f>
        <v>1.4661069343086428E-2</v>
      </c>
      <c r="V247" s="2" cm="1">
        <f t="array" ref="V247">EXP(F247)/SUM(EXP($C247:$G247))</f>
        <v>1.4605653018910257E-11</v>
      </c>
      <c r="W247" s="22" cm="1">
        <f t="array" ref="W247">EXP(G247)/SUM(EXP($C247:$G247))</f>
        <v>9.9885385467264981E-17</v>
      </c>
      <c r="Z247" s="6">
        <v>2</v>
      </c>
      <c r="AA247" s="21" cm="1">
        <f t="array" ref="AA247">EXP(K247)/SUM(EXP($K247:$O247))</f>
        <v>2.4945284668379736E-6</v>
      </c>
      <c r="AB247" s="2" cm="1">
        <f t="array" ref="AB247">EXP(L247)/SUM(EXP($K247:$O247))</f>
        <v>5.5878565083414773E-2</v>
      </c>
      <c r="AC247" s="2" cm="1">
        <f t="array" ref="AC247">EXP(M247)/SUM(EXP($K247:$O247))</f>
        <v>0.94411673465509915</v>
      </c>
      <c r="AD247" s="2" cm="1">
        <f t="array" ref="AD247">EXP(N247)/SUM(EXP($K247:$O247))</f>
        <v>2.2057323312240525E-6</v>
      </c>
      <c r="AE247" s="22" cm="1">
        <f t="array" ref="AE247">EXP(O247)/SUM(EXP($K247:$O247))</f>
        <v>6.8807755902609299E-13</v>
      </c>
      <c r="AH247" s="6">
        <v>2</v>
      </c>
      <c r="AI247" s="21">
        <v>-0.73335826444919949</v>
      </c>
      <c r="AJ247" s="2">
        <v>-0.91547765044527918</v>
      </c>
      <c r="AK247" s="2">
        <v>-0.73853630848774499</v>
      </c>
      <c r="AL247" s="2">
        <v>-1.0378938524117245</v>
      </c>
      <c r="AO247" s="6">
        <v>2</v>
      </c>
      <c r="AP247" s="21">
        <v>-1.7757808658849237</v>
      </c>
      <c r="AQ247" s="2">
        <v>-0.94070510378417216</v>
      </c>
      <c r="AR247" s="2">
        <v>2.235506862077961</v>
      </c>
      <c r="AS247" s="2">
        <v>5.4891840191891923</v>
      </c>
    </row>
    <row r="248" spans="2:45" x14ac:dyDescent="0.25">
      <c r="B248" s="6">
        <v>3</v>
      </c>
      <c r="C248" s="21">
        <v>-2.7462060012457128</v>
      </c>
      <c r="D248" s="2">
        <v>7.2408534117914787</v>
      </c>
      <c r="E248" s="2">
        <v>4.5719840056946737</v>
      </c>
      <c r="F248" s="2">
        <v>-14.337509587460431</v>
      </c>
      <c r="G248" s="22">
        <v>-26.859618646007153</v>
      </c>
      <c r="J248" s="6">
        <v>3</v>
      </c>
      <c r="K248" s="21">
        <v>-2.9056621976094674</v>
      </c>
      <c r="L248" s="2">
        <v>9.01709254121951</v>
      </c>
      <c r="M248" s="2">
        <v>12.70296331220217</v>
      </c>
      <c r="N248" s="2">
        <v>-2.3282777414744773</v>
      </c>
      <c r="O248" s="22">
        <v>-20.263821894098889</v>
      </c>
      <c r="R248" s="6">
        <v>3</v>
      </c>
      <c r="S248" s="21" cm="1">
        <f t="array" ref="S248">EXP(C248)/SUM(EXP($C248:$G248))</f>
        <v>4.300753456968131E-5</v>
      </c>
      <c r="T248" s="2" cm="1">
        <f t="array" ref="T248">EXP(D248)/SUM(EXP($C248:$G248))</f>
        <v>0.93512429562399635</v>
      </c>
      <c r="U248" s="2" cm="1">
        <f t="array" ref="U248">EXP(E248)/SUM(EXP($C248:$G248))</f>
        <v>6.483269644377844E-2</v>
      </c>
      <c r="V248" s="2" cm="1">
        <f t="array" ref="V248">EXP(F248)/SUM(EXP($C248:$G248))</f>
        <v>3.9765400564446802E-10</v>
      </c>
      <c r="W248" s="22" cm="1">
        <f t="array" ref="W248">EXP(G248)/SUM(EXP($C248:$G248))</f>
        <v>1.4495142714124209E-15</v>
      </c>
      <c r="Z248" s="6">
        <v>3</v>
      </c>
      <c r="AA248" s="21" cm="1">
        <f t="array" ref="AA248">EXP(K248)/SUM(EXP($K248:$O248))</f>
        <v>1.6236936529973755E-7</v>
      </c>
      <c r="AB248" s="2" cm="1">
        <f t="array" ref="AB248">EXP(L248)/SUM(EXP($K248:$O248))</f>
        <v>2.4461928092001053E-2</v>
      </c>
      <c r="AC248" s="2" cm="1">
        <f t="array" ref="AC248">EXP(M248)/SUM(EXP($K248:$O248))</f>
        <v>0.97553762029821389</v>
      </c>
      <c r="AD248" s="2" cm="1">
        <f t="array" ref="AD248">EXP(N248)/SUM(EXP($K248:$O248))</f>
        <v>2.8924041518831531E-7</v>
      </c>
      <c r="AE248" s="22" cm="1">
        <f t="array" ref="AE248">EXP(O248)/SUM(EXP($K248:$O248))</f>
        <v>4.6984122575078394E-15</v>
      </c>
      <c r="AH248" s="6">
        <v>3</v>
      </c>
      <c r="AI248" s="21">
        <v>-0.8576222157532386</v>
      </c>
      <c r="AJ248" s="2">
        <v>-1.0872492098307951</v>
      </c>
      <c r="AK248" s="2">
        <v>-0.84287164517315982</v>
      </c>
      <c r="AL248" s="2">
        <v>-1.0702085600236246</v>
      </c>
      <c r="AO248" s="6">
        <v>3</v>
      </c>
      <c r="AP248" s="21">
        <v>-1.7877989489033068</v>
      </c>
      <c r="AQ248" s="2">
        <v>-0.94547890670691825</v>
      </c>
      <c r="AR248" s="2">
        <v>2.2809491043067287</v>
      </c>
      <c r="AS248" s="2">
        <v>5.5985398079295088</v>
      </c>
    </row>
    <row r="249" spans="2:45" ht="15.75" thickBot="1" x14ac:dyDescent="0.3">
      <c r="B249" s="6">
        <v>4</v>
      </c>
      <c r="C249" s="27">
        <v>1.6550356283874827</v>
      </c>
      <c r="D249" s="28">
        <v>-2.7723937590255447</v>
      </c>
      <c r="E249" s="28">
        <v>1.1840451162680918</v>
      </c>
      <c r="F249" s="28">
        <v>12.795685063198642</v>
      </c>
      <c r="G249" s="29">
        <v>17.218880102680206</v>
      </c>
      <c r="J249" s="6">
        <v>4</v>
      </c>
      <c r="K249" s="27">
        <v>-0.44124739632952725</v>
      </c>
      <c r="L249" s="28">
        <v>0.82094235740738331</v>
      </c>
      <c r="M249" s="28">
        <v>2.3737851479473062</v>
      </c>
      <c r="N249" s="28">
        <v>1.9023896929782571</v>
      </c>
      <c r="O249" s="29">
        <v>-0.59143859904665808</v>
      </c>
      <c r="R249" s="6">
        <v>4</v>
      </c>
      <c r="S249" s="27" cm="1">
        <f t="array" ref="S249">EXP(C249)/SUM(EXP($C249:$G249))</f>
        <v>1.7200036815860392E-7</v>
      </c>
      <c r="T249" s="28" cm="1">
        <f t="array" ref="T249">EXP(D249)/SUM(EXP($C249:$G249))</f>
        <v>2.0545713345339951E-9</v>
      </c>
      <c r="U249" s="28" cm="1">
        <f t="array" ref="U249">EXP(E249)/SUM(EXP($C249:$G249))</f>
        <v>1.0739419229518113E-7</v>
      </c>
      <c r="V249" s="28" cm="1">
        <f t="array" ref="V249">EXP(F249)/SUM(EXP($C249:$G249))</f>
        <v>1.185364593519124E-2</v>
      </c>
      <c r="W249" s="29" cm="1">
        <f t="array" ref="W249">EXP(G249)/SUM(EXP($C249:$G249))</f>
        <v>0.98814607261567688</v>
      </c>
      <c r="Z249" s="6">
        <v>4</v>
      </c>
      <c r="AA249" s="27" cm="1">
        <f t="array" ref="AA249">EXP(K249)/SUM(EXP($K249:$O249))</f>
        <v>3.0763101790233852E-2</v>
      </c>
      <c r="AB249" s="28" cm="1">
        <f t="array" ref="AB249">EXP(L249)/SUM(EXP($K249:$O249))</f>
        <v>0.10869064541938933</v>
      </c>
      <c r="AC249" s="28" cm="1">
        <f t="array" ref="AC249">EXP(M249)/SUM(EXP($K249:$O249))</f>
        <v>0.51355057859284092</v>
      </c>
      <c r="AD249" s="28" cm="1">
        <f t="array" ref="AD249">EXP(N249)/SUM(EXP($K249:$O249))</f>
        <v>0.32052268929768585</v>
      </c>
      <c r="AE249" s="29" cm="1">
        <f t="array" ref="AE249">EXP(O249)/SUM(EXP($K249:$O249))</f>
        <v>2.6472984899849963E-2</v>
      </c>
      <c r="AH249" s="6">
        <v>4</v>
      </c>
      <c r="AI249" s="27">
        <v>-2.7894130871316385</v>
      </c>
      <c r="AJ249" s="28">
        <v>-4.1543870416526056</v>
      </c>
      <c r="AK249" s="28">
        <v>-2.3753885622250004</v>
      </c>
      <c r="AL249" s="28">
        <v>0.9253223298546891</v>
      </c>
      <c r="AO249" s="6">
        <v>4</v>
      </c>
      <c r="AP249" s="27">
        <v>-0.88867683002728515</v>
      </c>
      <c r="AQ249" s="28">
        <v>-0.32004110853027973</v>
      </c>
      <c r="AR249" s="28">
        <v>2.1871549776129799</v>
      </c>
      <c r="AS249" s="28">
        <v>5.0506033226730187</v>
      </c>
    </row>
    <row r="250" spans="2:45" x14ac:dyDescent="0.25">
      <c r="B250" s="6">
        <v>0</v>
      </c>
      <c r="C250" s="18" cm="1">
        <f t="array" ref="C250:G254">MMULT(C224:F228,TRANSPOSE(N224:Q228))*$BA$9</f>
        <v>11.964796454795424</v>
      </c>
      <c r="D250" s="19">
        <v>-17.263172246180076</v>
      </c>
      <c r="E250" s="19">
        <v>-28.427749349251641</v>
      </c>
      <c r="F250" s="19">
        <v>-14.11268626883453</v>
      </c>
      <c r="G250" s="20">
        <v>3.1724425473681053</v>
      </c>
      <c r="J250" s="6">
        <v>0</v>
      </c>
      <c r="K250" s="18" cm="1">
        <f t="array" ref="K250:O254">MMULT(H224:K228,TRANSPOSE(S224:V228))*$BA$9</f>
        <v>14.619067065666188</v>
      </c>
      <c r="L250" s="19">
        <v>-1.0603392451750355</v>
      </c>
      <c r="M250" s="19">
        <v>-12.433437541228006</v>
      </c>
      <c r="N250" s="19">
        <v>-8.1476951286000379</v>
      </c>
      <c r="O250" s="20">
        <v>2.1041066453365334</v>
      </c>
      <c r="R250" s="6">
        <v>0</v>
      </c>
      <c r="S250" s="18" cm="1">
        <f t="array" ref="S250">EXP(C250)/SUM(EXP($C250:$G250))</f>
        <v>0.99984813305061626</v>
      </c>
      <c r="T250" s="19" cm="1">
        <f t="array" ref="T250">EXP(D250)/SUM(EXP($C250:$G250))</f>
        <v>2.024829763191263E-13</v>
      </c>
      <c r="U250" s="19" cm="1">
        <f t="array" ref="U250">EXP(E250)/SUM(EXP($C250:$G250))</f>
        <v>2.8686283576437109E-18</v>
      </c>
      <c r="V250" s="19" cm="1">
        <f t="array" ref="V250">EXP(F250)/SUM(EXP($C250:$G250))</f>
        <v>4.7274526886732252E-12</v>
      </c>
      <c r="W250" s="20" cm="1">
        <f t="array" ref="W250">EXP(G250)/SUM(EXP($C250:$G250))</f>
        <v>1.5186694445378871E-4</v>
      </c>
      <c r="Z250" s="6">
        <v>0</v>
      </c>
      <c r="AA250" s="18" cm="1">
        <f t="array" ref="AA250">EXP(K250)/SUM(EXP($K250:$O250))</f>
        <v>0.99999617350009473</v>
      </c>
      <c r="AB250" s="19" cm="1">
        <f t="array" ref="AB250">EXP(L250)/SUM(EXP($K250:$O250))</f>
        <v>1.5506675468587511E-7</v>
      </c>
      <c r="AC250" s="19" cm="1">
        <f t="array" ref="AC250">EXP(M250)/SUM(EXP($K250:$O250))</f>
        <v>1.7833839990654351E-12</v>
      </c>
      <c r="AD250" s="19" cm="1">
        <f t="array" ref="AD250">EXP(N250)/SUM(EXP($K250:$O250))</f>
        <v>1.2957438206857705E-10</v>
      </c>
      <c r="AE250" s="20" cm="1">
        <f t="array" ref="AE250">EXP(O250)/SUM(EXP($K250:$O250))</f>
        <v>3.6713017928797208E-6</v>
      </c>
      <c r="AH250" s="6">
        <v>0</v>
      </c>
      <c r="AI250" s="18" cm="1">
        <f t="array" ref="AI250:AL254">MMULT(S250:W254,Y224:AB228)</f>
        <v>1.875048473311222</v>
      </c>
      <c r="AJ250" s="19">
        <v>2.3053705151320774</v>
      </c>
      <c r="AK250" s="19">
        <v>1.5088277860472885</v>
      </c>
      <c r="AL250" s="19">
        <v>1.6634118095901034</v>
      </c>
      <c r="AO250" s="6">
        <v>0</v>
      </c>
      <c r="AP250" s="18" cm="1">
        <f t="array" ref="AP250:AS254">MMULT(AA250:AE254,AD224:AG228)</f>
        <v>2.4763917711256491</v>
      </c>
      <c r="AQ250" s="19">
        <v>1.6179911653305852</v>
      </c>
      <c r="AR250" s="19">
        <v>-1.6003986578774867</v>
      </c>
      <c r="AS250" s="19">
        <v>-4.5607934508199364</v>
      </c>
    </row>
    <row r="251" spans="2:45" x14ac:dyDescent="0.25">
      <c r="B251" s="6">
        <v>1</v>
      </c>
      <c r="C251" s="21">
        <v>14.226939051060645</v>
      </c>
      <c r="D251" s="2">
        <v>-14.25667567102346</v>
      </c>
      <c r="E251" s="2">
        <v>-26.567620324539611</v>
      </c>
      <c r="F251" s="2">
        <v>-13.505197413917822</v>
      </c>
      <c r="G251" s="22">
        <v>3.4126868825879391</v>
      </c>
      <c r="J251" s="6">
        <v>1</v>
      </c>
      <c r="K251" s="21">
        <v>17.935742701390893</v>
      </c>
      <c r="L251" s="2">
        <v>-0.76990302529690013</v>
      </c>
      <c r="M251" s="2">
        <v>-14.566034359531375</v>
      </c>
      <c r="N251" s="2">
        <v>-9.5825543064310228</v>
      </c>
      <c r="O251" s="22">
        <v>2.6290744091095504</v>
      </c>
      <c r="R251" s="6">
        <v>1</v>
      </c>
      <c r="S251" s="21" cm="1">
        <f t="array" ref="S251">EXP(C251)/SUM(EXP($C251:$G251))</f>
        <v>0.99997988957484552</v>
      </c>
      <c r="T251" s="2" cm="1">
        <f t="array" ref="T251">EXP(D251)/SUM(EXP($C251:$G251))</f>
        <v>4.262992490425362E-13</v>
      </c>
      <c r="U251" s="2" cm="1">
        <f t="array" ref="U251">EXP(E251)/SUM(EXP($C251:$G251))</f>
        <v>1.919283976667039E-18</v>
      </c>
      <c r="V251" s="2" cm="1">
        <f t="array" ref="V251">EXP(F251)/SUM(EXP($C251:$G251))</f>
        <v>9.0381059470184275E-13</v>
      </c>
      <c r="W251" s="22" cm="1">
        <f t="array" ref="W251">EXP(G251)/SUM(EXP($C251:$G251))</f>
        <v>2.0110423824317519E-5</v>
      </c>
      <c r="Z251" s="6">
        <v>1</v>
      </c>
      <c r="AA251" s="21" cm="1">
        <f t="array" ref="AA251">EXP(K251)/SUM(EXP($K251:$O251))</f>
        <v>0.99999976736663643</v>
      </c>
      <c r="AB251" s="2" cm="1">
        <f t="array" ref="AB251">EXP(L251)/SUM(EXP($K251:$O251))</f>
        <v>7.5204041331282513E-9</v>
      </c>
      <c r="AC251" s="2" cm="1">
        <f t="array" ref="AC251">EXP(M251)/SUM(EXP($K251:$O251))</f>
        <v>7.667565054020059E-15</v>
      </c>
      <c r="AD251" s="2" cm="1">
        <f t="array" ref="AD251">EXP(N251)/SUM(EXP($K251:$O251))</f>
        <v>1.1193228177900595E-12</v>
      </c>
      <c r="AE251" s="22" cm="1">
        <f t="array" ref="AE251">EXP(O251)/SUM(EXP($K251:$O251))</f>
        <v>2.2511183249416448E-7</v>
      </c>
      <c r="AH251" s="6">
        <v>1</v>
      </c>
      <c r="AI251" s="21">
        <v>1.8753350495619132</v>
      </c>
      <c r="AJ251" s="2">
        <v>2.3057187835244481</v>
      </c>
      <c r="AK251" s="2">
        <v>1.5090381103421837</v>
      </c>
      <c r="AL251" s="2">
        <v>1.6635921826030893</v>
      </c>
      <c r="AO251" s="6">
        <v>1</v>
      </c>
      <c r="AP251" s="21">
        <v>2.4763990788758043</v>
      </c>
      <c r="AQ251" s="2">
        <v>1.6179960126414252</v>
      </c>
      <c r="AR251" s="2">
        <v>-1.6004040555920154</v>
      </c>
      <c r="AS251" s="2">
        <v>-4.5608085637585605</v>
      </c>
    </row>
    <row r="252" spans="2:45" x14ac:dyDescent="0.25">
      <c r="B252" s="6">
        <v>2</v>
      </c>
      <c r="C252" s="21">
        <v>11.000838049663079</v>
      </c>
      <c r="D252" s="2">
        <v>-2.8555637469010007</v>
      </c>
      <c r="E252" s="2">
        <v>-11.194577148493773</v>
      </c>
      <c r="F252" s="2">
        <v>-6.3056174416572306</v>
      </c>
      <c r="G252" s="22">
        <v>2.1078792652982021</v>
      </c>
      <c r="J252" s="6">
        <v>2</v>
      </c>
      <c r="K252" s="21">
        <v>17.454916843094839</v>
      </c>
      <c r="L252" s="2">
        <v>0.51819673292812896</v>
      </c>
      <c r="M252" s="2">
        <v>-12.789862868816515</v>
      </c>
      <c r="N252" s="2">
        <v>-8.789186556903303</v>
      </c>
      <c r="O252" s="22">
        <v>2.4350970996336154</v>
      </c>
      <c r="R252" s="6">
        <v>2</v>
      </c>
      <c r="S252" s="21" cm="1">
        <f t="array" ref="S252">EXP(C252)/SUM(EXP($C252:$G252))</f>
        <v>0.99986167584192831</v>
      </c>
      <c r="T252" s="2" cm="1">
        <f t="array" ref="T252">EXP(D252)/SUM(EXP($C252:$G252))</f>
        <v>9.5980074598799168E-7</v>
      </c>
      <c r="U252" s="2" cm="1">
        <f t="array" ref="U252">EXP(E252)/SUM(EXP($C252:$G252))</f>
        <v>2.2940008702306387E-10</v>
      </c>
      <c r="V252" s="2" cm="1">
        <f t="array" ref="V252">EXP(F252)/SUM(EXP($C252:$G252))</f>
        <v>3.0467849469860882E-8</v>
      </c>
      <c r="W252" s="22" cm="1">
        <f t="array" ref="W252">EXP(G252)/SUM(EXP($C252:$G252))</f>
        <v>1.3733366007612305E-4</v>
      </c>
      <c r="Z252" s="6">
        <v>2</v>
      </c>
      <c r="AA252" s="21" cm="1">
        <f t="array" ref="AA252">EXP(K252)/SUM(EXP($K252:$O252))</f>
        <v>0.99999965599314955</v>
      </c>
      <c r="AB252" s="2" cm="1">
        <f t="array" ref="AB252">EXP(L252)/SUM(EXP($K252:$O252))</f>
        <v>4.4103775135685712E-8</v>
      </c>
      <c r="AC252" s="2" cm="1">
        <f t="array" ref="AC252">EXP(M252)/SUM(EXP($K252:$O252))</f>
        <v>7.3258650683500969E-14</v>
      </c>
      <c r="AD252" s="2" cm="1">
        <f t="array" ref="AD252">EXP(N252)/SUM(EXP($K252:$O252))</f>
        <v>4.0024928196605825E-12</v>
      </c>
      <c r="AE252" s="22" cm="1">
        <f t="array" ref="AE252">EXP(O252)/SUM(EXP($K252:$O252))</f>
        <v>2.9989899945229108E-7</v>
      </c>
      <c r="AH252" s="6">
        <v>2</v>
      </c>
      <c r="AI252" s="21">
        <v>1.8750829526196051</v>
      </c>
      <c r="AJ252" s="2">
        <v>2.3054131541427392</v>
      </c>
      <c r="AK252" s="2">
        <v>1.5088534228015933</v>
      </c>
      <c r="AL252" s="2">
        <v>1.6634308862317635</v>
      </c>
      <c r="AO252" s="6">
        <v>2</v>
      </c>
      <c r="AP252" s="21">
        <v>2.4763988348142272</v>
      </c>
      <c r="AQ252" s="2">
        <v>1.617995838744388</v>
      </c>
      <c r="AR252" s="2">
        <v>-1.6004039799673433</v>
      </c>
      <c r="AS252" s="2">
        <v>-4.5608082872036899</v>
      </c>
    </row>
    <row r="253" spans="2:45" x14ac:dyDescent="0.25">
      <c r="B253" s="6">
        <v>3</v>
      </c>
      <c r="C253" s="21">
        <v>17.83203660233562</v>
      </c>
      <c r="D253" s="2">
        <v>-5.7954423883460899</v>
      </c>
      <c r="E253" s="2">
        <v>-19.260756902370286</v>
      </c>
      <c r="F253" s="2">
        <v>-10.435282971861605</v>
      </c>
      <c r="G253" s="22">
        <v>3.6737075975529812</v>
      </c>
      <c r="J253" s="6">
        <v>3</v>
      </c>
      <c r="K253" s="21">
        <v>17.76044961356633</v>
      </c>
      <c r="L253" s="2">
        <v>-0.69658362926541639</v>
      </c>
      <c r="M253" s="2">
        <v>-14.087085244088136</v>
      </c>
      <c r="N253" s="2">
        <v>-8.9971815598131712</v>
      </c>
      <c r="O253" s="22">
        <v>2.8403958688640709</v>
      </c>
      <c r="R253" s="6">
        <v>3</v>
      </c>
      <c r="S253" s="21" cm="1">
        <f t="array" ref="S253">EXP(C253)/SUM(EXP($C253:$G253))</f>
        <v>0.99999929017812217</v>
      </c>
      <c r="T253" s="2" cm="1">
        <f t="array" ref="T253">EXP(D253)/SUM(EXP($C253:$G253))</f>
        <v>5.4791847543066793E-11</v>
      </c>
      <c r="U253" s="2" cm="1">
        <f t="array" ref="U253">EXP(E253)/SUM(EXP($C253:$G253))</f>
        <v>7.7768577339800237E-17</v>
      </c>
      <c r="V253" s="2" cm="1">
        <f t="array" ref="V253">EXP(F253)/SUM(EXP($C253:$G253))</f>
        <v>5.2924746006990597E-13</v>
      </c>
      <c r="W253" s="22" cm="1">
        <f t="array" ref="W253">EXP(G253)/SUM(EXP($C253:$G253))</f>
        <v>7.0976655652323807E-7</v>
      </c>
      <c r="Z253" s="6">
        <v>3</v>
      </c>
      <c r="AA253" s="21" cm="1">
        <f t="array" ref="AA253">EXP(K253)/SUM(EXP($K253:$O253))</f>
        <v>0.99999965899248489</v>
      </c>
      <c r="AB253" s="2" cm="1">
        <f t="array" ref="AB253">EXP(L253)/SUM(EXP($K253:$O253))</f>
        <v>9.6429998995087977E-9</v>
      </c>
      <c r="AC253" s="2" cm="1">
        <f t="array" ref="AC253">EXP(M253)/SUM(EXP($K253:$O253))</f>
        <v>1.4749972173602801E-14</v>
      </c>
      <c r="AD253" s="2" cm="1">
        <f t="array" ref="AD253">EXP(N253)/SUM(EXP($K253:$O253))</f>
        <v>2.3950152578238374E-12</v>
      </c>
      <c r="AE253" s="22" cm="1">
        <f t="array" ref="AE253">EXP(O253)/SUM(EXP($K253:$O253))</f>
        <v>3.3136210533204034E-7</v>
      </c>
      <c r="AH253" s="6">
        <v>3</v>
      </c>
      <c r="AI253" s="21">
        <v>1.8753772470117545</v>
      </c>
      <c r="AJ253" s="2">
        <v>2.3057700649889061</v>
      </c>
      <c r="AK253" s="2">
        <v>1.5090690799503232</v>
      </c>
      <c r="AL253" s="2">
        <v>1.6636187418144683</v>
      </c>
      <c r="AO253" s="6">
        <v>3</v>
      </c>
      <c r="AP253" s="21">
        <v>2.4763988597915705</v>
      </c>
      <c r="AQ253" s="2">
        <v>1.6179958681939897</v>
      </c>
      <c r="AR253" s="2">
        <v>-1.6004038861590579</v>
      </c>
      <c r="AS253" s="2">
        <v>-4.5608080940815965</v>
      </c>
    </row>
    <row r="254" spans="2:45" ht="15.75" thickBot="1" x14ac:dyDescent="0.3">
      <c r="B254" s="6">
        <v>4</v>
      </c>
      <c r="C254" s="23">
        <v>19.747004123000796</v>
      </c>
      <c r="D254" s="15">
        <v>-10.885018528195458</v>
      </c>
      <c r="E254" s="15">
        <v>-26.381546660567196</v>
      </c>
      <c r="F254" s="15">
        <v>-13.715414171577494</v>
      </c>
      <c r="G254" s="24">
        <v>4.4082066017790584</v>
      </c>
      <c r="J254" s="6">
        <v>4</v>
      </c>
      <c r="K254" s="23">
        <v>15.599800440570917</v>
      </c>
      <c r="L254" s="15">
        <v>-1.755724138966456</v>
      </c>
      <c r="M254" s="15">
        <v>-13.443039484680037</v>
      </c>
      <c r="N254" s="15">
        <v>-8.069630159751263</v>
      </c>
      <c r="O254" s="24">
        <v>2.7730444400909295</v>
      </c>
      <c r="R254" s="6">
        <v>4</v>
      </c>
      <c r="S254" s="23" cm="1">
        <f t="array" ref="S254">EXP(C254)/SUM(EXP($C254:$G254))</f>
        <v>0.99999978200582562</v>
      </c>
      <c r="T254" s="15" cm="1">
        <f t="array" ref="T254">EXP(D254)/SUM(EXP($C254:$G254))</f>
        <v>4.9737218982286816E-14</v>
      </c>
      <c r="U254" s="15" cm="1">
        <f t="array" ref="U254">EXP(E254)/SUM(EXP($C254:$G254))</f>
        <v>9.2602954232947201E-21</v>
      </c>
      <c r="V254" s="15" cm="1">
        <f t="array" ref="V254">EXP(F254)/SUM(EXP($C254:$G254))</f>
        <v>2.9339741885930085E-15</v>
      </c>
      <c r="W254" s="24" cm="1">
        <f t="array" ref="W254">EXP(G254)/SUM(EXP($C254:$G254))</f>
        <v>2.1799412169647705E-7</v>
      </c>
      <c r="Z254" s="6">
        <v>4</v>
      </c>
      <c r="AA254" s="23" cm="1">
        <f t="array" ref="AA254">EXP(K254)/SUM(EXP($K254:$O254))</f>
        <v>0.99999728305689628</v>
      </c>
      <c r="AB254" s="15" cm="1">
        <f t="array" ref="AB254">EXP(L254)/SUM(EXP($K254:$O254))</f>
        <v>2.9012841446108942E-8</v>
      </c>
      <c r="AC254" s="15" cm="1">
        <f t="array" ref="AC254">EXP(M254)/SUM(EXP($K254:$O254))</f>
        <v>2.4369897453248637E-13</v>
      </c>
      <c r="AD254" s="15" cm="1">
        <f t="array" ref="AD254">EXP(N254)/SUM(EXP($K254:$O254))</f>
        <v>5.2540683781140024E-11</v>
      </c>
      <c r="AE254" s="24" cm="1">
        <f t="array" ref="AE254">EXP(O254)/SUM(EXP($K254:$O254))</f>
        <v>2.6878774780446979E-6</v>
      </c>
      <c r="AH254" s="6">
        <v>4</v>
      </c>
      <c r="AI254" s="23">
        <v>1.8753783164739732</v>
      </c>
      <c r="AJ254" s="15">
        <v>2.305771364635921</v>
      </c>
      <c r="AK254" s="15">
        <v>1.5090698648322822</v>
      </c>
      <c r="AL254" s="15">
        <v>1.6636194150890997</v>
      </c>
      <c r="AO254" s="6">
        <v>4</v>
      </c>
      <c r="AP254" s="23">
        <v>2.4763940716067125</v>
      </c>
      <c r="AQ254" s="15">
        <v>1.6179927214742786</v>
      </c>
      <c r="AR254" s="15">
        <v>-1.6004000938412604</v>
      </c>
      <c r="AS254" s="15">
        <v>-4.5607976343917009</v>
      </c>
    </row>
    <row r="255" spans="2:45" x14ac:dyDescent="0.25">
      <c r="B255" s="6">
        <v>0</v>
      </c>
      <c r="C255" s="25" cm="1">
        <f t="array" ref="C255:G259">MMULT(C229:F233,TRANSPOSE(N229:Q233))*$BA$9</f>
        <v>-0.94429394758244134</v>
      </c>
      <c r="D255" s="10">
        <v>13.1988996920715</v>
      </c>
      <c r="E255" s="10">
        <v>18.439362702451959</v>
      </c>
      <c r="F255" s="10">
        <v>3.3419688411257011</v>
      </c>
      <c r="G255" s="26">
        <v>-17.401485488069348</v>
      </c>
      <c r="J255" s="6">
        <v>0</v>
      </c>
      <c r="K255" s="25" cm="1">
        <f t="array" ref="K255:O259">MMULT(H229:K233,TRANSPOSE(S229:V233))*$BA$9</f>
        <v>-0.58995913321621429</v>
      </c>
      <c r="L255" s="10">
        <v>4.9654316801861098</v>
      </c>
      <c r="M255" s="10">
        <v>5.3874804264391534</v>
      </c>
      <c r="N255" s="10">
        <v>-2.3275352751092591</v>
      </c>
      <c r="O255" s="26">
        <v>-9.6815933575214821</v>
      </c>
      <c r="R255" s="6">
        <v>0</v>
      </c>
      <c r="S255" s="25" cm="1">
        <f t="array" ref="S255">EXP(C255)/SUM(EXP($C255:$G255))</f>
        <v>3.7974321477774356E-9</v>
      </c>
      <c r="T255" s="10" cm="1">
        <f t="array" ref="T255">EXP(D255)/SUM(EXP($C255:$G255))</f>
        <v>5.2698830434579997E-3</v>
      </c>
      <c r="U255" s="10" cm="1">
        <f t="array" ref="U255">EXP(E255)/SUM(EXP($C255:$G255))</f>
        <v>0.99472983710748974</v>
      </c>
      <c r="V255" s="10" cm="1">
        <f t="array" ref="V255">EXP(F255)/SUM(EXP($C255:$G255))</f>
        <v>2.7605161978422247E-7</v>
      </c>
      <c r="W255" s="26" cm="1">
        <f t="array" ref="W255">EXP(G255)/SUM(EXP($C255:$G255))</f>
        <v>2.7053443302680533E-16</v>
      </c>
      <c r="Z255" s="6">
        <v>0</v>
      </c>
      <c r="AA255" s="25" cm="1">
        <f t="array" ref="AA255">EXP(K255)/SUM(EXP($K255:$O255))</f>
        <v>1.5285068651273864E-3</v>
      </c>
      <c r="AB255" s="10" cm="1">
        <f t="array" ref="AB255">EXP(L255)/SUM(EXP($K255:$O255))</f>
        <v>0.39531470418948828</v>
      </c>
      <c r="AC255" s="10" cm="1">
        <f t="array" ref="AC255">EXP(M255)/SUM(EXP($K255:$O255))</f>
        <v>0.60288768162082529</v>
      </c>
      <c r="AD255" s="10" cm="1">
        <f t="array" ref="AD255">EXP(N255)/SUM(EXP($K255:$O255))</f>
        <v>2.6893520872778743E-4</v>
      </c>
      <c r="AE255" s="26" cm="1">
        <f t="array" ref="AE255">EXP(O255)/SUM(EXP($K255:$O255))</f>
        <v>1.7211583120803979E-7</v>
      </c>
      <c r="AH255" s="6">
        <v>0</v>
      </c>
      <c r="AI255" s="18" cm="1">
        <f t="array" ref="AI255:AL259">MMULT(S255:W259,Y229:AB233)</f>
        <v>-3.1470638774965614</v>
      </c>
      <c r="AJ255" s="10">
        <v>-4.2514926989936175</v>
      </c>
      <c r="AK255" s="10">
        <v>-2.765425472811061</v>
      </c>
      <c r="AL255" s="10">
        <v>-1.6695315434300986</v>
      </c>
      <c r="AO255" s="6">
        <v>0</v>
      </c>
      <c r="AP255" s="18" cm="1">
        <f t="array" ref="AP255:AS259">MMULT(AA255:AE259,AD229:AG233)</f>
        <v>-1.6422789201642809</v>
      </c>
      <c r="AQ255" s="10">
        <v>-0.88741853808018067</v>
      </c>
      <c r="AR255" s="10">
        <v>1.7348083896055824</v>
      </c>
      <c r="AS255" s="10">
        <v>4.2840133878961018</v>
      </c>
    </row>
    <row r="256" spans="2:45" x14ac:dyDescent="0.25">
      <c r="B256" s="6">
        <v>1</v>
      </c>
      <c r="C256" s="21">
        <v>-3.1467930640223822</v>
      </c>
      <c r="D256" s="2">
        <v>7.6002090263244799</v>
      </c>
      <c r="E256" s="2">
        <v>3.8206058111502963</v>
      </c>
      <c r="F256" s="2">
        <v>-17.642741563907904</v>
      </c>
      <c r="G256" s="22">
        <v>-30.795098791433716</v>
      </c>
      <c r="J256" s="6">
        <v>1</v>
      </c>
      <c r="K256" s="21">
        <v>-2.3845046050132468</v>
      </c>
      <c r="L256" s="2">
        <v>7.2660979520933644</v>
      </c>
      <c r="M256" s="2">
        <v>9.8890139602750882</v>
      </c>
      <c r="N256" s="2">
        <v>-2.6948515519566421</v>
      </c>
      <c r="O256" s="22">
        <v>-17.075347355120083</v>
      </c>
      <c r="R256" s="6">
        <v>1</v>
      </c>
      <c r="S256" s="21" cm="1">
        <f t="array" ref="S256">EXP(C256)/SUM(EXP($C256:$G256))</f>
        <v>2.1029210197999683E-5</v>
      </c>
      <c r="T256" s="2" cm="1">
        <f t="array" ref="T256">EXP(D256)/SUM(EXP($C256:$G256))</f>
        <v>0.97765734377668545</v>
      </c>
      <c r="U256" s="2" cm="1">
        <f t="array" ref="U256">EXP(E256)/SUM(EXP($C256:$G256))</f>
        <v>2.232162700246746E-2</v>
      </c>
      <c r="V256" s="2" cm="1">
        <f t="array" ref="V256">EXP(F256)/SUM(EXP($C256:$G256))</f>
        <v>1.0649090517813194E-11</v>
      </c>
      <c r="W256" s="22" cm="1">
        <f t="array" ref="W256">EXP(G256)/SUM(EXP($C256:$G256))</f>
        <v>2.0668851769267776E-17</v>
      </c>
      <c r="Z256" s="6">
        <v>1</v>
      </c>
      <c r="AA256" s="21" cm="1">
        <f t="array" ref="AA256">EXP(K256)/SUM(EXP($K256:$O256))</f>
        <v>4.3575385140679176E-6</v>
      </c>
      <c r="AB256" s="2" cm="1">
        <f t="array" ref="AB256">EXP(L256)/SUM(EXP($K256:$O256))</f>
        <v>6.767755678048612E-2</v>
      </c>
      <c r="AC256" s="2" cm="1">
        <f t="array" ref="AC256">EXP(M256)/SUM(EXP($K256:$O256))</f>
        <v>0.93231489076448248</v>
      </c>
      <c r="AD256" s="2" cm="1">
        <f t="array" ref="AD256">EXP(N256)/SUM(EXP($K256:$O256))</f>
        <v>3.1949147015714414E-6</v>
      </c>
      <c r="AE256" s="22" cm="1">
        <f t="array" ref="AE256">EXP(O256)/SUM(EXP($K256:$O256))</f>
        <v>1.8158889815455628E-12</v>
      </c>
      <c r="AH256" s="6">
        <v>1</v>
      </c>
      <c r="AI256" s="21">
        <v>-0.74345318894623613</v>
      </c>
      <c r="AJ256" s="2">
        <v>-0.92978025946475851</v>
      </c>
      <c r="AK256" s="2">
        <v>-0.74667930148740791</v>
      </c>
      <c r="AL256" s="2">
        <v>-1.0370678881960136</v>
      </c>
      <c r="AO256" s="6">
        <v>1</v>
      </c>
      <c r="AP256" s="21">
        <v>-1.775361701740666</v>
      </c>
      <c r="AQ256" s="2">
        <v>-0.94232220787868959</v>
      </c>
      <c r="AR256" s="2">
        <v>2.212051984244654</v>
      </c>
      <c r="AS256" s="2">
        <v>5.4349203767761267</v>
      </c>
    </row>
    <row r="257" spans="2:45" x14ac:dyDescent="0.25">
      <c r="B257" s="6">
        <v>2</v>
      </c>
      <c r="C257" s="21">
        <v>-3.1346257303072229</v>
      </c>
      <c r="D257" s="2">
        <v>6.8326724641584589</v>
      </c>
      <c r="E257" s="2">
        <v>2.7313633272694759</v>
      </c>
      <c r="F257" s="2">
        <v>-17.964886240075174</v>
      </c>
      <c r="G257" s="22">
        <v>-29.975479727005848</v>
      </c>
      <c r="J257" s="6">
        <v>2</v>
      </c>
      <c r="K257" s="21">
        <v>-2.5354118602049471</v>
      </c>
      <c r="L257" s="2">
        <v>7.4651761569989894</v>
      </c>
      <c r="M257" s="2">
        <v>10.366802399215752</v>
      </c>
      <c r="N257" s="2">
        <v>-2.5344931303113603</v>
      </c>
      <c r="O257" s="22">
        <v>-17.554558098430721</v>
      </c>
      <c r="R257" s="6">
        <v>2</v>
      </c>
      <c r="S257" s="21" cm="1">
        <f t="array" ref="S257">EXP(C257)/SUM(EXP($C257:$G257))</f>
        <v>4.6143250568378128E-5</v>
      </c>
      <c r="T257" s="2" cm="1">
        <f t="array" ref="T257">EXP(D257)/SUM(EXP($C257:$G257))</f>
        <v>0.98367308962706701</v>
      </c>
      <c r="U257" s="2" cm="1">
        <f t="array" ref="U257">EXP(E257)/SUM(EXP($C257:$G257))</f>
        <v>1.6280767105637983E-2</v>
      </c>
      <c r="V257" s="2" cm="1">
        <f t="array" ref="V257">EXP(F257)/SUM(EXP($C257:$G257))</f>
        <v>1.672660806166162E-11</v>
      </c>
      <c r="W257" s="22" cm="1">
        <f t="array" ref="W257">EXP(G257)/SUM(EXP($C257:$G257))</f>
        <v>1.0168886614325147E-16</v>
      </c>
      <c r="Z257" s="6">
        <v>2</v>
      </c>
      <c r="AA257" s="21" cm="1">
        <f t="array" ref="AA257">EXP(K257)/SUM(EXP($K257:$O257))</f>
        <v>2.3627201085638249E-6</v>
      </c>
      <c r="AB257" s="2" cm="1">
        <f t="array" ref="AB257">EXP(L257)/SUM(EXP($K257:$O257))</f>
        <v>5.2072984463984777E-2</v>
      </c>
      <c r="AC257" s="2" cm="1">
        <f t="array" ref="AC257">EXP(M257)/SUM(EXP($K257:$O257))</f>
        <v>0.94792228792338995</v>
      </c>
      <c r="AD257" s="2" cm="1">
        <f t="array" ref="AD257">EXP(N257)/SUM(EXP($K257:$O257))</f>
        <v>2.3648918076074023E-6</v>
      </c>
      <c r="AE257" s="22" cm="1">
        <f t="array" ref="AE257">EXP(O257)/SUM(EXP($K257:$O257))</f>
        <v>7.09055031794916E-13</v>
      </c>
      <c r="AH257" s="6">
        <v>2</v>
      </c>
      <c r="AI257" s="21">
        <v>-0.7285053966429067</v>
      </c>
      <c r="AJ257" s="2">
        <v>-0.90912463546247224</v>
      </c>
      <c r="AK257" s="2">
        <v>-0.73412167882664803</v>
      </c>
      <c r="AL257" s="2">
        <v>-1.033110999622266</v>
      </c>
      <c r="AO257" s="6">
        <v>2</v>
      </c>
      <c r="AP257" s="21">
        <v>-1.7815289399153478</v>
      </c>
      <c r="AQ257" s="2">
        <v>-0.94483164244554074</v>
      </c>
      <c r="AR257" s="2">
        <v>2.2346292410944422</v>
      </c>
      <c r="AS257" s="2">
        <v>5.4893245064640324</v>
      </c>
    </row>
    <row r="258" spans="2:45" x14ac:dyDescent="0.25">
      <c r="B258" s="6">
        <v>3</v>
      </c>
      <c r="C258" s="21">
        <v>-2.8006814358675087</v>
      </c>
      <c r="D258" s="2">
        <v>7.2036047124653715</v>
      </c>
      <c r="E258" s="2">
        <v>4.600355869026366</v>
      </c>
      <c r="F258" s="2">
        <v>-14.324025674356337</v>
      </c>
      <c r="G258" s="22">
        <v>-26.943498284815476</v>
      </c>
      <c r="J258" s="6">
        <v>3</v>
      </c>
      <c r="K258" s="21">
        <v>-2.9451522773327063</v>
      </c>
      <c r="L258" s="2">
        <v>8.9438043363379549</v>
      </c>
      <c r="M258" s="2">
        <v>12.709484669172042</v>
      </c>
      <c r="N258" s="2">
        <v>-2.2303939285362029</v>
      </c>
      <c r="O258" s="22">
        <v>-20.188873712313558</v>
      </c>
      <c r="R258" s="6">
        <v>3</v>
      </c>
      <c r="S258" s="21" cm="1">
        <f t="array" ref="S258">EXP(C258)/SUM(EXP($C258:$G258))</f>
        <v>4.2087968203977928E-5</v>
      </c>
      <c r="T258" s="2" cm="1">
        <f t="array" ref="T258">EXP(D258)/SUM(EXP($C258:$G258))</f>
        <v>0.93103118998754986</v>
      </c>
      <c r="U258" s="2" cm="1">
        <f t="array" ref="U258">EXP(E258)/SUM(EXP($C258:$G258))</f>
        <v>6.8926721627727408E-2</v>
      </c>
      <c r="V258" s="2" cm="1">
        <f t="array" ref="V258">EXP(F258)/SUM(EXP($C258:$G258))</f>
        <v>4.1651739624861218E-10</v>
      </c>
      <c r="W258" s="22" cm="1">
        <f t="array" ref="W258">EXP(G258)/SUM(EXP($C258:$G258))</f>
        <v>1.3774182270246874E-15</v>
      </c>
      <c r="Z258" s="6">
        <v>3</v>
      </c>
      <c r="AA258" s="21" cm="1">
        <f t="array" ref="AA258">EXP(K258)/SUM(EXP($K258:$O258))</f>
        <v>1.5535930015624143E-7</v>
      </c>
      <c r="AB258" s="2" cm="1">
        <f t="array" ref="AB258">EXP(L258)/SUM(EXP($K258:$O258))</f>
        <v>2.2627965562467496E-2</v>
      </c>
      <c r="AC258" s="2" cm="1">
        <f t="array" ref="AC258">EXP(M258)/SUM(EXP($K258:$O258))</f>
        <v>0.97737156157155003</v>
      </c>
      <c r="AD258" s="2" cm="1">
        <f t="array" ref="AD258">EXP(N258)/SUM(EXP($K258:$O258))</f>
        <v>3.1750667720253802E-7</v>
      </c>
      <c r="AE258" s="22" cm="1">
        <f t="array" ref="AE258">EXP(O258)/SUM(EXP($K258:$O258))</f>
        <v>5.0406226839657313E-15</v>
      </c>
      <c r="AH258" s="6">
        <v>3</v>
      </c>
      <c r="AI258" s="21">
        <v>-0.85863812024621033</v>
      </c>
      <c r="AJ258" s="2">
        <v>-1.0889636556994868</v>
      </c>
      <c r="AK258" s="2">
        <v>-0.84341802048450376</v>
      </c>
      <c r="AL258" s="2">
        <v>-1.0673556909529329</v>
      </c>
      <c r="AO258" s="6">
        <v>3</v>
      </c>
      <c r="AP258" s="21">
        <v>-1.7931640010192271</v>
      </c>
      <c r="AQ258" s="2">
        <v>-0.94956562846546022</v>
      </c>
      <c r="AR258" s="2">
        <v>2.2772276757286756</v>
      </c>
      <c r="AS258" s="2">
        <v>5.5919730922602753</v>
      </c>
    </row>
    <row r="259" spans="2:45" ht="15.75" thickBot="1" x14ac:dyDescent="0.3">
      <c r="B259" s="6">
        <v>4</v>
      </c>
      <c r="C259" s="27">
        <v>1.6569712339522056</v>
      </c>
      <c r="D259" s="28">
        <v>-2.7602741891559068</v>
      </c>
      <c r="E259" s="28">
        <v>1.0925140493400076</v>
      </c>
      <c r="F259" s="28">
        <v>12.597766892637472</v>
      </c>
      <c r="G259" s="29">
        <v>17.075985519066624</v>
      </c>
      <c r="J259" s="6">
        <v>4</v>
      </c>
      <c r="K259" s="27">
        <v>-0.47108963832565376</v>
      </c>
      <c r="L259" s="28">
        <v>0.87388744443707445</v>
      </c>
      <c r="M259" s="28">
        <v>2.4701820137577681</v>
      </c>
      <c r="N259" s="28">
        <v>1.9045636615851396</v>
      </c>
      <c r="O259" s="29">
        <v>-0.72766089844947612</v>
      </c>
      <c r="R259" s="6">
        <v>4</v>
      </c>
      <c r="S259" s="27" cm="1">
        <f t="array" ref="S259">EXP(C259)/SUM(EXP($C259:$G259))</f>
        <v>1.989317071752221E-7</v>
      </c>
      <c r="T259" s="28" cm="1">
        <f t="array" ref="T259">EXP(D259)/SUM(EXP($C259:$G259))</f>
        <v>2.4005938942821701E-9</v>
      </c>
      <c r="U259" s="28" cm="1">
        <f t="array" ref="U259">EXP(E259)/SUM(EXP($C259:$G259))</f>
        <v>1.1312624428777448E-7</v>
      </c>
      <c r="V259" s="28" cm="1">
        <f t="array" ref="V259">EXP(F259)/SUM(EXP($C259:$G259))</f>
        <v>1.122615907356642E-2</v>
      </c>
      <c r="W259" s="29" cm="1">
        <f t="array" ref="W259">EXP(G259)/SUM(EXP($C259:$G259))</f>
        <v>0.98877352646788819</v>
      </c>
      <c r="Z259" s="6">
        <v>4</v>
      </c>
      <c r="AA259" s="27" cm="1">
        <f t="array" ref="AA259">EXP(K259)/SUM(EXP($K259:$O259))</f>
        <v>2.8320786740336942E-2</v>
      </c>
      <c r="AB259" s="28" cm="1">
        <f t="array" ref="AB259">EXP(L259)/SUM(EXP($K259:$O259))</f>
        <v>0.10869797140021679</v>
      </c>
      <c r="AC259" s="28" cm="1">
        <f t="array" ref="AC259">EXP(M259)/SUM(EXP($K259:$O259))</f>
        <v>0.53639332159052078</v>
      </c>
      <c r="AD259" s="28" cm="1">
        <f t="array" ref="AD259">EXP(N259)/SUM(EXP($K259:$O259))</f>
        <v>0.30467613157114726</v>
      </c>
      <c r="AE259" s="29" cm="1">
        <f t="array" ref="AE259">EXP(O259)/SUM(EXP($K259:$O259))</f>
        <v>2.1911788697778205E-2</v>
      </c>
      <c r="AH259" s="6">
        <v>4</v>
      </c>
      <c r="AI259" s="27">
        <v>-2.807781740092405</v>
      </c>
      <c r="AJ259" s="28">
        <v>-4.1792438696341456</v>
      </c>
      <c r="AK259" s="28">
        <v>-2.3907081988816832</v>
      </c>
      <c r="AL259" s="28">
        <v>0.91893946982743524</v>
      </c>
      <c r="AO259" s="6">
        <v>4</v>
      </c>
      <c r="AP259" s="27">
        <v>-0.95432218178944306</v>
      </c>
      <c r="AQ259" s="28">
        <v>-0.36601925881390496</v>
      </c>
      <c r="AR259" s="28">
        <v>2.1891561327053339</v>
      </c>
      <c r="AS259" s="28">
        <v>5.0791370689883193</v>
      </c>
    </row>
    <row r="265" spans="2:45" x14ac:dyDescent="0.25">
      <c r="B265" s="166" t="s">
        <v>63</v>
      </c>
      <c r="C265" s="168"/>
      <c r="D265" s="168"/>
      <c r="E265" s="168"/>
      <c r="F265" s="168"/>
      <c r="G265" s="168"/>
      <c r="H265" s="168"/>
      <c r="I265" s="168"/>
      <c r="J265" s="169"/>
      <c r="M265" s="166" t="s">
        <v>96</v>
      </c>
      <c r="N265" s="168"/>
      <c r="O265" s="168"/>
      <c r="P265" s="168"/>
      <c r="Q265" s="168"/>
      <c r="R265" s="168"/>
      <c r="S265" s="168"/>
      <c r="T265" s="168"/>
      <c r="U265" s="169"/>
    </row>
    <row r="266" spans="2:45" ht="15.75" thickBot="1" x14ac:dyDescent="0.3">
      <c r="B266" s="107"/>
      <c r="C266" s="108">
        <v>0</v>
      </c>
      <c r="D266" s="108">
        <v>1</v>
      </c>
      <c r="E266" s="108">
        <v>2</v>
      </c>
      <c r="F266" s="108">
        <v>3</v>
      </c>
      <c r="G266" s="108">
        <v>4</v>
      </c>
      <c r="H266" s="108">
        <v>5</v>
      </c>
      <c r="I266" s="108">
        <v>6</v>
      </c>
      <c r="J266" s="109">
        <v>7</v>
      </c>
      <c r="M266" s="107"/>
      <c r="N266" s="108">
        <v>0</v>
      </c>
      <c r="O266" s="108">
        <v>1</v>
      </c>
      <c r="P266" s="108">
        <v>2</v>
      </c>
      <c r="Q266" s="108">
        <v>3</v>
      </c>
      <c r="R266" s="108">
        <v>4</v>
      </c>
      <c r="S266" s="108">
        <v>5</v>
      </c>
      <c r="T266" s="108">
        <v>6</v>
      </c>
      <c r="U266" s="109">
        <v>7</v>
      </c>
    </row>
    <row r="267" spans="2:45" x14ac:dyDescent="0.25">
      <c r="B267" s="81">
        <v>0</v>
      </c>
      <c r="C267" s="96" cm="1">
        <f t="array" ref="C267:F286">AI240:AL259</f>
        <v>1.8980194807533999</v>
      </c>
      <c r="D267" s="97">
        <v>2.3379557263481043</v>
      </c>
      <c r="E267" s="97">
        <v>1.5279976021095438</v>
      </c>
      <c r="F267" s="97">
        <v>1.6626988561525768</v>
      </c>
      <c r="G267" s="97" cm="1">
        <f t="array" ref="G267:J286">AP240:AS259</f>
        <v>2.4672496281618499</v>
      </c>
      <c r="H267" s="97">
        <v>1.6098907673010501</v>
      </c>
      <c r="I267" s="97">
        <v>-1.6118010591991057</v>
      </c>
      <c r="J267" s="98">
        <v>-4.5817738765051059</v>
      </c>
      <c r="M267" s="81">
        <v>0</v>
      </c>
      <c r="N267" s="110" cm="1">
        <f t="array" ref="N267:U286">MMULT(C267:J286,TRANSPOSE(X42:AE49))</f>
        <v>-0.73921606658510963</v>
      </c>
      <c r="O267" s="111">
        <v>0.34716929118585893</v>
      </c>
      <c r="P267" s="111">
        <v>0.83059029932753381</v>
      </c>
      <c r="Q267" s="111">
        <v>1.7440338927852812</v>
      </c>
      <c r="R267" s="111">
        <v>2.9250413892976659</v>
      </c>
      <c r="S267" s="111">
        <v>2.8207377906232671</v>
      </c>
      <c r="T267" s="111">
        <v>0.60228050714490178</v>
      </c>
      <c r="U267" s="112">
        <v>-2.3194772788184341</v>
      </c>
    </row>
    <row r="268" spans="2:45" x14ac:dyDescent="0.25">
      <c r="B268" s="6">
        <v>1</v>
      </c>
      <c r="C268" s="99">
        <v>1.8983703733546453</v>
      </c>
      <c r="D268" s="79">
        <v>2.3383830343373599</v>
      </c>
      <c r="E268" s="79">
        <v>1.5282556105847258</v>
      </c>
      <c r="F268" s="79">
        <v>1.6629168765197353</v>
      </c>
      <c r="G268" s="79">
        <v>2.4672574516079835</v>
      </c>
      <c r="H268" s="79">
        <v>1.6098959386259823</v>
      </c>
      <c r="I268" s="79">
        <v>-1.6118069792331666</v>
      </c>
      <c r="J268" s="100">
        <v>-4.5817903603815715</v>
      </c>
      <c r="M268" s="6">
        <v>1</v>
      </c>
      <c r="N268" s="113">
        <v>-0.73898680513221149</v>
      </c>
      <c r="O268" s="114">
        <v>0.34739242917278806</v>
      </c>
      <c r="P268" s="114">
        <v>0.8306585319229679</v>
      </c>
      <c r="Q268" s="114">
        <v>1.7439479400218512</v>
      </c>
      <c r="R268" s="114">
        <v>2.9249142600934199</v>
      </c>
      <c r="S268" s="114">
        <v>2.8206409156879912</v>
      </c>
      <c r="T268" s="114">
        <v>0.60218484229710645</v>
      </c>
      <c r="U268" s="115">
        <v>-2.3195990183106217</v>
      </c>
    </row>
    <row r="269" spans="2:45" x14ac:dyDescent="0.25">
      <c r="B269" s="6">
        <v>2</v>
      </c>
      <c r="C269" s="99">
        <v>1.898110844713548</v>
      </c>
      <c r="D269" s="79">
        <v>2.3380677787650139</v>
      </c>
      <c r="E269" s="79">
        <v>1.5280651363773665</v>
      </c>
      <c r="F269" s="79">
        <v>1.6627527992058291</v>
      </c>
      <c r="G269" s="79">
        <v>2.4672571554485012</v>
      </c>
      <c r="H269" s="79">
        <v>1.6098957306538197</v>
      </c>
      <c r="I269" s="79">
        <v>-1.6118068613146626</v>
      </c>
      <c r="J269" s="100">
        <v>-4.5817899678535738</v>
      </c>
      <c r="M269" s="6">
        <v>2</v>
      </c>
      <c r="N269" s="113">
        <v>-0.73916094805159749</v>
      </c>
      <c r="O269" s="114">
        <v>0.34722626685921965</v>
      </c>
      <c r="P269" s="114">
        <v>0.83061122535436871</v>
      </c>
      <c r="Q269" s="114">
        <v>1.7440188823882437</v>
      </c>
      <c r="R269" s="114">
        <v>2.9250173522377305</v>
      </c>
      <c r="S269" s="114">
        <v>2.8207189192949516</v>
      </c>
      <c r="T269" s="114">
        <v>0.60225593107871711</v>
      </c>
      <c r="U269" s="115">
        <v>-2.3195143907581111</v>
      </c>
    </row>
    <row r="270" spans="2:45" x14ac:dyDescent="0.25">
      <c r="B270" s="6">
        <v>3</v>
      </c>
      <c r="C270" s="99">
        <v>1.8984207179916357</v>
      </c>
      <c r="D270" s="79">
        <v>2.338444342781909</v>
      </c>
      <c r="E270" s="79">
        <v>1.5282926286046057</v>
      </c>
      <c r="F270" s="79">
        <v>1.6629481570493898</v>
      </c>
      <c r="G270" s="79">
        <v>2.4672571874878435</v>
      </c>
      <c r="H270" s="79">
        <v>1.6098957649740979</v>
      </c>
      <c r="I270" s="79">
        <v>-1.6118067712647752</v>
      </c>
      <c r="J270" s="100">
        <v>-4.5817897862115462</v>
      </c>
      <c r="M270" s="6">
        <v>3</v>
      </c>
      <c r="N270" s="113">
        <v>-0.73895269354872883</v>
      </c>
      <c r="O270" s="114">
        <v>0.34742490857674413</v>
      </c>
      <c r="P270" s="114">
        <v>0.83066791230621684</v>
      </c>
      <c r="Q270" s="114">
        <v>1.7439341084526778</v>
      </c>
      <c r="R270" s="114">
        <v>2.9248937151474026</v>
      </c>
      <c r="S270" s="114">
        <v>2.8206249798360448</v>
      </c>
      <c r="T270" s="114">
        <v>0.60217053355394945</v>
      </c>
      <c r="U270" s="115">
        <v>-2.319615333796079</v>
      </c>
    </row>
    <row r="271" spans="2:45" ht="15.75" thickBot="1" x14ac:dyDescent="0.3">
      <c r="B271" s="6">
        <v>4</v>
      </c>
      <c r="C271" s="101">
        <v>1.8984218663360948</v>
      </c>
      <c r="D271" s="80">
        <v>2.3384457411659483</v>
      </c>
      <c r="E271" s="80">
        <v>1.5282934729548743</v>
      </c>
      <c r="F271" s="80">
        <v>1.6629488706948305</v>
      </c>
      <c r="G271" s="80">
        <v>2.4672520372859372</v>
      </c>
      <c r="H271" s="80">
        <v>1.6098923892799608</v>
      </c>
      <c r="I271" s="80">
        <v>-1.6118026253145448</v>
      </c>
      <c r="J271" s="102">
        <v>-4.5817783925310636</v>
      </c>
      <c r="M271" s="6">
        <v>4</v>
      </c>
      <c r="N271" s="116">
        <v>-0.73894729825423366</v>
      </c>
      <c r="O271" s="117">
        <v>0.34742743015429206</v>
      </c>
      <c r="P271" s="117">
        <v>0.83066663467729751</v>
      </c>
      <c r="Q271" s="117">
        <v>1.7439281392351229</v>
      </c>
      <c r="R271" s="117">
        <v>2.9248844409737802</v>
      </c>
      <c r="S271" s="117">
        <v>2.8206167677730165</v>
      </c>
      <c r="T271" s="117">
        <v>0.60216792129502927</v>
      </c>
      <c r="U271" s="118">
        <v>-2.3196113080507392</v>
      </c>
    </row>
    <row r="272" spans="2:45" x14ac:dyDescent="0.25">
      <c r="B272" s="6">
        <v>0</v>
      </c>
      <c r="C272" s="103">
        <v>-3.1561427508400528</v>
      </c>
      <c r="D272" s="78">
        <v>-4.2645240349225864</v>
      </c>
      <c r="E272" s="78">
        <v>-2.7727669992036916</v>
      </c>
      <c r="F272" s="78">
        <v>-1.6679074254990289</v>
      </c>
      <c r="G272" s="78">
        <v>-1.6466944970290569</v>
      </c>
      <c r="H272" s="78">
        <v>-0.88885594381495792</v>
      </c>
      <c r="I272" s="78">
        <v>1.7549886305794744</v>
      </c>
      <c r="J272" s="104">
        <v>4.3321651906271637</v>
      </c>
      <c r="M272" s="6">
        <v>0</v>
      </c>
      <c r="N272" s="119">
        <v>-0.63797755463816008</v>
      </c>
      <c r="O272" s="120">
        <v>-1.4190738249875483</v>
      </c>
      <c r="P272" s="120">
        <v>-1.1149075147886023</v>
      </c>
      <c r="Q272" s="120">
        <v>-1.1213496927441624</v>
      </c>
      <c r="R272" s="120">
        <v>-1.6994882884941167</v>
      </c>
      <c r="S272" s="120">
        <v>-1.5121065384844417</v>
      </c>
      <c r="T272" s="120">
        <v>0.32429054648487943</v>
      </c>
      <c r="U272" s="121">
        <v>2.5837238039594839</v>
      </c>
    </row>
    <row r="273" spans="2:21" x14ac:dyDescent="0.25">
      <c r="B273" s="6">
        <v>1</v>
      </c>
      <c r="C273" s="99">
        <v>-0.74638384035476368</v>
      </c>
      <c r="D273" s="79">
        <v>-0.93348130711723998</v>
      </c>
      <c r="E273" s="79">
        <v>-0.74947618322871845</v>
      </c>
      <c r="F273" s="79">
        <v>-1.0413048438219064</v>
      </c>
      <c r="G273" s="79">
        <v>-1.7694484198154825</v>
      </c>
      <c r="H273" s="79">
        <v>-0.93818952343238271</v>
      </c>
      <c r="I273" s="79">
        <v>2.2115659948709343</v>
      </c>
      <c r="J273" s="100">
        <v>5.4315705954664599</v>
      </c>
      <c r="M273" s="6">
        <v>1</v>
      </c>
      <c r="N273" s="113">
        <v>1.4165899253353285</v>
      </c>
      <c r="O273" s="114">
        <v>0.52059327038821446</v>
      </c>
      <c r="P273" s="114">
        <v>-0.17924594250030479</v>
      </c>
      <c r="Q273" s="114">
        <v>-1.661353672823553</v>
      </c>
      <c r="R273" s="114">
        <v>-3.431078482945296</v>
      </c>
      <c r="S273" s="114">
        <v>-3.6115391980435332</v>
      </c>
      <c r="T273" s="114">
        <v>-1.3188987004850272</v>
      </c>
      <c r="U273" s="115">
        <v>1.8750911724817536</v>
      </c>
    </row>
    <row r="274" spans="2:21" x14ac:dyDescent="0.25">
      <c r="B274" s="6">
        <v>2</v>
      </c>
      <c r="C274" s="99">
        <v>-0.73335826444919949</v>
      </c>
      <c r="D274" s="79">
        <v>-0.91547765044527918</v>
      </c>
      <c r="E274" s="79">
        <v>-0.73853630848774499</v>
      </c>
      <c r="F274" s="79">
        <v>-1.0378938524117245</v>
      </c>
      <c r="G274" s="79">
        <v>-1.7757808658849237</v>
      </c>
      <c r="H274" s="79">
        <v>-0.94070510378417216</v>
      </c>
      <c r="I274" s="79">
        <v>2.235506862077961</v>
      </c>
      <c r="J274" s="100">
        <v>5.4891840191891923</v>
      </c>
      <c r="M274" s="6">
        <v>2</v>
      </c>
      <c r="N274" s="113">
        <v>1.440277446066677</v>
      </c>
      <c r="O274" s="114">
        <v>0.53725258878473237</v>
      </c>
      <c r="P274" s="114">
        <v>-0.17387270314647374</v>
      </c>
      <c r="Q274" s="114">
        <v>-1.6780855864267621</v>
      </c>
      <c r="R274" s="114">
        <v>-3.4710593222628909</v>
      </c>
      <c r="S274" s="114">
        <v>-3.6554053061645417</v>
      </c>
      <c r="T274" s="114">
        <v>-1.3398385547182541</v>
      </c>
      <c r="U274" s="115">
        <v>1.8871987673887061</v>
      </c>
    </row>
    <row r="275" spans="2:21" x14ac:dyDescent="0.25">
      <c r="B275" s="6">
        <v>3</v>
      </c>
      <c r="C275" s="99">
        <v>-0.8576222157532386</v>
      </c>
      <c r="D275" s="79">
        <v>-1.0872492098307951</v>
      </c>
      <c r="E275" s="79">
        <v>-0.84287164517315982</v>
      </c>
      <c r="F275" s="79">
        <v>-1.0702085600236246</v>
      </c>
      <c r="G275" s="79">
        <v>-1.7877989489033068</v>
      </c>
      <c r="H275" s="79">
        <v>-0.94547890670691825</v>
      </c>
      <c r="I275" s="79">
        <v>2.2809491043067287</v>
      </c>
      <c r="J275" s="100">
        <v>5.5985398079295088</v>
      </c>
      <c r="M275" s="6">
        <v>3</v>
      </c>
      <c r="N275" s="113">
        <v>1.3748249152275744</v>
      </c>
      <c r="O275" s="114">
        <v>0.45710760553135005</v>
      </c>
      <c r="P275" s="114">
        <v>-0.22111327427700639</v>
      </c>
      <c r="Q275" s="114">
        <v>-1.6946711547164912</v>
      </c>
      <c r="R275" s="114">
        <v>-3.4802325696057101</v>
      </c>
      <c r="S275" s="114">
        <v>-3.6517034160201325</v>
      </c>
      <c r="T275" s="114">
        <v>-1.293888897457192</v>
      </c>
      <c r="U275" s="115">
        <v>1.9749618772951678</v>
      </c>
    </row>
    <row r="276" spans="2:21" ht="15.75" thickBot="1" x14ac:dyDescent="0.3">
      <c r="B276" s="6">
        <v>4</v>
      </c>
      <c r="C276" s="105">
        <v>-2.7894130871316385</v>
      </c>
      <c r="D276" s="94">
        <v>-4.1543870416526056</v>
      </c>
      <c r="E276" s="94">
        <v>-2.3753885622250004</v>
      </c>
      <c r="F276" s="94">
        <v>0.9253223298546891</v>
      </c>
      <c r="G276" s="94">
        <v>-0.88867683002728515</v>
      </c>
      <c r="H276" s="94">
        <v>-0.32004110853027973</v>
      </c>
      <c r="I276" s="94">
        <v>2.1871549776129799</v>
      </c>
      <c r="J276" s="106">
        <v>5.0506033226730187</v>
      </c>
      <c r="M276" s="6">
        <v>4</v>
      </c>
      <c r="N276" s="122">
        <v>-0.68313905348221038</v>
      </c>
      <c r="O276" s="123">
        <v>-1.7435105719185946</v>
      </c>
      <c r="P276" s="123">
        <v>-2.0072422799006784</v>
      </c>
      <c r="Q276" s="123">
        <v>-2.1142039782905768</v>
      </c>
      <c r="R276" s="123">
        <v>-1.9229764388158364</v>
      </c>
      <c r="S276" s="123">
        <v>-0.70372457495402574</v>
      </c>
      <c r="T276" s="123">
        <v>1.4748258112615813</v>
      </c>
      <c r="U276" s="124">
        <v>3.2241019792208876</v>
      </c>
    </row>
    <row r="277" spans="2:21" x14ac:dyDescent="0.25">
      <c r="B277" s="6">
        <v>0</v>
      </c>
      <c r="C277" s="96">
        <v>1.875048473311222</v>
      </c>
      <c r="D277" s="97">
        <v>2.3053705151320774</v>
      </c>
      <c r="E277" s="97">
        <v>1.5088277860472885</v>
      </c>
      <c r="F277" s="97">
        <v>1.6634118095901034</v>
      </c>
      <c r="G277" s="97">
        <v>2.4763917711256491</v>
      </c>
      <c r="H277" s="97">
        <v>1.6179911653305852</v>
      </c>
      <c r="I277" s="97">
        <v>-1.6003986578774867</v>
      </c>
      <c r="J277" s="98">
        <v>-4.5607934508199364</v>
      </c>
      <c r="M277" s="6">
        <v>0</v>
      </c>
      <c r="N277" s="110">
        <v>-0.75615433138163179</v>
      </c>
      <c r="O277" s="111">
        <v>0.33017618981525476</v>
      </c>
      <c r="P277" s="111">
        <v>0.82305636959411843</v>
      </c>
      <c r="Q277" s="111">
        <v>1.7450482574465054</v>
      </c>
      <c r="R277" s="111">
        <v>2.9288429475067965</v>
      </c>
      <c r="S277" s="111">
        <v>2.8263336896977527</v>
      </c>
      <c r="T277" s="111">
        <v>0.61319278261256693</v>
      </c>
      <c r="U277" s="112">
        <v>-2.3043672684774705</v>
      </c>
    </row>
    <row r="278" spans="2:21" x14ac:dyDescent="0.25">
      <c r="B278" s="6">
        <v>1</v>
      </c>
      <c r="C278" s="99">
        <v>1.8753350495619132</v>
      </c>
      <c r="D278" s="79">
        <v>2.3057187835244481</v>
      </c>
      <c r="E278" s="79">
        <v>1.5090381103421837</v>
      </c>
      <c r="F278" s="79">
        <v>1.6635921826030893</v>
      </c>
      <c r="G278" s="79">
        <v>2.4763990788758043</v>
      </c>
      <c r="H278" s="79">
        <v>1.6179960126414252</v>
      </c>
      <c r="I278" s="79">
        <v>-1.6004040555920154</v>
      </c>
      <c r="J278" s="100">
        <v>-4.5608085637585605</v>
      </c>
      <c r="M278" s="6">
        <v>1</v>
      </c>
      <c r="N278" s="113">
        <v>-0.75596809955404765</v>
      </c>
      <c r="O278" s="114">
        <v>0.33035754189322863</v>
      </c>
      <c r="P278" s="114">
        <v>0.82311111439840667</v>
      </c>
      <c r="Q278" s="114">
        <v>1.7449778684150463</v>
      </c>
      <c r="R278" s="114">
        <v>2.9287406635123041</v>
      </c>
      <c r="S278" s="114">
        <v>2.8262572881288328</v>
      </c>
      <c r="T278" s="114">
        <v>0.61311665281594308</v>
      </c>
      <c r="U278" s="115">
        <v>-2.3044667302159656</v>
      </c>
    </row>
    <row r="279" spans="2:21" x14ac:dyDescent="0.25">
      <c r="B279" s="6">
        <v>2</v>
      </c>
      <c r="C279" s="99">
        <v>1.8750829526196051</v>
      </c>
      <c r="D279" s="79">
        <v>2.3054131541427392</v>
      </c>
      <c r="E279" s="79">
        <v>1.5088534228015933</v>
      </c>
      <c r="F279" s="79">
        <v>1.6634308862317635</v>
      </c>
      <c r="G279" s="79">
        <v>2.4763988348142272</v>
      </c>
      <c r="H279" s="79">
        <v>1.617995838744388</v>
      </c>
      <c r="I279" s="79">
        <v>-1.6004039799673433</v>
      </c>
      <c r="J279" s="100">
        <v>-4.5608082872036899</v>
      </c>
      <c r="M279" s="6">
        <v>2</v>
      </c>
      <c r="N279" s="113">
        <v>-0.75613707660591745</v>
      </c>
      <c r="O279" s="114">
        <v>0.33019663273338684</v>
      </c>
      <c r="P279" s="114">
        <v>0.82306622722956635</v>
      </c>
      <c r="Q279" s="114">
        <v>1.7450477619360587</v>
      </c>
      <c r="R279" s="114">
        <v>2.9288407342077507</v>
      </c>
      <c r="S279" s="114">
        <v>2.8263318403746456</v>
      </c>
      <c r="T279" s="114">
        <v>0.613184323397859</v>
      </c>
      <c r="U279" s="115">
        <v>-2.3043851017388555</v>
      </c>
    </row>
    <row r="280" spans="2:21" x14ac:dyDescent="0.25">
      <c r="B280" s="6">
        <v>3</v>
      </c>
      <c r="C280" s="99">
        <v>1.8753772470117545</v>
      </c>
      <c r="D280" s="79">
        <v>2.3057700649889061</v>
      </c>
      <c r="E280" s="79">
        <v>1.5090690799503232</v>
      </c>
      <c r="F280" s="79">
        <v>1.6636187418144683</v>
      </c>
      <c r="G280" s="79">
        <v>2.4763988597915705</v>
      </c>
      <c r="H280" s="79">
        <v>1.6179958681939897</v>
      </c>
      <c r="I280" s="79">
        <v>-1.6004038861590579</v>
      </c>
      <c r="J280" s="100">
        <v>-4.5608080940815965</v>
      </c>
      <c r="M280" s="6">
        <v>3</v>
      </c>
      <c r="N280" s="113">
        <v>-0.75593955031041682</v>
      </c>
      <c r="O280" s="114">
        <v>0.33038467292589879</v>
      </c>
      <c r="P280" s="114">
        <v>0.82311878998930343</v>
      </c>
      <c r="Q280" s="114">
        <v>1.7449661128589384</v>
      </c>
      <c r="R280" s="114">
        <v>2.9287234764623258</v>
      </c>
      <c r="S280" s="114">
        <v>2.8262441669789276</v>
      </c>
      <c r="T280" s="114">
        <v>0.61310491139080636</v>
      </c>
      <c r="U280" s="115">
        <v>-2.3044803135652727</v>
      </c>
    </row>
    <row r="281" spans="2:21" ht="15.75" thickBot="1" x14ac:dyDescent="0.3">
      <c r="B281" s="6">
        <v>4</v>
      </c>
      <c r="C281" s="101">
        <v>1.8753783164739732</v>
      </c>
      <c r="D281" s="80">
        <v>2.305771364635921</v>
      </c>
      <c r="E281" s="80">
        <v>1.5090698648322822</v>
      </c>
      <c r="F281" s="80">
        <v>1.6636194150890997</v>
      </c>
      <c r="G281" s="80">
        <v>2.4763940716067125</v>
      </c>
      <c r="H281" s="80">
        <v>1.6179927214742786</v>
      </c>
      <c r="I281" s="80">
        <v>-1.6004000938412604</v>
      </c>
      <c r="J281" s="102">
        <v>-4.5607976343917009</v>
      </c>
      <c r="M281" s="6">
        <v>4</v>
      </c>
      <c r="N281" s="125">
        <v>-0.7559345621026895</v>
      </c>
      <c r="O281" s="126">
        <v>0.3303869991004717</v>
      </c>
      <c r="P281" s="126">
        <v>0.82311758943338842</v>
      </c>
      <c r="Q281" s="126">
        <v>1.744960583585857</v>
      </c>
      <c r="R281" s="126">
        <v>2.92871492518162</v>
      </c>
      <c r="S281" s="126">
        <v>2.826236619562764</v>
      </c>
      <c r="T281" s="126">
        <v>0.61310252348341543</v>
      </c>
      <c r="U281" s="127">
        <v>-2.304476603561926</v>
      </c>
    </row>
    <row r="282" spans="2:21" x14ac:dyDescent="0.25">
      <c r="B282" s="6">
        <v>0</v>
      </c>
      <c r="C282" s="103">
        <v>-3.1470638774965614</v>
      </c>
      <c r="D282" s="78">
        <v>-4.2514926989936175</v>
      </c>
      <c r="E282" s="78">
        <v>-2.765425472811061</v>
      </c>
      <c r="F282" s="78">
        <v>-1.6695315434300986</v>
      </c>
      <c r="G282" s="78">
        <v>-1.6422789201642809</v>
      </c>
      <c r="H282" s="78">
        <v>-0.88741853808018067</v>
      </c>
      <c r="I282" s="78">
        <v>1.7348083896055824</v>
      </c>
      <c r="J282" s="104">
        <v>4.2840133878961018</v>
      </c>
      <c r="M282" s="6">
        <v>0</v>
      </c>
      <c r="N282" s="119">
        <v>-0.64250374037298785</v>
      </c>
      <c r="O282" s="120">
        <v>-1.417039073730934</v>
      </c>
      <c r="P282" s="120">
        <v>-1.1098917293281587</v>
      </c>
      <c r="Q282" s="120">
        <v>-1.1078618171491428</v>
      </c>
      <c r="R282" s="120">
        <v>-1.6752863699370053</v>
      </c>
      <c r="S282" s="120">
        <v>-1.4892555566432635</v>
      </c>
      <c r="T282" s="120">
        <v>0.32792955419280545</v>
      </c>
      <c r="U282" s="121">
        <v>2.5639310637627535</v>
      </c>
    </row>
    <row r="283" spans="2:21" x14ac:dyDescent="0.25">
      <c r="B283" s="6">
        <v>1</v>
      </c>
      <c r="C283" s="99">
        <v>-0.74345318894623613</v>
      </c>
      <c r="D283" s="79">
        <v>-0.92978025946475851</v>
      </c>
      <c r="E283" s="79">
        <v>-0.74667930148740791</v>
      </c>
      <c r="F283" s="79">
        <v>-1.0370678881960136</v>
      </c>
      <c r="G283" s="79">
        <v>-1.775361701740666</v>
      </c>
      <c r="H283" s="79">
        <v>-0.94232220787868959</v>
      </c>
      <c r="I283" s="79">
        <v>2.212051984244654</v>
      </c>
      <c r="J283" s="100">
        <v>5.4349203767761267</v>
      </c>
      <c r="M283" s="6">
        <v>1</v>
      </c>
      <c r="N283" s="113">
        <v>1.4221304751610881</v>
      </c>
      <c r="O283" s="114">
        <v>0.52305560273834928</v>
      </c>
      <c r="P283" s="114">
        <v>-0.18215392909956651</v>
      </c>
      <c r="Q283" s="114">
        <v>-1.668126977308428</v>
      </c>
      <c r="R283" s="114">
        <v>-3.4375351225047606</v>
      </c>
      <c r="S283" s="114">
        <v>-3.614621521617575</v>
      </c>
      <c r="T283" s="114">
        <v>-1.3186600864703542</v>
      </c>
      <c r="U283" s="115">
        <v>1.8772044546876083</v>
      </c>
    </row>
    <row r="284" spans="2:21" x14ac:dyDescent="0.25">
      <c r="B284" s="6">
        <v>2</v>
      </c>
      <c r="C284" s="99">
        <v>-0.7285053966429067</v>
      </c>
      <c r="D284" s="79">
        <v>-0.90912463546247224</v>
      </c>
      <c r="E284" s="79">
        <v>-0.73412167882664803</v>
      </c>
      <c r="F284" s="79">
        <v>-1.033110999622266</v>
      </c>
      <c r="G284" s="79">
        <v>-1.7815289399153478</v>
      </c>
      <c r="H284" s="79">
        <v>-0.94483164244554074</v>
      </c>
      <c r="I284" s="79">
        <v>2.2346292410944422</v>
      </c>
      <c r="J284" s="100">
        <v>5.4893245064640324</v>
      </c>
      <c r="M284" s="6">
        <v>2</v>
      </c>
      <c r="N284" s="113">
        <v>1.4465479390456837</v>
      </c>
      <c r="O284" s="114">
        <v>0.54078490155761216</v>
      </c>
      <c r="P284" s="114">
        <v>-0.17615729873498959</v>
      </c>
      <c r="Q284" s="114">
        <v>-1.684346492024142</v>
      </c>
      <c r="R284" s="114">
        <v>-3.4765766149838786</v>
      </c>
      <c r="S284" s="114">
        <v>-3.6575990512654597</v>
      </c>
      <c r="T284" s="114">
        <v>-1.3399085166715949</v>
      </c>
      <c r="U284" s="115">
        <v>1.8875434265209725</v>
      </c>
    </row>
    <row r="285" spans="2:21" x14ac:dyDescent="0.25">
      <c r="B285" s="6">
        <v>3</v>
      </c>
      <c r="C285" s="99">
        <v>-0.85863812024621033</v>
      </c>
      <c r="D285" s="79">
        <v>-1.0889636556994868</v>
      </c>
      <c r="E285" s="79">
        <v>-0.84341802048450376</v>
      </c>
      <c r="F285" s="79">
        <v>-1.0673556909529329</v>
      </c>
      <c r="G285" s="79">
        <v>-1.7931640010192271</v>
      </c>
      <c r="H285" s="79">
        <v>-0.94956562846546022</v>
      </c>
      <c r="I285" s="79">
        <v>2.2772276757286756</v>
      </c>
      <c r="J285" s="100">
        <v>5.5919730922602753</v>
      </c>
      <c r="M285" s="6">
        <v>3</v>
      </c>
      <c r="N285" s="113">
        <v>1.3752846887460231</v>
      </c>
      <c r="O285" s="114">
        <v>0.45556756725195874</v>
      </c>
      <c r="P285" s="114">
        <v>-0.22562040907569059</v>
      </c>
      <c r="Q285" s="114">
        <v>-1.6985616134984713</v>
      </c>
      <c r="R285" s="114">
        <v>-3.4793127373855581</v>
      </c>
      <c r="S285" s="114">
        <v>-3.6465107205053755</v>
      </c>
      <c r="T285" s="114">
        <v>-1.2892294268878395</v>
      </c>
      <c r="U285" s="115">
        <v>1.9757473084874411</v>
      </c>
    </row>
    <row r="286" spans="2:21" ht="15.75" thickBot="1" x14ac:dyDescent="0.3">
      <c r="B286" s="6">
        <v>4</v>
      </c>
      <c r="C286" s="105">
        <v>-2.807781740092405</v>
      </c>
      <c r="D286" s="94">
        <v>-4.1792438696341456</v>
      </c>
      <c r="E286" s="94">
        <v>-2.3907081988816832</v>
      </c>
      <c r="F286" s="94">
        <v>0.91893946982743524</v>
      </c>
      <c r="G286" s="94">
        <v>-0.95432218178944306</v>
      </c>
      <c r="H286" s="94">
        <v>-0.36601925881390496</v>
      </c>
      <c r="I286" s="94">
        <v>2.1891561327053339</v>
      </c>
      <c r="J286" s="106">
        <v>5.0791370689883193</v>
      </c>
      <c r="M286" s="6">
        <v>4</v>
      </c>
      <c r="N286" s="122">
        <v>-0.66020464776890309</v>
      </c>
      <c r="O286" s="123">
        <v>-1.7460577892864635</v>
      </c>
      <c r="P286" s="123">
        <v>-2.0375564942259952</v>
      </c>
      <c r="Q286" s="123">
        <v>-2.1607973385303492</v>
      </c>
      <c r="R286" s="123">
        <v>-1.9648621225179572</v>
      </c>
      <c r="S286" s="123">
        <v>-0.72285428936946139</v>
      </c>
      <c r="T286" s="123">
        <v>1.4838226332031175</v>
      </c>
      <c r="U286" s="124">
        <v>3.2545317587480134</v>
      </c>
    </row>
    <row r="293" spans="2:25" x14ac:dyDescent="0.25">
      <c r="B293" s="166" t="s">
        <v>73</v>
      </c>
      <c r="C293" s="168"/>
      <c r="D293" s="168"/>
      <c r="E293" s="168"/>
      <c r="F293" s="168"/>
      <c r="G293" s="168"/>
      <c r="H293" s="168"/>
      <c r="I293" s="168"/>
      <c r="J293" s="169"/>
      <c r="Q293" s="166" t="s">
        <v>74</v>
      </c>
      <c r="R293" s="168"/>
      <c r="S293" s="168"/>
      <c r="T293" s="168"/>
      <c r="U293" s="168"/>
      <c r="V293" s="168"/>
      <c r="W293" s="168"/>
      <c r="X293" s="168"/>
      <c r="Y293" s="169"/>
    </row>
    <row r="294" spans="2:25" ht="15.75" thickBot="1" x14ac:dyDescent="0.3">
      <c r="B294" s="107"/>
      <c r="C294" s="108">
        <v>0</v>
      </c>
      <c r="D294" s="108">
        <v>1</v>
      </c>
      <c r="E294" s="108">
        <v>2</v>
      </c>
      <c r="F294" s="108">
        <v>3</v>
      </c>
      <c r="G294" s="108">
        <v>4</v>
      </c>
      <c r="H294" s="108">
        <v>5</v>
      </c>
      <c r="I294" s="108">
        <v>6</v>
      </c>
      <c r="J294" s="109">
        <v>7</v>
      </c>
      <c r="M294" s="1" t="s">
        <v>33</v>
      </c>
      <c r="N294" s="1" t="s">
        <v>34</v>
      </c>
      <c r="Q294" s="93"/>
      <c r="R294" s="129">
        <v>0</v>
      </c>
      <c r="S294" s="129">
        <v>1</v>
      </c>
      <c r="T294" s="129">
        <v>2</v>
      </c>
      <c r="U294" s="129">
        <v>3</v>
      </c>
      <c r="V294" s="129">
        <v>4</v>
      </c>
      <c r="W294" s="129">
        <v>5</v>
      </c>
      <c r="X294" s="129">
        <v>6</v>
      </c>
      <c r="Y294" s="130">
        <v>7</v>
      </c>
    </row>
    <row r="295" spans="2:25" x14ac:dyDescent="0.25">
      <c r="B295" s="81">
        <v>0</v>
      </c>
      <c r="C295" s="110">
        <f>N267+R162</f>
        <v>-2.2391535814808656</v>
      </c>
      <c r="D295" s="111">
        <f t="shared" ref="D295:J295" si="55">O267+S162</f>
        <v>-1.0252375541599572</v>
      </c>
      <c r="E295" s="111">
        <f t="shared" si="55"/>
        <v>4.5851804447374467E-2</v>
      </c>
      <c r="F295" s="111">
        <f t="shared" si="55"/>
        <v>1.8183738927495821</v>
      </c>
      <c r="G295" s="111">
        <f t="shared" si="55"/>
        <v>3.6774896648432387</v>
      </c>
      <c r="H295" s="111">
        <f t="shared" si="55"/>
        <v>3.8211762459374832</v>
      </c>
      <c r="I295" s="111">
        <f t="shared" si="55"/>
        <v>1.5624790508900002</v>
      </c>
      <c r="J295" s="112">
        <f t="shared" si="55"/>
        <v>-1.4498196982658913</v>
      </c>
      <c r="M295" s="114">
        <f>AVERAGE(C295:J295)</f>
        <v>0.77639497812012059</v>
      </c>
      <c r="N295" s="2">
        <f>_xlfn.VAR.P(C295:J295)</f>
        <v>4.652478698602164</v>
      </c>
      <c r="Q295" s="81">
        <v>0</v>
      </c>
      <c r="R295" s="110">
        <f>$AH$16*((C295-$M295)/(SQRT($N295+$BA$8)))+$AI$16</f>
        <v>-1.3980530873823926</v>
      </c>
      <c r="S295" s="111">
        <f t="shared" ref="S295:S314" si="56">$AH$4*((D295-$M295)/(SQRT($N295+$BA$8)))+$AI$4</f>
        <v>-0.83526359277597007</v>
      </c>
      <c r="T295" s="111">
        <f t="shared" ref="T295:T314" si="57">$AH$4*((E295-$M295)/(SQRT($N295+$BA$8)))+$AI$4</f>
        <v>-0.33869066248910162</v>
      </c>
      <c r="U295" s="111">
        <f t="shared" ref="U295:U314" si="58">$AH$4*((F295-$M295)/(SQRT($N295+$BA$8)))+$AI$4</f>
        <v>0.48307689622409111</v>
      </c>
      <c r="V295" s="111">
        <f t="shared" ref="V295:V314" si="59">$AH$4*((G295-$M295)/(SQRT($N295+$BA$8)))+$AI$4</f>
        <v>1.3449905724942397</v>
      </c>
      <c r="W295" s="111">
        <f t="shared" ref="W295:W314" si="60">$AH$4*((H295-$M295)/(SQRT($N295+$BA$8)))+$AI$4</f>
        <v>1.4116058049615323</v>
      </c>
      <c r="X295" s="111">
        <f t="shared" ref="X295:X314" si="61">$AH$4*((I295-$M295)/(SQRT($N295+$BA$8)))+$AI$4</f>
        <v>0.36444024798707675</v>
      </c>
      <c r="Y295" s="112">
        <f t="shared" ref="Y295:Y314" si="62">$AH$4*((J295-$M295)/(SQRT($N295+$BA$8)))+$AI$4</f>
        <v>-1.0321061790194759</v>
      </c>
    </row>
    <row r="296" spans="2:25" x14ac:dyDescent="0.25">
      <c r="B296" s="6">
        <v>1</v>
      </c>
      <c r="C296" s="113">
        <f t="shared" ref="C296:C314" si="63">N268+R163</f>
        <v>-1.4587319044615994</v>
      </c>
      <c r="D296" s="114">
        <f t="shared" ref="D296:D314" si="64">O268+S163</f>
        <v>-1.1551411791860675</v>
      </c>
      <c r="E296" s="114">
        <f t="shared" ref="E296:E314" si="65">P268+T163</f>
        <v>-0.44623753462324289</v>
      </c>
      <c r="F296" s="114">
        <f t="shared" ref="F296:F314" si="66">Q268+U163</f>
        <v>1.5137210920999855</v>
      </c>
      <c r="G296" s="114">
        <f t="shared" ref="G296:G314" si="67">R268+V163</f>
        <v>3.6616766990342184</v>
      </c>
      <c r="H296" s="114">
        <f t="shared" ref="H296:H314" si="68">S268+W163</f>
        <v>3.8918566858857435</v>
      </c>
      <c r="I296" s="114">
        <f t="shared" ref="I296:I314" si="69">T268+X163</f>
        <v>1.6109349267410673</v>
      </c>
      <c r="J296" s="115">
        <f t="shared" ref="J296:J314" si="70">U268+Y163</f>
        <v>-1.4069256897368141</v>
      </c>
      <c r="M296" s="114">
        <f t="shared" ref="M296:M314" si="71">AVERAGE(C296:J296)</f>
        <v>0.77639413696916137</v>
      </c>
      <c r="N296" s="2">
        <f t="shared" ref="N296:N314" si="72">_xlfn.VAR.P(C296:J296)</f>
        <v>4.2824253117398987</v>
      </c>
      <c r="Q296" s="6">
        <v>1</v>
      </c>
      <c r="R296" s="113">
        <f t="shared" ref="R296:R314" si="73">$AH$4*((C296-$M296)/(SQRT($N296+$BA$8)))+$AI$4</f>
        <v>-1.080081712427023</v>
      </c>
      <c r="S296" s="114">
        <f t="shared" si="56"/>
        <v>-0.93337732781761662</v>
      </c>
      <c r="T296" s="114">
        <f t="shared" si="57"/>
        <v>-0.59081326289578062</v>
      </c>
      <c r="U296" s="114">
        <f t="shared" si="58"/>
        <v>0.35629908361075002</v>
      </c>
      <c r="V296" s="114">
        <f t="shared" si="59"/>
        <v>1.3942573585139773</v>
      </c>
      <c r="W296" s="114">
        <f t="shared" si="60"/>
        <v>1.505487414339322</v>
      </c>
      <c r="X296" s="114">
        <f t="shared" si="61"/>
        <v>0.40327580127429824</v>
      </c>
      <c r="Y296" s="115">
        <f t="shared" si="62"/>
        <v>-1.0550473545979273</v>
      </c>
    </row>
    <row r="297" spans="2:25" x14ac:dyDescent="0.25">
      <c r="B297" s="6">
        <v>2</v>
      </c>
      <c r="C297" s="113">
        <f t="shared" si="63"/>
        <v>0.43302930711354914</v>
      </c>
      <c r="D297" s="114">
        <f t="shared" si="64"/>
        <v>-0.92703511135862149</v>
      </c>
      <c r="E297" s="114">
        <f t="shared" si="65"/>
        <v>-0.92472116911335833</v>
      </c>
      <c r="F297" s="114">
        <f t="shared" si="66"/>
        <v>1.1692392129614153</v>
      </c>
      <c r="G297" s="114">
        <f t="shared" si="67"/>
        <v>3.5551028934753486</v>
      </c>
      <c r="H297" s="114">
        <f t="shared" si="68"/>
        <v>3.6772398443999759</v>
      </c>
      <c r="I297" s="114">
        <f t="shared" si="69"/>
        <v>1.1553588340600531</v>
      </c>
      <c r="J297" s="115">
        <f t="shared" si="70"/>
        <v>-1.9270405731348417</v>
      </c>
      <c r="M297" s="114">
        <f t="shared" si="71"/>
        <v>0.77639665480044007</v>
      </c>
      <c r="N297" s="2">
        <f t="shared" si="72"/>
        <v>3.706999099243681</v>
      </c>
      <c r="Q297" s="6">
        <v>2</v>
      </c>
      <c r="R297" s="113">
        <f t="shared" si="73"/>
        <v>-0.17833934522338515</v>
      </c>
      <c r="S297" s="114">
        <f t="shared" si="56"/>
        <v>-0.88473440429326999</v>
      </c>
      <c r="T297" s="114">
        <f t="shared" si="57"/>
        <v>-0.88353258080106878</v>
      </c>
      <c r="U297" s="114">
        <f t="shared" si="58"/>
        <v>0.20403595470060079</v>
      </c>
      <c r="V297" s="114">
        <f t="shared" si="59"/>
        <v>1.4432142558450316</v>
      </c>
      <c r="W297" s="114">
        <f t="shared" si="60"/>
        <v>1.5066501765935039</v>
      </c>
      <c r="X297" s="114">
        <f t="shared" si="61"/>
        <v>0.19682671450523226</v>
      </c>
      <c r="Y297" s="115">
        <f t="shared" si="62"/>
        <v>-1.404120771326645</v>
      </c>
    </row>
    <row r="298" spans="2:25" x14ac:dyDescent="0.25">
      <c r="B298" s="6">
        <v>3</v>
      </c>
      <c r="C298" s="113">
        <f t="shared" si="63"/>
        <v>-0.29974441114489181</v>
      </c>
      <c r="D298" s="114">
        <f t="shared" si="64"/>
        <v>-0.94856095592542589</v>
      </c>
      <c r="E298" s="114">
        <f t="shared" si="65"/>
        <v>-0.78240354697757697</v>
      </c>
      <c r="F298" s="114">
        <f t="shared" si="66"/>
        <v>1.0236328713120799</v>
      </c>
      <c r="G298" s="114">
        <f t="shared" si="67"/>
        <v>3.2163439824252005</v>
      </c>
      <c r="H298" s="114">
        <f t="shared" si="68"/>
        <v>3.566959426392371</v>
      </c>
      <c r="I298" s="114">
        <f t="shared" si="69"/>
        <v>1.5228629638914657</v>
      </c>
      <c r="J298" s="115">
        <f t="shared" si="70"/>
        <v>-1.087942199444994</v>
      </c>
      <c r="M298" s="114">
        <f t="shared" si="71"/>
        <v>0.77639351631602849</v>
      </c>
      <c r="N298" s="2">
        <f t="shared" si="72"/>
        <v>3.0497621282737031</v>
      </c>
      <c r="Q298" s="6">
        <v>3</v>
      </c>
      <c r="R298" s="113">
        <f t="shared" si="73"/>
        <v>-0.61621780463114295</v>
      </c>
      <c r="S298" s="114">
        <f t="shared" si="56"/>
        <v>-0.98774295640825427</v>
      </c>
      <c r="T298" s="114">
        <f t="shared" si="57"/>
        <v>-0.89259794650545932</v>
      </c>
      <c r="U298" s="114">
        <f t="shared" si="58"/>
        <v>0.14157413159255025</v>
      </c>
      <c r="V298" s="114">
        <f t="shared" si="59"/>
        <v>1.3971637661559224</v>
      </c>
      <c r="W298" s="114">
        <f t="shared" si="60"/>
        <v>1.5979330854391784</v>
      </c>
      <c r="X298" s="114">
        <f t="shared" si="61"/>
        <v>0.42744313017056296</v>
      </c>
      <c r="Y298" s="115">
        <f t="shared" si="62"/>
        <v>-1.0675554058133572</v>
      </c>
    </row>
    <row r="299" spans="2:25" ht="15.75" thickBot="1" x14ac:dyDescent="0.3">
      <c r="B299" s="6">
        <v>4</v>
      </c>
      <c r="C299" s="116">
        <f t="shared" si="63"/>
        <v>-1.429954949578389</v>
      </c>
      <c r="D299" s="117">
        <f t="shared" si="64"/>
        <v>-0.8164941343083072</v>
      </c>
      <c r="E299" s="117">
        <f t="shared" si="65"/>
        <v>-0.27869992737150606</v>
      </c>
      <c r="F299" s="117">
        <f t="shared" si="66"/>
        <v>1.135081470774443</v>
      </c>
      <c r="G299" s="117">
        <f t="shared" si="67"/>
        <v>2.9855397539074211</v>
      </c>
      <c r="H299" s="117">
        <f t="shared" si="68"/>
        <v>3.5009379180765001</v>
      </c>
      <c r="I299" s="117">
        <f t="shared" si="69"/>
        <v>1.8072271740120418</v>
      </c>
      <c r="J299" s="118">
        <f t="shared" si="70"/>
        <v>-0.6925045777086376</v>
      </c>
      <c r="M299" s="114">
        <f t="shared" si="71"/>
        <v>0.77639159097544574</v>
      </c>
      <c r="N299" s="2">
        <f t="shared" si="72"/>
        <v>3.0213615975899071</v>
      </c>
      <c r="Q299" s="6">
        <v>4</v>
      </c>
      <c r="R299" s="116">
        <f t="shared" si="73"/>
        <v>-1.269321554488035</v>
      </c>
      <c r="S299" s="117">
        <f t="shared" si="56"/>
        <v>-0.91639465867018488</v>
      </c>
      <c r="T299" s="117">
        <f t="shared" si="57"/>
        <v>-0.6069991189412689</v>
      </c>
      <c r="U299" s="117">
        <f t="shared" si="58"/>
        <v>0.20635597692251126</v>
      </c>
      <c r="V299" s="117">
        <f t="shared" si="59"/>
        <v>1.2709333410350467</v>
      </c>
      <c r="W299" s="117">
        <f t="shared" si="60"/>
        <v>1.5674443318965079</v>
      </c>
      <c r="X299" s="117">
        <f t="shared" si="61"/>
        <v>0.59304456513578485</v>
      </c>
      <c r="Y299" s="118">
        <f t="shared" si="62"/>
        <v>-0.84506288289036169</v>
      </c>
    </row>
    <row r="300" spans="2:25" x14ac:dyDescent="0.25">
      <c r="B300" s="6">
        <v>0</v>
      </c>
      <c r="C300" s="119">
        <f t="shared" si="63"/>
        <v>-1.392070553531314</v>
      </c>
      <c r="D300" s="120">
        <f t="shared" si="64"/>
        <v>-0.99516013431681971</v>
      </c>
      <c r="E300" s="120">
        <f t="shared" si="65"/>
        <v>-9.8921074971464851E-2</v>
      </c>
      <c r="F300" s="120">
        <f t="shared" si="66"/>
        <v>-9.6500077181346455E-2</v>
      </c>
      <c r="G300" s="120">
        <f t="shared" si="67"/>
        <v>-0.97719418457083873</v>
      </c>
      <c r="H300" s="120">
        <f t="shared" si="68"/>
        <v>-1.2765691249614888</v>
      </c>
      <c r="I300" s="120">
        <f t="shared" si="69"/>
        <v>-0.29224010304551473</v>
      </c>
      <c r="J300" s="121">
        <f t="shared" si="70"/>
        <v>0.53176618888611982</v>
      </c>
      <c r="M300" s="114">
        <f t="shared" si="71"/>
        <v>-0.5746111329615835</v>
      </c>
      <c r="N300" s="2">
        <f t="shared" si="72"/>
        <v>0.4073243615699173</v>
      </c>
      <c r="Q300" s="6">
        <v>0</v>
      </c>
      <c r="R300" s="119">
        <f t="shared" si="73"/>
        <v>-1.2808276056550212</v>
      </c>
      <c r="S300" s="120">
        <f t="shared" si="56"/>
        <v>-0.65893273343283931</v>
      </c>
      <c r="T300" s="120">
        <f t="shared" si="57"/>
        <v>0.74532991201538135</v>
      </c>
      <c r="U300" s="120">
        <f t="shared" si="58"/>
        <v>0.74912322667392706</v>
      </c>
      <c r="V300" s="120">
        <f t="shared" si="59"/>
        <v>-0.63078297600460453</v>
      </c>
      <c r="W300" s="120">
        <f t="shared" si="60"/>
        <v>-1.0998554197797661</v>
      </c>
      <c r="X300" s="120">
        <f t="shared" si="61"/>
        <v>0.44243004735534741</v>
      </c>
      <c r="Y300" s="121">
        <f t="shared" si="62"/>
        <v>1.733515548827576</v>
      </c>
    </row>
    <row r="301" spans="2:25" x14ac:dyDescent="0.25">
      <c r="B301" s="6">
        <v>1</v>
      </c>
      <c r="C301" s="113">
        <f t="shared" si="63"/>
        <v>2.7328085176675119</v>
      </c>
      <c r="D301" s="114">
        <f t="shared" si="64"/>
        <v>1.8854654751903275</v>
      </c>
      <c r="E301" s="114">
        <f t="shared" si="65"/>
        <v>0.72093584179199877</v>
      </c>
      <c r="F301" s="114">
        <f t="shared" si="66"/>
        <v>-1.55581290864482</v>
      </c>
      <c r="G301" s="114">
        <f t="shared" si="67"/>
        <v>-4.0114976314475896</v>
      </c>
      <c r="H301" s="114">
        <f t="shared" si="68"/>
        <v>-4.5265329785072819</v>
      </c>
      <c r="I301" s="114">
        <f t="shared" si="69"/>
        <v>-2.3513695613058667</v>
      </c>
      <c r="J301" s="115">
        <f t="shared" si="70"/>
        <v>0.71616161666330291</v>
      </c>
      <c r="M301" s="114">
        <f t="shared" si="71"/>
        <v>-0.79873020357405222</v>
      </c>
      <c r="N301" s="2">
        <f t="shared" si="72"/>
        <v>6.4354006962358223</v>
      </c>
      <c r="Q301" s="6">
        <v>1</v>
      </c>
      <c r="R301" s="113">
        <f t="shared" si="73"/>
        <v>1.3921173251963492</v>
      </c>
      <c r="S301" s="114">
        <f t="shared" si="56"/>
        <v>1.0580983541676616</v>
      </c>
      <c r="T301" s="114">
        <f t="shared" si="57"/>
        <v>0.59904579766944954</v>
      </c>
      <c r="U301" s="114">
        <f t="shared" si="58"/>
        <v>-0.29843873549969258</v>
      </c>
      <c r="V301" s="114">
        <f t="shared" si="59"/>
        <v>-1.266459056860312</v>
      </c>
      <c r="W301" s="114">
        <f t="shared" si="60"/>
        <v>-1.4694837682751267</v>
      </c>
      <c r="X301" s="114">
        <f t="shared" si="61"/>
        <v>-0.61204373512300037</v>
      </c>
      <c r="Y301" s="115">
        <f t="shared" si="62"/>
        <v>0.5971638187246715</v>
      </c>
    </row>
    <row r="302" spans="2:25" x14ac:dyDescent="0.25">
      <c r="B302" s="6">
        <v>2</v>
      </c>
      <c r="C302" s="113">
        <f t="shared" si="63"/>
        <v>2.6910075509487994</v>
      </c>
      <c r="D302" s="114">
        <f t="shared" si="64"/>
        <v>1.9544198944133486</v>
      </c>
      <c r="E302" s="114">
        <f t="shared" si="65"/>
        <v>0.78708670030426564</v>
      </c>
      <c r="F302" s="114">
        <f t="shared" si="66"/>
        <v>-1.6057273200324218</v>
      </c>
      <c r="G302" s="114">
        <f t="shared" si="67"/>
        <v>-4.1615537693860283</v>
      </c>
      <c r="H302" s="114">
        <f t="shared" si="68"/>
        <v>-4.6580260717019142</v>
      </c>
      <c r="I302" s="114">
        <f t="shared" si="69"/>
        <v>-2.3573600017955139</v>
      </c>
      <c r="J302" s="115">
        <f t="shared" si="70"/>
        <v>0.89662034677065661</v>
      </c>
      <c r="M302" s="114">
        <f t="shared" si="71"/>
        <v>-0.80669158380985095</v>
      </c>
      <c r="N302" s="2">
        <f t="shared" si="72"/>
        <v>6.8037431070467038</v>
      </c>
      <c r="Q302" s="6">
        <v>2</v>
      </c>
      <c r="R302" s="113">
        <f t="shared" si="73"/>
        <v>1.3409363901475566</v>
      </c>
      <c r="S302" s="114">
        <f t="shared" si="56"/>
        <v>1.0585458370647081</v>
      </c>
      <c r="T302" s="114">
        <f t="shared" si="57"/>
        <v>0.61101747653404703</v>
      </c>
      <c r="U302" s="114">
        <f t="shared" si="58"/>
        <v>-0.30633169247792447</v>
      </c>
      <c r="V302" s="114">
        <f t="shared" si="59"/>
        <v>-1.2861760303690271</v>
      </c>
      <c r="W302" s="114">
        <f t="shared" si="60"/>
        <v>-1.4765119487045668</v>
      </c>
      <c r="X302" s="114">
        <f t="shared" si="61"/>
        <v>-0.59449015784858161</v>
      </c>
      <c r="Y302" s="115">
        <f t="shared" si="62"/>
        <v>0.65301012565378791</v>
      </c>
    </row>
    <row r="303" spans="2:25" x14ac:dyDescent="0.25">
      <c r="B303" s="6">
        <v>3</v>
      </c>
      <c r="C303" s="113">
        <f t="shared" si="63"/>
        <v>1.6910763900088637</v>
      </c>
      <c r="D303" s="114">
        <f t="shared" si="64"/>
        <v>1.9649643616134229</v>
      </c>
      <c r="E303" s="114">
        <f t="shared" si="65"/>
        <v>1.2361204249417763</v>
      </c>
      <c r="F303" s="114">
        <f t="shared" si="66"/>
        <v>-1.3453571263873565</v>
      </c>
      <c r="G303" s="114">
        <f t="shared" si="67"/>
        <v>-4.2125307968142414</v>
      </c>
      <c r="H303" s="114">
        <f t="shared" si="68"/>
        <v>-4.750033782664091</v>
      </c>
      <c r="I303" s="114">
        <f t="shared" si="69"/>
        <v>-2.2890992447711547</v>
      </c>
      <c r="J303" s="115">
        <f t="shared" si="70"/>
        <v>1.1701448600503412</v>
      </c>
      <c r="M303" s="114">
        <f t="shared" si="71"/>
        <v>-0.8168393642528049</v>
      </c>
      <c r="N303" s="2">
        <f t="shared" si="72"/>
        <v>6.4548053027831234</v>
      </c>
      <c r="Q303" s="6">
        <v>3</v>
      </c>
      <c r="R303" s="113">
        <f t="shared" si="73"/>
        <v>0.98712246027366279</v>
      </c>
      <c r="S303" s="114">
        <f t="shared" si="56"/>
        <v>1.0949255106393836</v>
      </c>
      <c r="T303" s="114">
        <f t="shared" si="57"/>
        <v>0.80805055533026238</v>
      </c>
      <c r="U303" s="114">
        <f t="shared" si="58"/>
        <v>-0.20802602829463113</v>
      </c>
      <c r="V303" s="114">
        <f t="shared" si="59"/>
        <v>-1.3365533812466772</v>
      </c>
      <c r="W303" s="114">
        <f t="shared" si="60"/>
        <v>-1.5481160180278104</v>
      </c>
      <c r="X303" s="114">
        <f t="shared" si="61"/>
        <v>-0.57948549226580159</v>
      </c>
      <c r="Y303" s="115">
        <f t="shared" si="62"/>
        <v>0.78208239359161125</v>
      </c>
    </row>
    <row r="304" spans="2:25" ht="15.75" thickBot="1" x14ac:dyDescent="0.3">
      <c r="B304" s="6">
        <v>4</v>
      </c>
      <c r="C304" s="122">
        <f t="shared" si="63"/>
        <v>-3.1072520232703433</v>
      </c>
      <c r="D304" s="123">
        <f t="shared" si="64"/>
        <v>-1.761275730980743</v>
      </c>
      <c r="E304" s="123">
        <f t="shared" si="65"/>
        <v>-1.1591989186023861</v>
      </c>
      <c r="F304" s="123">
        <f t="shared" si="66"/>
        <v>-1.7613071482730924</v>
      </c>
      <c r="G304" s="123">
        <f t="shared" si="67"/>
        <v>-2.1368403827284239</v>
      </c>
      <c r="H304" s="123">
        <f t="shared" si="68"/>
        <v>-0.74891288660187794</v>
      </c>
      <c r="I304" s="123">
        <f t="shared" si="69"/>
        <v>1.9937105869947587</v>
      </c>
      <c r="J304" s="124">
        <f t="shared" si="70"/>
        <v>4.2052073965826544</v>
      </c>
      <c r="M304" s="114">
        <f t="shared" si="71"/>
        <v>-0.55948363835993176</v>
      </c>
      <c r="N304" s="2">
        <f t="shared" si="72"/>
        <v>5.1855606616640326</v>
      </c>
      <c r="Q304" s="6">
        <v>4</v>
      </c>
      <c r="R304" s="122">
        <f t="shared" si="73"/>
        <v>-1.1188237217470758</v>
      </c>
      <c r="S304" s="123">
        <f t="shared" si="56"/>
        <v>-0.52775342915619983</v>
      </c>
      <c r="T304" s="123">
        <f t="shared" si="57"/>
        <v>-0.26335819449029202</v>
      </c>
      <c r="U304" s="123">
        <f t="shared" si="58"/>
        <v>-0.52776722570543155</v>
      </c>
      <c r="V304" s="123">
        <f t="shared" si="59"/>
        <v>-0.69267840581955542</v>
      </c>
      <c r="W304" s="123">
        <f t="shared" si="60"/>
        <v>-8.3185715695760706E-2</v>
      </c>
      <c r="X304" s="123">
        <f t="shared" si="61"/>
        <v>1.1212064183200563</v>
      </c>
      <c r="Y304" s="124">
        <f t="shared" si="62"/>
        <v>2.0923602742942595</v>
      </c>
    </row>
    <row r="305" spans="2:38" x14ac:dyDescent="0.25">
      <c r="B305" s="6">
        <v>0</v>
      </c>
      <c r="C305" s="110">
        <f t="shared" si="63"/>
        <v>-2.2579963040860522</v>
      </c>
      <c r="D305" s="111">
        <f t="shared" si="64"/>
        <v>-1.0416084584411571</v>
      </c>
      <c r="E305" s="111">
        <f t="shared" si="65"/>
        <v>3.9811967350182109E-2</v>
      </c>
      <c r="F305" s="111">
        <f t="shared" si="66"/>
        <v>1.820133595808459</v>
      </c>
      <c r="G305" s="111">
        <f t="shared" si="67"/>
        <v>3.6810727263647491</v>
      </c>
      <c r="H305" s="111">
        <f t="shared" si="68"/>
        <v>3.8263188720843586</v>
      </c>
      <c r="I305" s="111">
        <f t="shared" si="69"/>
        <v>1.5731364911300589</v>
      </c>
      <c r="J305" s="112">
        <f t="shared" si="70"/>
        <v>-1.4347402533967066</v>
      </c>
      <c r="M305" s="114">
        <f t="shared" si="71"/>
        <v>0.77576607960173638</v>
      </c>
      <c r="N305" s="2">
        <f t="shared" si="72"/>
        <v>4.6759641561636673</v>
      </c>
      <c r="Q305" s="6">
        <v>0</v>
      </c>
      <c r="R305" s="110">
        <f t="shared" si="73"/>
        <v>-1.4029607173384671</v>
      </c>
      <c r="S305" s="111">
        <f t="shared" si="56"/>
        <v>-0.84044323948204069</v>
      </c>
      <c r="T305" s="111">
        <f t="shared" si="57"/>
        <v>-0.34034132495160296</v>
      </c>
      <c r="U305" s="111">
        <f t="shared" si="58"/>
        <v>0.48296682943286318</v>
      </c>
      <c r="V305" s="111">
        <f t="shared" si="59"/>
        <v>1.3435564759940428</v>
      </c>
      <c r="W305" s="111">
        <f t="shared" si="60"/>
        <v>1.4107254269590574</v>
      </c>
      <c r="X305" s="111">
        <f t="shared" si="61"/>
        <v>0.3687432379533947</v>
      </c>
      <c r="Y305" s="112">
        <f t="shared" si="62"/>
        <v>-1.0222466885672472</v>
      </c>
    </row>
    <row r="306" spans="2:38" x14ac:dyDescent="0.25">
      <c r="B306" s="6">
        <v>1</v>
      </c>
      <c r="C306" s="113">
        <f t="shared" si="63"/>
        <v>-1.484981121623602</v>
      </c>
      <c r="D306" s="114">
        <f t="shared" si="64"/>
        <v>-1.1718149536091378</v>
      </c>
      <c r="E306" s="114">
        <f t="shared" si="65"/>
        <v>-0.44912609632149469</v>
      </c>
      <c r="F306" s="114">
        <f t="shared" si="66"/>
        <v>1.518221268680213</v>
      </c>
      <c r="G306" s="114">
        <f t="shared" si="67"/>
        <v>3.6665038527721343</v>
      </c>
      <c r="H306" s="114">
        <f t="shared" si="68"/>
        <v>3.8976126077910926</v>
      </c>
      <c r="I306" s="114">
        <f t="shared" si="69"/>
        <v>1.6219047250854286</v>
      </c>
      <c r="J306" s="115">
        <f t="shared" si="70"/>
        <v>-1.3921939833808845</v>
      </c>
      <c r="M306" s="114">
        <f t="shared" si="71"/>
        <v>0.77576578742421876</v>
      </c>
      <c r="N306" s="2">
        <f t="shared" si="72"/>
        <v>4.3092428000085539</v>
      </c>
      <c r="Q306" s="6">
        <v>1</v>
      </c>
      <c r="R306" s="113">
        <f t="shared" si="73"/>
        <v>-1.0890578743223764</v>
      </c>
      <c r="S306" s="114">
        <f t="shared" si="56"/>
        <v>-0.93819796166140434</v>
      </c>
      <c r="T306" s="114">
        <f t="shared" si="57"/>
        <v>-0.59006080948206696</v>
      </c>
      <c r="U306" s="114">
        <f t="shared" si="58"/>
        <v>0.35765922534699196</v>
      </c>
      <c r="V306" s="114">
        <f t="shared" si="59"/>
        <v>1.3925402441428205</v>
      </c>
      <c r="W306" s="114">
        <f t="shared" si="60"/>
        <v>1.5038710651519906</v>
      </c>
      <c r="X306" s="114">
        <f t="shared" si="61"/>
        <v>0.40760611864280949</v>
      </c>
      <c r="Y306" s="115">
        <f t="shared" si="62"/>
        <v>-1.0443600078187654</v>
      </c>
    </row>
    <row r="307" spans="2:38" x14ac:dyDescent="0.25">
      <c r="B307" s="6">
        <v>2</v>
      </c>
      <c r="C307" s="113">
        <f t="shared" si="63"/>
        <v>0.40168511367288762</v>
      </c>
      <c r="D307" s="114">
        <f t="shared" si="64"/>
        <v>-0.95172061771798833</v>
      </c>
      <c r="E307" s="114">
        <f t="shared" si="65"/>
        <v>-0.93183719018650368</v>
      </c>
      <c r="F307" s="114">
        <f t="shared" si="66"/>
        <v>1.1777225869664898</v>
      </c>
      <c r="G307" s="114">
        <f t="shared" si="67"/>
        <v>3.5692311302139541</v>
      </c>
      <c r="H307" s="114">
        <f t="shared" si="68"/>
        <v>3.6906384485448376</v>
      </c>
      <c r="I307" s="114">
        <f t="shared" si="69"/>
        <v>1.1678603468159214</v>
      </c>
      <c r="J307" s="115">
        <f t="shared" si="70"/>
        <v>-1.9174344767751061</v>
      </c>
      <c r="M307" s="114">
        <f t="shared" si="71"/>
        <v>0.77576816769181156</v>
      </c>
      <c r="N307" s="2">
        <f t="shared" si="72"/>
        <v>3.7385774858408749</v>
      </c>
      <c r="Q307" s="6">
        <v>2</v>
      </c>
      <c r="R307" s="113">
        <f t="shared" si="73"/>
        <v>-0.19347028041307351</v>
      </c>
      <c r="S307" s="114">
        <f t="shared" si="56"/>
        <v>-0.89343191607595929</v>
      </c>
      <c r="T307" s="114">
        <f t="shared" si="57"/>
        <v>-0.88314849837296228</v>
      </c>
      <c r="U307" s="114">
        <f t="shared" si="58"/>
        <v>0.20788494259462531</v>
      </c>
      <c r="V307" s="114">
        <f t="shared" si="59"/>
        <v>1.4447381587495109</v>
      </c>
      <c r="W307" s="114">
        <f t="shared" si="60"/>
        <v>1.5075282468578244</v>
      </c>
      <c r="X307" s="114">
        <f t="shared" si="61"/>
        <v>0.20278433633370921</v>
      </c>
      <c r="Y307" s="115">
        <f t="shared" si="62"/>
        <v>-1.392884989673675</v>
      </c>
    </row>
    <row r="308" spans="2:38" x14ac:dyDescent="0.25">
      <c r="B308" s="6">
        <v>3</v>
      </c>
      <c r="C308" s="113">
        <f t="shared" si="63"/>
        <v>-0.31801133151282335</v>
      </c>
      <c r="D308" s="114">
        <f t="shared" si="64"/>
        <v>-0.9679542569215378</v>
      </c>
      <c r="E308" s="114">
        <f t="shared" si="65"/>
        <v>-0.79075768737182173</v>
      </c>
      <c r="F308" s="114">
        <f t="shared" si="66"/>
        <v>1.0268068056562332</v>
      </c>
      <c r="G308" s="114">
        <f t="shared" si="67"/>
        <v>3.2241179213769717</v>
      </c>
      <c r="H308" s="114">
        <f t="shared" si="68"/>
        <v>3.575590130255712</v>
      </c>
      <c r="I308" s="114">
        <f t="shared" si="69"/>
        <v>1.5335708339699945</v>
      </c>
      <c r="J308" s="115">
        <f t="shared" si="70"/>
        <v>-1.0772401487222181</v>
      </c>
      <c r="M308" s="114">
        <f t="shared" si="71"/>
        <v>0.77576528334131378</v>
      </c>
      <c r="N308" s="2">
        <f t="shared" si="72"/>
        <v>3.0744086724237953</v>
      </c>
      <c r="Q308" s="6">
        <v>3</v>
      </c>
      <c r="R308" s="113">
        <f t="shared" si="73"/>
        <v>-0.62380252633208311</v>
      </c>
      <c r="S308" s="114">
        <f t="shared" si="56"/>
        <v>-0.9944778848427317</v>
      </c>
      <c r="T308" s="114">
        <f t="shared" si="57"/>
        <v>-0.89341916202734939</v>
      </c>
      <c r="U308" s="114">
        <f t="shared" si="58"/>
        <v>0.14317396597035723</v>
      </c>
      <c r="V308" s="114">
        <f t="shared" si="59"/>
        <v>1.3963441348233054</v>
      </c>
      <c r="W308" s="114">
        <f t="shared" si="60"/>
        <v>1.5967957159382613</v>
      </c>
      <c r="X308" s="114">
        <f t="shared" si="61"/>
        <v>0.43219155587239094</v>
      </c>
      <c r="Y308" s="115">
        <f t="shared" si="62"/>
        <v>-1.0568057994021507</v>
      </c>
    </row>
    <row r="309" spans="2:38" ht="15.75" thickBot="1" x14ac:dyDescent="0.3">
      <c r="B309" s="6">
        <v>4</v>
      </c>
      <c r="C309" s="125">
        <f t="shared" si="63"/>
        <v>-1.4391832993023019</v>
      </c>
      <c r="D309" s="126">
        <f t="shared" si="64"/>
        <v>-0.83069489728931289</v>
      </c>
      <c r="E309" s="126">
        <f t="shared" si="65"/>
        <v>-0.28761250595171406</v>
      </c>
      <c r="F309" s="126">
        <f t="shared" si="66"/>
        <v>1.1314435976457768</v>
      </c>
      <c r="G309" s="126">
        <f t="shared" si="67"/>
        <v>2.9838716903107874</v>
      </c>
      <c r="H309" s="126">
        <f t="shared" si="68"/>
        <v>3.5032027966895956</v>
      </c>
      <c r="I309" s="126">
        <f t="shared" si="69"/>
        <v>1.8184662054716534</v>
      </c>
      <c r="J309" s="127">
        <f t="shared" si="70"/>
        <v>-0.67338551289158399</v>
      </c>
      <c r="M309" s="114">
        <f t="shared" si="71"/>
        <v>0.77576350933536242</v>
      </c>
      <c r="N309" s="2">
        <f t="shared" si="72"/>
        <v>3.0307379323328454</v>
      </c>
      <c r="Q309" s="6">
        <v>4</v>
      </c>
      <c r="R309" s="125">
        <f t="shared" si="73"/>
        <v>-1.2722966757080791</v>
      </c>
      <c r="S309" s="126">
        <f t="shared" si="56"/>
        <v>-0.92277235843374394</v>
      </c>
      <c r="T309" s="126">
        <f t="shared" si="57"/>
        <v>-0.61081817585930664</v>
      </c>
      <c r="U309" s="126">
        <f t="shared" si="58"/>
        <v>0.20430765750588473</v>
      </c>
      <c r="V309" s="126">
        <f t="shared" si="59"/>
        <v>1.2683684715601775</v>
      </c>
      <c r="W309" s="126">
        <f t="shared" si="60"/>
        <v>1.5666795811817924</v>
      </c>
      <c r="X309" s="126">
        <f t="shared" si="61"/>
        <v>0.59894312986324771</v>
      </c>
      <c r="Y309" s="127">
        <f t="shared" si="62"/>
        <v>-0.83241163010997143</v>
      </c>
    </row>
    <row r="310" spans="2:38" x14ac:dyDescent="0.25">
      <c r="B310" s="6">
        <v>0</v>
      </c>
      <c r="C310" s="119">
        <f t="shared" si="63"/>
        <v>-1.4576876431313903</v>
      </c>
      <c r="D310" s="120">
        <f t="shared" si="64"/>
        <v>-1.0366867728232636</v>
      </c>
      <c r="E310" s="120">
        <f t="shared" si="65"/>
        <v>-0.11160772129624097</v>
      </c>
      <c r="F310" s="120">
        <f t="shared" si="66"/>
        <v>-7.324636085207481E-2</v>
      </c>
      <c r="G310" s="120">
        <f t="shared" si="67"/>
        <v>-0.92362970925793897</v>
      </c>
      <c r="H310" s="120">
        <f t="shared" si="68"/>
        <v>-1.2179946053814119</v>
      </c>
      <c r="I310" s="120">
        <f t="shared" si="69"/>
        <v>-0.25828674425578957</v>
      </c>
      <c r="J310" s="121">
        <f t="shared" si="70"/>
        <v>0.52916188779217554</v>
      </c>
      <c r="M310" s="114">
        <f t="shared" si="71"/>
        <v>-0.56874720865074191</v>
      </c>
      <c r="N310" s="2">
        <f t="shared" si="72"/>
        <v>0.41411674853046854</v>
      </c>
      <c r="Q310" s="6">
        <v>0</v>
      </c>
      <c r="R310" s="119">
        <f t="shared" si="73"/>
        <v>-1.3813572765162909</v>
      </c>
      <c r="S310" s="120">
        <f t="shared" si="56"/>
        <v>-0.72714852071862435</v>
      </c>
      <c r="T310" s="120">
        <f t="shared" si="57"/>
        <v>0.71036588363650766</v>
      </c>
      <c r="U310" s="120">
        <f t="shared" si="58"/>
        <v>0.76997701429406662</v>
      </c>
      <c r="V310" s="120">
        <f t="shared" si="59"/>
        <v>-0.5514649862996196</v>
      </c>
      <c r="W310" s="120">
        <f t="shared" si="60"/>
        <v>-1.0088894384213027</v>
      </c>
      <c r="X310" s="120">
        <f t="shared" si="61"/>
        <v>0.48243594838066756</v>
      </c>
      <c r="Y310" s="121">
        <f t="shared" si="62"/>
        <v>1.7060813756445969</v>
      </c>
    </row>
    <row r="311" spans="2:38" x14ac:dyDescent="0.25">
      <c r="B311" s="6">
        <v>1</v>
      </c>
      <c r="C311" s="113">
        <f t="shared" si="63"/>
        <v>2.7378719798750843</v>
      </c>
      <c r="D311" s="114">
        <f t="shared" si="64"/>
        <v>1.8876685590735605</v>
      </c>
      <c r="E311" s="114">
        <f t="shared" si="65"/>
        <v>0.71817525908381075</v>
      </c>
      <c r="F311" s="114">
        <f t="shared" si="66"/>
        <v>-1.5619072433810683</v>
      </c>
      <c r="G311" s="114">
        <f t="shared" si="67"/>
        <v>-4.0170194299493414</v>
      </c>
      <c r="H311" s="114">
        <f t="shared" si="68"/>
        <v>-4.5289822289026871</v>
      </c>
      <c r="I311" s="114">
        <f t="shared" si="69"/>
        <v>-2.3513233358297461</v>
      </c>
      <c r="J311" s="115">
        <f t="shared" si="70"/>
        <v>0.71680933561674909</v>
      </c>
      <c r="M311" s="114">
        <f t="shared" si="71"/>
        <v>-0.79983838805170482</v>
      </c>
      <c r="N311" s="2">
        <f t="shared" si="72"/>
        <v>6.4484120142911054</v>
      </c>
      <c r="Q311" s="6">
        <v>1</v>
      </c>
      <c r="R311" s="113">
        <f t="shared" si="73"/>
        <v>1.3931425228974921</v>
      </c>
      <c r="S311" s="114">
        <f t="shared" si="56"/>
        <v>1.0583342951324699</v>
      </c>
      <c r="T311" s="114">
        <f t="shared" si="57"/>
        <v>0.59779041872287053</v>
      </c>
      <c r="U311" s="114">
        <f t="shared" si="58"/>
        <v>-0.30010103070063537</v>
      </c>
      <c r="V311" s="114">
        <f t="shared" si="59"/>
        <v>-1.2669187828267143</v>
      </c>
      <c r="W311" s="114">
        <f t="shared" si="60"/>
        <v>-1.4685286013776619</v>
      </c>
      <c r="X311" s="114">
        <f t="shared" si="61"/>
        <v>-0.61097134292869104</v>
      </c>
      <c r="Y311" s="115">
        <f t="shared" si="62"/>
        <v>0.59725252108087035</v>
      </c>
    </row>
    <row r="312" spans="2:38" x14ac:dyDescent="0.25">
      <c r="B312" s="6">
        <v>2</v>
      </c>
      <c r="C312" s="113">
        <f t="shared" si="63"/>
        <v>2.6983792675959632</v>
      </c>
      <c r="D312" s="114">
        <f t="shared" si="64"/>
        <v>1.9576085828186609</v>
      </c>
      <c r="E312" s="114">
        <f t="shared" si="65"/>
        <v>0.7840255361502706</v>
      </c>
      <c r="F312" s="114">
        <f t="shared" si="66"/>
        <v>-1.6122108751769393</v>
      </c>
      <c r="G312" s="114">
        <f t="shared" si="67"/>
        <v>-4.1666872558549688</v>
      </c>
      <c r="H312" s="114">
        <f t="shared" si="68"/>
        <v>-4.659815705406027</v>
      </c>
      <c r="I312" s="114">
        <f t="shared" si="69"/>
        <v>-2.3574202522423775</v>
      </c>
      <c r="J312" s="115">
        <f t="shared" si="70"/>
        <v>0.89640899555962117</v>
      </c>
      <c r="M312" s="114">
        <f t="shared" si="71"/>
        <v>-0.80746396331947456</v>
      </c>
      <c r="N312" s="2">
        <f t="shared" si="72"/>
        <v>6.8184452494587964</v>
      </c>
      <c r="Q312" s="6">
        <v>2</v>
      </c>
      <c r="R312" s="113">
        <f t="shared" si="73"/>
        <v>1.3426088167077355</v>
      </c>
      <c r="S312" s="114">
        <f t="shared" si="56"/>
        <v>1.0589209313595551</v>
      </c>
      <c r="T312" s="114">
        <f t="shared" si="57"/>
        <v>0.6094818544204893</v>
      </c>
      <c r="U312" s="114">
        <f t="shared" si="58"/>
        <v>-0.30818842370085886</v>
      </c>
      <c r="V312" s="114">
        <f t="shared" si="59"/>
        <v>-1.286458781179006</v>
      </c>
      <c r="W312" s="114">
        <f t="shared" si="60"/>
        <v>-1.4753088125490013</v>
      </c>
      <c r="X312" s="114">
        <f t="shared" si="61"/>
        <v>-0.59357616469236962</v>
      </c>
      <c r="Y312" s="115">
        <f t="shared" si="62"/>
        <v>0.65252057963345622</v>
      </c>
    </row>
    <row r="313" spans="2:38" x14ac:dyDescent="0.25">
      <c r="B313" s="6">
        <v>3</v>
      </c>
      <c r="C313" s="113">
        <f t="shared" si="63"/>
        <v>1.7090841292028174</v>
      </c>
      <c r="D313" s="114">
        <f t="shared" si="64"/>
        <v>1.9640487391956607</v>
      </c>
      <c r="E313" s="114">
        <f t="shared" si="65"/>
        <v>1.2246000549730323</v>
      </c>
      <c r="F313" s="114">
        <f t="shared" si="66"/>
        <v>-1.3542301296336632</v>
      </c>
      <c r="G313" s="114">
        <f t="shared" si="67"/>
        <v>-4.212528912276011</v>
      </c>
      <c r="H313" s="114">
        <f t="shared" si="68"/>
        <v>-4.7450514246981115</v>
      </c>
      <c r="I313" s="114">
        <f t="shared" si="69"/>
        <v>-2.2860401067694402</v>
      </c>
      <c r="J313" s="115">
        <f t="shared" si="70"/>
        <v>1.1674823071382083</v>
      </c>
      <c r="M313" s="114">
        <f t="shared" si="71"/>
        <v>-0.81657941785843846</v>
      </c>
      <c r="N313" s="2">
        <f t="shared" si="72"/>
        <v>6.4534415188683054</v>
      </c>
      <c r="Q313" s="6">
        <v>3</v>
      </c>
      <c r="R313" s="113">
        <f t="shared" si="73"/>
        <v>0.99421307480751853</v>
      </c>
      <c r="S313" s="114">
        <f t="shared" si="56"/>
        <v>1.0945784418268243</v>
      </c>
      <c r="T313" s="114">
        <f t="shared" si="57"/>
        <v>0.80349867751745607</v>
      </c>
      <c r="U313" s="114">
        <f t="shared" si="58"/>
        <v>-0.21164314144235963</v>
      </c>
      <c r="V313" s="114">
        <f t="shared" si="59"/>
        <v>-1.3367961827949866</v>
      </c>
      <c r="W313" s="114">
        <f t="shared" si="60"/>
        <v>-1.5464206377606666</v>
      </c>
      <c r="X313" s="114">
        <f t="shared" si="61"/>
        <v>-0.57844483345015729</v>
      </c>
      <c r="Y313" s="115">
        <f t="shared" si="62"/>
        <v>0.78101460129637124</v>
      </c>
    </row>
    <row r="314" spans="2:38" ht="15.75" thickBot="1" x14ac:dyDescent="0.3">
      <c r="B314" s="6">
        <v>4</v>
      </c>
      <c r="C314" s="122">
        <f t="shared" si="63"/>
        <v>-3.079572768131857</v>
      </c>
      <c r="D314" s="123">
        <f t="shared" si="64"/>
        <v>-1.7496181152970141</v>
      </c>
      <c r="E314" s="123">
        <f t="shared" si="65"/>
        <v>-1.1789391483025013</v>
      </c>
      <c r="F314" s="123">
        <f t="shared" si="66"/>
        <v>-1.8103615185971045</v>
      </c>
      <c r="G314" s="123">
        <f t="shared" si="67"/>
        <v>-2.1912188420107879</v>
      </c>
      <c r="H314" s="123">
        <f t="shared" si="68"/>
        <v>-0.78026439369439116</v>
      </c>
      <c r="I314" s="123">
        <f t="shared" si="69"/>
        <v>1.9975284480802609</v>
      </c>
      <c r="J314" s="124">
        <f t="shared" si="70"/>
        <v>4.2384680482053962</v>
      </c>
      <c r="M314" s="114">
        <f t="shared" si="71"/>
        <v>-0.56924728621850007</v>
      </c>
      <c r="N314" s="2">
        <f t="shared" si="72"/>
        <v>5.2481102972841978</v>
      </c>
      <c r="Q314" s="6">
        <v>4</v>
      </c>
      <c r="R314" s="122">
        <f t="shared" si="73"/>
        <v>-1.0957920464316</v>
      </c>
      <c r="S314" s="123">
        <f t="shared" si="56"/>
        <v>-0.51524831168835328</v>
      </c>
      <c r="T314" s="123">
        <f t="shared" si="57"/>
        <v>-0.26613899195912299</v>
      </c>
      <c r="U314" s="123">
        <f t="shared" si="58"/>
        <v>-0.54176365349920597</v>
      </c>
      <c r="V314" s="123">
        <f t="shared" si="59"/>
        <v>-0.70801318123130186</v>
      </c>
      <c r="W314" s="123">
        <f t="shared" si="60"/>
        <v>-9.211190728018287E-2</v>
      </c>
      <c r="X314" s="123">
        <f t="shared" si="61"/>
        <v>1.1204333680564891</v>
      </c>
      <c r="Y314" s="124">
        <f t="shared" si="62"/>
        <v>2.0986347240332783</v>
      </c>
    </row>
    <row r="317" spans="2:38" x14ac:dyDescent="0.25">
      <c r="B317" s="161" t="s">
        <v>70</v>
      </c>
      <c r="C317" s="161"/>
      <c r="D317" s="161"/>
      <c r="E317" s="161"/>
      <c r="F317" s="161"/>
      <c r="G317" s="161"/>
      <c r="H317" s="161"/>
      <c r="I317" s="161"/>
      <c r="J317" s="161"/>
      <c r="K317" s="2" t="s">
        <v>71</v>
      </c>
      <c r="L317" s="2" t="s">
        <v>72</v>
      </c>
      <c r="P317" s="161" t="s">
        <v>70</v>
      </c>
      <c r="Q317" s="161"/>
      <c r="R317" s="161"/>
      <c r="S317" s="161"/>
      <c r="T317" s="161"/>
      <c r="U317" s="161"/>
      <c r="V317" s="161"/>
      <c r="W317" s="161"/>
      <c r="X317" s="161"/>
      <c r="Y317" s="2" t="s">
        <v>71</v>
      </c>
      <c r="Z317" s="2" t="s">
        <v>72</v>
      </c>
      <c r="AD317" s="162" t="s">
        <v>70</v>
      </c>
      <c r="AE317" s="163"/>
      <c r="AF317" s="163"/>
      <c r="AG317" s="163"/>
      <c r="AH317" s="163"/>
      <c r="AI317" s="163"/>
      <c r="AJ317" s="164"/>
      <c r="AK317" s="2" t="s">
        <v>71</v>
      </c>
      <c r="AL317" s="2" t="s">
        <v>32</v>
      </c>
    </row>
    <row r="318" spans="2:38" x14ac:dyDescent="0.25">
      <c r="B318" s="1"/>
      <c r="C318" s="131">
        <v>0</v>
      </c>
      <c r="D318" s="131">
        <v>1</v>
      </c>
      <c r="E318" s="131">
        <v>2</v>
      </c>
      <c r="F318" s="131">
        <v>3</v>
      </c>
      <c r="G318" s="131">
        <v>4</v>
      </c>
      <c r="H318" s="131">
        <v>5</v>
      </c>
      <c r="I318" s="131">
        <v>6</v>
      </c>
      <c r="J318" s="131">
        <v>7</v>
      </c>
      <c r="K318" s="131">
        <v>8</v>
      </c>
      <c r="L318" s="131">
        <v>9</v>
      </c>
      <c r="P318" s="1"/>
      <c r="Q318" s="131">
        <v>0</v>
      </c>
      <c r="R318" s="131">
        <v>1</v>
      </c>
      <c r="S318" s="131">
        <v>2</v>
      </c>
      <c r="T318" s="131">
        <v>3</v>
      </c>
      <c r="U318" s="131">
        <v>4</v>
      </c>
      <c r="V318" s="131">
        <v>5</v>
      </c>
      <c r="W318" s="131">
        <v>6</v>
      </c>
      <c r="X318" s="131">
        <v>7</v>
      </c>
      <c r="Y318" s="131">
        <v>8</v>
      </c>
      <c r="Z318" s="131">
        <v>9</v>
      </c>
      <c r="AD318" s="1"/>
      <c r="AE318" s="131">
        <v>0</v>
      </c>
      <c r="AF318" s="131">
        <v>1</v>
      </c>
      <c r="AG318" s="131">
        <v>2</v>
      </c>
      <c r="AH318" s="131">
        <v>3</v>
      </c>
      <c r="AI318" s="131">
        <v>4</v>
      </c>
      <c r="AJ318" s="131">
        <v>5</v>
      </c>
      <c r="AK318" s="131">
        <v>6</v>
      </c>
      <c r="AL318" s="131">
        <v>7</v>
      </c>
    </row>
    <row r="319" spans="2:38" x14ac:dyDescent="0.25">
      <c r="B319" s="3">
        <v>0</v>
      </c>
      <c r="C319" s="114" cm="1">
        <f t="array" ref="C319:L338">MMULT(R295:Y314,TRANSPOSE(AL6:AS15))</f>
        <v>-4.1143996082977345</v>
      </c>
      <c r="D319" s="114">
        <v>-4.3394258739083567</v>
      </c>
      <c r="E319" s="114">
        <v>-1.9321854786355992</v>
      </c>
      <c r="F319" s="114">
        <v>0.71116111725888687</v>
      </c>
      <c r="G319" s="114">
        <v>1.7963908707453644</v>
      </c>
      <c r="H319" s="114">
        <v>1.9005220981200006</v>
      </c>
      <c r="I319" s="114">
        <v>2.3831180022559408</v>
      </c>
      <c r="J319" s="114">
        <v>2.9354007728169149</v>
      </c>
      <c r="K319" s="114">
        <v>1.8701527125206807</v>
      </c>
      <c r="L319" s="114">
        <v>-1.1958115166359076</v>
      </c>
      <c r="P319" s="3">
        <v>0</v>
      </c>
      <c r="Q319" s="114">
        <f>IF(C319&gt;0,C319,0)</f>
        <v>0</v>
      </c>
      <c r="R319" s="114">
        <f t="shared" ref="R319:Z334" si="74">IF(D319&gt;0,D319,0)</f>
        <v>0</v>
      </c>
      <c r="S319" s="114">
        <f t="shared" si="74"/>
        <v>0</v>
      </c>
      <c r="T319" s="114">
        <f t="shared" si="74"/>
        <v>0.71116111725888687</v>
      </c>
      <c r="U319" s="114">
        <f t="shared" si="74"/>
        <v>1.7963908707453644</v>
      </c>
      <c r="V319" s="114">
        <f t="shared" si="74"/>
        <v>1.9005220981200006</v>
      </c>
      <c r="W319" s="114">
        <f t="shared" si="74"/>
        <v>2.3831180022559408</v>
      </c>
      <c r="X319" s="114">
        <f t="shared" si="74"/>
        <v>2.9354007728169149</v>
      </c>
      <c r="Y319" s="114">
        <f t="shared" si="74"/>
        <v>1.8701527125206807</v>
      </c>
      <c r="Z319" s="114">
        <f t="shared" si="74"/>
        <v>0</v>
      </c>
      <c r="AD319" s="3">
        <v>0</v>
      </c>
      <c r="AE319" s="2" cm="1">
        <f t="array" ref="AE319:AL338">MMULT(Q319:Z338,TRANSPOSE(AL20:AU27))</f>
        <v>-1.1436058683917918</v>
      </c>
      <c r="AF319" s="2">
        <v>1.4964332738040238</v>
      </c>
      <c r="AG319" s="2">
        <v>1.6616404540515686</v>
      </c>
      <c r="AH319" s="2">
        <v>1.0593981583523369</v>
      </c>
      <c r="AI319" s="2">
        <v>1.8741691913184728</v>
      </c>
      <c r="AJ319" s="2">
        <v>3.2350293886949544</v>
      </c>
      <c r="AK319" s="2">
        <v>2.3212472606106136</v>
      </c>
      <c r="AL319" s="2">
        <v>-1.3836270206975445</v>
      </c>
    </row>
    <row r="320" spans="2:38" x14ac:dyDescent="0.25">
      <c r="B320" s="3">
        <v>1</v>
      </c>
      <c r="C320" s="114">
        <v>-4.3677480960001853</v>
      </c>
      <c r="D320" s="114">
        <v>-4.0772107408784279</v>
      </c>
      <c r="E320" s="114">
        <v>-1.5352538459377234</v>
      </c>
      <c r="F320" s="114">
        <v>0.97739764408328567</v>
      </c>
      <c r="G320" s="114">
        <v>2.0405662315518893</v>
      </c>
      <c r="H320" s="114">
        <v>2.2735893352410983</v>
      </c>
      <c r="I320" s="114">
        <v>2.6836655986302578</v>
      </c>
      <c r="J320" s="114">
        <v>2.7680461570815793</v>
      </c>
      <c r="K320" s="114">
        <v>1.183989339914294</v>
      </c>
      <c r="L320" s="114">
        <v>-1.9293226946801352</v>
      </c>
      <c r="P320" s="3">
        <v>1</v>
      </c>
      <c r="Q320" s="114">
        <f t="shared" ref="Q320:Z338" si="75">IF(C320&gt;0,C320,0)</f>
        <v>0</v>
      </c>
      <c r="R320" s="114">
        <f t="shared" si="74"/>
        <v>0</v>
      </c>
      <c r="S320" s="114">
        <f t="shared" si="74"/>
        <v>0</v>
      </c>
      <c r="T320" s="114">
        <f t="shared" si="74"/>
        <v>0.97739764408328567</v>
      </c>
      <c r="U320" s="114">
        <f t="shared" si="74"/>
        <v>2.0405662315518893</v>
      </c>
      <c r="V320" s="114">
        <f t="shared" si="74"/>
        <v>2.2735893352410983</v>
      </c>
      <c r="W320" s="114">
        <f t="shared" si="74"/>
        <v>2.6836655986302578</v>
      </c>
      <c r="X320" s="114">
        <f t="shared" si="74"/>
        <v>2.7680461570815793</v>
      </c>
      <c r="Y320" s="114">
        <f t="shared" si="74"/>
        <v>1.183989339914294</v>
      </c>
      <c r="Z320" s="114">
        <f t="shared" si="74"/>
        <v>0</v>
      </c>
      <c r="AD320" s="3">
        <v>1</v>
      </c>
      <c r="AE320" s="2">
        <v>-2.7769100354181435</v>
      </c>
      <c r="AF320" s="2">
        <v>3.5267627364738985E-3</v>
      </c>
      <c r="AG320" s="2">
        <v>1.1959597184444017</v>
      </c>
      <c r="AH320" s="2">
        <v>1.2608093885527389</v>
      </c>
      <c r="AI320" s="2">
        <v>2.0156186523397039</v>
      </c>
      <c r="AJ320" s="2">
        <v>3.3977449921960776</v>
      </c>
      <c r="AK320" s="2">
        <v>3.1770611165842544</v>
      </c>
      <c r="AL320" s="2">
        <v>0.15799019712374962</v>
      </c>
    </row>
    <row r="321" spans="2:38" x14ac:dyDescent="0.25">
      <c r="B321" s="3">
        <v>2</v>
      </c>
      <c r="C321" s="114">
        <v>-4.7290095281458315</v>
      </c>
      <c r="D321" s="114">
        <v>-3.4285103690523977</v>
      </c>
      <c r="E321" s="114">
        <v>-0.75076762392247709</v>
      </c>
      <c r="F321" s="114">
        <v>1.2382866909032249</v>
      </c>
      <c r="G321" s="114">
        <v>2.0819955591199326</v>
      </c>
      <c r="H321" s="114">
        <v>2.6897630993998884</v>
      </c>
      <c r="I321" s="114">
        <v>3.2898328675941348</v>
      </c>
      <c r="J321" s="114">
        <v>2.7068205471866866</v>
      </c>
      <c r="K321" s="114">
        <v>0.11698045825623593</v>
      </c>
      <c r="L321" s="114">
        <v>-3.1928894768081966</v>
      </c>
      <c r="P321" s="3">
        <v>2</v>
      </c>
      <c r="Q321" s="114">
        <f t="shared" si="75"/>
        <v>0</v>
      </c>
      <c r="R321" s="114">
        <f t="shared" si="74"/>
        <v>0</v>
      </c>
      <c r="S321" s="114">
        <f t="shared" si="74"/>
        <v>0</v>
      </c>
      <c r="T321" s="114">
        <f t="shared" si="74"/>
        <v>1.2382866909032249</v>
      </c>
      <c r="U321" s="114">
        <f t="shared" si="74"/>
        <v>2.0819955591199326</v>
      </c>
      <c r="V321" s="114">
        <f t="shared" si="74"/>
        <v>2.6897630993998884</v>
      </c>
      <c r="W321" s="114">
        <f t="shared" si="74"/>
        <v>3.2898328675941348</v>
      </c>
      <c r="X321" s="114">
        <f t="shared" si="74"/>
        <v>2.7068205471866866</v>
      </c>
      <c r="Y321" s="114">
        <f t="shared" si="74"/>
        <v>0.11698045825623593</v>
      </c>
      <c r="Z321" s="114">
        <f t="shared" si="74"/>
        <v>0</v>
      </c>
      <c r="AD321" s="3">
        <v>2</v>
      </c>
      <c r="AE321" s="4">
        <v>-5.5295539353497158</v>
      </c>
      <c r="AF321" s="4">
        <v>-1.9657177503491934</v>
      </c>
      <c r="AG321" s="4">
        <v>1.3460857382328926</v>
      </c>
      <c r="AH321" s="4">
        <v>2.3767341307285688</v>
      </c>
      <c r="AI321" s="4">
        <v>2.4081220181592347</v>
      </c>
      <c r="AJ321" s="4">
        <v>3.2309866812818986</v>
      </c>
      <c r="AK321" s="4">
        <v>3.9724715996418785</v>
      </c>
      <c r="AL321" s="4">
        <v>2.2008471682183117</v>
      </c>
    </row>
    <row r="322" spans="2:38" x14ac:dyDescent="0.25">
      <c r="B322" s="3">
        <v>3</v>
      </c>
      <c r="C322" s="114">
        <v>-4.5484760882833255</v>
      </c>
      <c r="D322" s="114">
        <v>-3.6065584403794428</v>
      </c>
      <c r="E322" s="114">
        <v>-0.93567015702707823</v>
      </c>
      <c r="F322" s="114">
        <v>1.3657482670579237</v>
      </c>
      <c r="G322" s="114">
        <v>2.3433800076214255</v>
      </c>
      <c r="H322" s="114">
        <v>2.6562870713279749</v>
      </c>
      <c r="I322" s="114">
        <v>2.9003161587096686</v>
      </c>
      <c r="J322" s="114">
        <v>2.3931447812756996</v>
      </c>
      <c r="K322" s="114">
        <v>0.24819447738466077</v>
      </c>
      <c r="L322" s="114">
        <v>-2.7956905236706286</v>
      </c>
      <c r="P322" s="3">
        <v>3</v>
      </c>
      <c r="Q322" s="114">
        <f t="shared" si="75"/>
        <v>0</v>
      </c>
      <c r="R322" s="114">
        <f t="shared" si="74"/>
        <v>0</v>
      </c>
      <c r="S322" s="114">
        <f t="shared" si="74"/>
        <v>0</v>
      </c>
      <c r="T322" s="114">
        <f t="shared" si="74"/>
        <v>1.3657482670579237</v>
      </c>
      <c r="U322" s="114">
        <f t="shared" si="74"/>
        <v>2.3433800076214255</v>
      </c>
      <c r="V322" s="114">
        <f t="shared" si="74"/>
        <v>2.6562870713279749</v>
      </c>
      <c r="W322" s="114">
        <f t="shared" si="74"/>
        <v>2.9003161587096686</v>
      </c>
      <c r="X322" s="114">
        <f t="shared" si="74"/>
        <v>2.3931447812756996</v>
      </c>
      <c r="Y322" s="114">
        <f t="shared" si="74"/>
        <v>0.24819447738466077</v>
      </c>
      <c r="Z322" s="114">
        <f t="shared" si="74"/>
        <v>0</v>
      </c>
      <c r="AD322" s="3">
        <v>3</v>
      </c>
      <c r="AE322" s="4">
        <v>-4.6839164766924277</v>
      </c>
      <c r="AF322" s="4">
        <v>-1.9173801093518208</v>
      </c>
      <c r="AG322" s="4">
        <v>0.39505443598418255</v>
      </c>
      <c r="AH322" s="4">
        <v>1.2138517676910263</v>
      </c>
      <c r="AI322" s="4">
        <v>1.9236968281664912</v>
      </c>
      <c r="AJ322" s="4">
        <v>3.461789429857312</v>
      </c>
      <c r="AK322" s="4">
        <v>4.292167669137223</v>
      </c>
      <c r="AL322" s="4">
        <v>2.3022073820861619</v>
      </c>
    </row>
    <row r="323" spans="2:38" x14ac:dyDescent="0.25">
      <c r="B323" s="3">
        <v>4</v>
      </c>
      <c r="C323" s="114">
        <v>-4.1637426186261699</v>
      </c>
      <c r="D323" s="114">
        <v>-3.9518267591067433</v>
      </c>
      <c r="E323" s="114">
        <v>-1.3788826562626617</v>
      </c>
      <c r="F323" s="114">
        <v>1.2426023897411176</v>
      </c>
      <c r="G323" s="114">
        <v>2.2411067963199494</v>
      </c>
      <c r="H323" s="114">
        <v>2.1506547190116985</v>
      </c>
      <c r="I323" s="114">
        <v>2.2435843921887999</v>
      </c>
      <c r="J323" s="114">
        <v>2.3359056974496735</v>
      </c>
      <c r="K323" s="114">
        <v>1.0625912270538005</v>
      </c>
      <c r="L323" s="114">
        <v>-1.7654157563421045</v>
      </c>
      <c r="P323" s="3">
        <v>4</v>
      </c>
      <c r="Q323" s="114">
        <f t="shared" si="75"/>
        <v>0</v>
      </c>
      <c r="R323" s="114">
        <f t="shared" si="74"/>
        <v>0</v>
      </c>
      <c r="S323" s="114">
        <f t="shared" si="74"/>
        <v>0</v>
      </c>
      <c r="T323" s="114">
        <f t="shared" si="74"/>
        <v>1.2426023897411176</v>
      </c>
      <c r="U323" s="114">
        <f t="shared" si="74"/>
        <v>2.2411067963199494</v>
      </c>
      <c r="V323" s="114">
        <f t="shared" si="74"/>
        <v>2.1506547190116985</v>
      </c>
      <c r="W323" s="114">
        <f t="shared" si="74"/>
        <v>2.2435843921887999</v>
      </c>
      <c r="X323" s="114">
        <f t="shared" si="74"/>
        <v>2.3359056974496735</v>
      </c>
      <c r="Y323" s="114">
        <f t="shared" si="74"/>
        <v>1.0625912270538005</v>
      </c>
      <c r="Z323" s="114">
        <f t="shared" si="74"/>
        <v>0</v>
      </c>
      <c r="AD323" s="3">
        <v>4</v>
      </c>
      <c r="AE323" s="4">
        <v>-2.2702049354046538</v>
      </c>
      <c r="AF323" s="4">
        <v>-0.1498597278082302</v>
      </c>
      <c r="AG323" s="4">
        <v>0.30186556843368495</v>
      </c>
      <c r="AH323" s="4">
        <v>6.752765121129739E-2</v>
      </c>
      <c r="AI323" s="4">
        <v>1.1797751646702093</v>
      </c>
      <c r="AJ323" s="4">
        <v>3.2625874425125145</v>
      </c>
      <c r="AK323" s="4">
        <v>3.6079272512386229</v>
      </c>
      <c r="AL323" s="4">
        <v>0.85083827126215295</v>
      </c>
    </row>
    <row r="324" spans="2:38" x14ac:dyDescent="0.25">
      <c r="B324" s="3">
        <v>5</v>
      </c>
      <c r="C324" s="114">
        <v>2.7019363210465315</v>
      </c>
      <c r="D324" s="114">
        <v>1.1406700759977335</v>
      </c>
      <c r="E324" s="114">
        <v>-0.93360324441474596</v>
      </c>
      <c r="F324" s="114">
        <v>-2.1492275486574064</v>
      </c>
      <c r="G324" s="114">
        <v>-2.1558825008659914</v>
      </c>
      <c r="H324" s="114">
        <v>-1.6014757787919602</v>
      </c>
      <c r="I324" s="114">
        <v>-0.98679917184081645</v>
      </c>
      <c r="J324" s="114">
        <v>-7.5068378775670741E-2</v>
      </c>
      <c r="K324" s="114">
        <v>1.3669176552501894</v>
      </c>
      <c r="L324" s="114">
        <v>2.677419127829995</v>
      </c>
      <c r="P324" s="3">
        <v>5</v>
      </c>
      <c r="Q324" s="114">
        <f t="shared" si="75"/>
        <v>2.7019363210465315</v>
      </c>
      <c r="R324" s="114">
        <f t="shared" si="74"/>
        <v>1.1406700759977335</v>
      </c>
      <c r="S324" s="114">
        <f t="shared" si="74"/>
        <v>0</v>
      </c>
      <c r="T324" s="114">
        <f t="shared" si="74"/>
        <v>0</v>
      </c>
      <c r="U324" s="114">
        <f t="shared" si="74"/>
        <v>0</v>
      </c>
      <c r="V324" s="114">
        <f t="shared" si="74"/>
        <v>0</v>
      </c>
      <c r="W324" s="114">
        <f t="shared" si="74"/>
        <v>0</v>
      </c>
      <c r="X324" s="114">
        <f t="shared" si="74"/>
        <v>0</v>
      </c>
      <c r="Y324" s="114">
        <f t="shared" si="74"/>
        <v>1.3669176552501894</v>
      </c>
      <c r="Z324" s="114">
        <f t="shared" si="74"/>
        <v>2.677419127829995</v>
      </c>
      <c r="AD324" s="3">
        <v>5</v>
      </c>
      <c r="AE324" s="4">
        <v>4.8306200111861903</v>
      </c>
      <c r="AF324" s="4">
        <v>4.8254265133531593</v>
      </c>
      <c r="AG324" s="4">
        <v>2.843839525789738</v>
      </c>
      <c r="AH324" s="4">
        <v>0.86717728115321058</v>
      </c>
      <c r="AI324" s="4">
        <v>-0.63025399783729208</v>
      </c>
      <c r="AJ324" s="4">
        <v>-2.475579429394835</v>
      </c>
      <c r="AK324" s="4">
        <v>-4.5507017532022624</v>
      </c>
      <c r="AL324" s="4">
        <v>-5.0281565249861586</v>
      </c>
    </row>
    <row r="325" spans="2:38" x14ac:dyDescent="0.25">
      <c r="B325" s="3">
        <v>6</v>
      </c>
      <c r="C325" s="114">
        <v>3.8996281022759001</v>
      </c>
      <c r="D325" s="114">
        <v>3.8956426065521015</v>
      </c>
      <c r="E325" s="114">
        <v>1.5812816567717105</v>
      </c>
      <c r="F325" s="114">
        <v>-0.97361654935581643</v>
      </c>
      <c r="G325" s="114">
        <v>-2.1084564552616811</v>
      </c>
      <c r="H325" s="114">
        <v>-2.1522932897497751</v>
      </c>
      <c r="I325" s="114">
        <v>-2.2459945410073128</v>
      </c>
      <c r="J325" s="114">
        <v>-2.3085397478081564</v>
      </c>
      <c r="K325" s="114">
        <v>-1.1304368658822821</v>
      </c>
      <c r="L325" s="114">
        <v>1.5276883403853909</v>
      </c>
      <c r="P325" s="3">
        <v>6</v>
      </c>
      <c r="Q325" s="114">
        <f t="shared" si="75"/>
        <v>3.8996281022759001</v>
      </c>
      <c r="R325" s="114">
        <f t="shared" si="74"/>
        <v>3.8956426065521015</v>
      </c>
      <c r="S325" s="114">
        <f t="shared" si="74"/>
        <v>1.5812816567717105</v>
      </c>
      <c r="T325" s="114">
        <f t="shared" si="74"/>
        <v>0</v>
      </c>
      <c r="U325" s="114">
        <f t="shared" si="74"/>
        <v>0</v>
      </c>
      <c r="V325" s="114">
        <f t="shared" si="74"/>
        <v>0</v>
      </c>
      <c r="W325" s="114">
        <f t="shared" si="74"/>
        <v>0</v>
      </c>
      <c r="X325" s="114">
        <f t="shared" si="74"/>
        <v>0</v>
      </c>
      <c r="Y325" s="114">
        <f t="shared" si="74"/>
        <v>0</v>
      </c>
      <c r="Z325" s="114">
        <f t="shared" si="74"/>
        <v>1.5276883403853909</v>
      </c>
      <c r="AD325" s="3">
        <v>6</v>
      </c>
      <c r="AE325" s="4">
        <v>7.0793352354648027</v>
      </c>
      <c r="AF325" s="4">
        <v>7.4700128135509889</v>
      </c>
      <c r="AG325" s="4">
        <v>4.1288841094030833</v>
      </c>
      <c r="AH325" s="4">
        <v>0.8819636612378039</v>
      </c>
      <c r="AI325" s="4">
        <v>-0.78614839393187752</v>
      </c>
      <c r="AJ325" s="4">
        <v>-2.6378939680972144</v>
      </c>
      <c r="AK325" s="4">
        <v>-5.6978224561567403</v>
      </c>
      <c r="AL325" s="4">
        <v>-7.471324482155663</v>
      </c>
    </row>
    <row r="326" spans="2:38" x14ac:dyDescent="0.25">
      <c r="B326" s="3">
        <v>7</v>
      </c>
      <c r="C326" s="114">
        <v>3.9790744437908532</v>
      </c>
      <c r="D326" s="114">
        <v>3.9030435019403225</v>
      </c>
      <c r="E326" s="114">
        <v>1.5541249217323851</v>
      </c>
      <c r="F326" s="114">
        <v>-0.97804971223608528</v>
      </c>
      <c r="G326" s="114">
        <v>-2.0997322974821766</v>
      </c>
      <c r="H326" s="114">
        <v>-2.1876307076929957</v>
      </c>
      <c r="I326" s="114">
        <v>-2.3340222040608825</v>
      </c>
      <c r="J326" s="114">
        <v>-2.3754706657433986</v>
      </c>
      <c r="K326" s="114">
        <v>-1.103726201140196</v>
      </c>
      <c r="L326" s="114">
        <v>1.626759018937507</v>
      </c>
      <c r="P326" s="3">
        <v>7</v>
      </c>
      <c r="Q326" s="114">
        <f t="shared" si="75"/>
        <v>3.9790744437908532</v>
      </c>
      <c r="R326" s="114">
        <f t="shared" si="74"/>
        <v>3.9030435019403225</v>
      </c>
      <c r="S326" s="114">
        <f t="shared" si="74"/>
        <v>1.5541249217323851</v>
      </c>
      <c r="T326" s="114">
        <f t="shared" si="74"/>
        <v>0</v>
      </c>
      <c r="U326" s="114">
        <f t="shared" si="74"/>
        <v>0</v>
      </c>
      <c r="V326" s="114">
        <f t="shared" si="74"/>
        <v>0</v>
      </c>
      <c r="W326" s="114">
        <f t="shared" si="74"/>
        <v>0</v>
      </c>
      <c r="X326" s="114">
        <f t="shared" si="74"/>
        <v>0</v>
      </c>
      <c r="Y326" s="114">
        <f t="shared" si="74"/>
        <v>0</v>
      </c>
      <c r="Z326" s="114">
        <f t="shared" si="74"/>
        <v>1.626759018937507</v>
      </c>
      <c r="AD326" s="3">
        <v>7</v>
      </c>
      <c r="AE326" s="4">
        <v>7.1191523395741321</v>
      </c>
      <c r="AF326" s="4">
        <v>7.5557296907944966</v>
      </c>
      <c r="AG326" s="4">
        <v>4.2234317881578347</v>
      </c>
      <c r="AH326" s="4">
        <v>0.92561361133304043</v>
      </c>
      <c r="AI326" s="4">
        <v>-0.82033677751788847</v>
      </c>
      <c r="AJ326" s="4">
        <v>-2.7195923353463014</v>
      </c>
      <c r="AK326" s="4">
        <v>-5.7748683888770076</v>
      </c>
      <c r="AL326" s="4">
        <v>-7.5186032982279469</v>
      </c>
    </row>
    <row r="327" spans="2:38" x14ac:dyDescent="0.25">
      <c r="B327" s="3">
        <v>8</v>
      </c>
      <c r="C327" s="114">
        <v>4.2655951969887571</v>
      </c>
      <c r="D327" s="114">
        <v>3.6742778064788628</v>
      </c>
      <c r="E327" s="114">
        <v>1.1732885293580151</v>
      </c>
      <c r="F327" s="114">
        <v>-1.2019385299490444</v>
      </c>
      <c r="G327" s="114">
        <v>-2.2557931427865494</v>
      </c>
      <c r="H327" s="114">
        <v>-2.4880979728538279</v>
      </c>
      <c r="I327" s="114">
        <v>-2.6579886236945862</v>
      </c>
      <c r="J327" s="114">
        <v>-2.3236562621174524</v>
      </c>
      <c r="K327" s="114">
        <v>-0.53145493280438272</v>
      </c>
      <c r="L327" s="114">
        <v>2.3272898154938702</v>
      </c>
      <c r="P327" s="3">
        <v>8</v>
      </c>
      <c r="Q327" s="114">
        <f t="shared" si="75"/>
        <v>4.2655951969887571</v>
      </c>
      <c r="R327" s="114">
        <f t="shared" si="74"/>
        <v>3.6742778064788628</v>
      </c>
      <c r="S327" s="114">
        <f t="shared" si="74"/>
        <v>1.1732885293580151</v>
      </c>
      <c r="T327" s="114">
        <f t="shared" si="74"/>
        <v>0</v>
      </c>
      <c r="U327" s="114">
        <f t="shared" si="74"/>
        <v>0</v>
      </c>
      <c r="V327" s="114">
        <f t="shared" si="74"/>
        <v>0</v>
      </c>
      <c r="W327" s="114">
        <f t="shared" si="74"/>
        <v>0</v>
      </c>
      <c r="X327" s="114">
        <f t="shared" si="74"/>
        <v>0</v>
      </c>
      <c r="Y327" s="114">
        <f t="shared" si="74"/>
        <v>0</v>
      </c>
      <c r="Z327" s="114">
        <f t="shared" si="74"/>
        <v>2.3272898154938702</v>
      </c>
      <c r="AD327" s="3">
        <v>8</v>
      </c>
      <c r="AE327" s="4">
        <v>6.9044024760005742</v>
      </c>
      <c r="AF327" s="4">
        <v>7.6181238023276352</v>
      </c>
      <c r="AG327" s="4">
        <v>4.5984204230066483</v>
      </c>
      <c r="AH327" s="4">
        <v>1.1855618803714179</v>
      </c>
      <c r="AI327" s="4">
        <v>-1.0100822037191246</v>
      </c>
      <c r="AJ327" s="4">
        <v>-3.1478889451151346</v>
      </c>
      <c r="AK327" s="4">
        <v>-5.9569081136361053</v>
      </c>
      <c r="AL327" s="4">
        <v>-7.3246473205876352</v>
      </c>
    </row>
    <row r="328" spans="2:38" x14ac:dyDescent="0.25">
      <c r="B328" s="3">
        <v>9</v>
      </c>
      <c r="C328" s="114">
        <v>2.0971213739326626</v>
      </c>
      <c r="D328" s="114">
        <v>1.4068020032995496</v>
      </c>
      <c r="E328" s="114">
        <v>0.50888049087673448</v>
      </c>
      <c r="F328" s="114">
        <v>0.46413232648837388</v>
      </c>
      <c r="G328" s="114">
        <v>0.56162519953674117</v>
      </c>
      <c r="H328" s="114">
        <v>-0.404795172367995</v>
      </c>
      <c r="I328" s="114">
        <v>-2.06221132052683</v>
      </c>
      <c r="J328" s="114">
        <v>-2.6066518952688829</v>
      </c>
      <c r="K328" s="114">
        <v>-1.1090467940941344</v>
      </c>
      <c r="L328" s="114">
        <v>1.1342870521682649</v>
      </c>
      <c r="P328" s="3">
        <v>9</v>
      </c>
      <c r="Q328" s="114">
        <f t="shared" si="75"/>
        <v>2.0971213739326626</v>
      </c>
      <c r="R328" s="114">
        <f t="shared" si="74"/>
        <v>1.4068020032995496</v>
      </c>
      <c r="S328" s="114">
        <f t="shared" si="74"/>
        <v>0.50888049087673448</v>
      </c>
      <c r="T328" s="114">
        <f t="shared" si="74"/>
        <v>0.46413232648837388</v>
      </c>
      <c r="U328" s="114">
        <f t="shared" si="74"/>
        <v>0.56162519953674117</v>
      </c>
      <c r="V328" s="114">
        <f t="shared" si="74"/>
        <v>0</v>
      </c>
      <c r="W328" s="114">
        <f t="shared" si="74"/>
        <v>0</v>
      </c>
      <c r="X328" s="114">
        <f t="shared" si="74"/>
        <v>0</v>
      </c>
      <c r="Y328" s="114">
        <f t="shared" si="74"/>
        <v>0</v>
      </c>
      <c r="Z328" s="114">
        <f t="shared" si="74"/>
        <v>1.1342870521682649</v>
      </c>
      <c r="AD328" s="3">
        <v>9</v>
      </c>
      <c r="AE328" s="4">
        <v>2.7975037361017843</v>
      </c>
      <c r="AF328" s="4">
        <v>3.5292245733241323</v>
      </c>
      <c r="AG328" s="4">
        <v>1.9032831812618423</v>
      </c>
      <c r="AH328" s="4">
        <v>-0.40748067411595584</v>
      </c>
      <c r="AI328" s="4">
        <v>-1.5261106368719222</v>
      </c>
      <c r="AJ328" s="4">
        <v>-1.4618750594077439</v>
      </c>
      <c r="AK328" s="4">
        <v>-1.5045443676895505</v>
      </c>
      <c r="AL328" s="4">
        <v>-1.9852140135273166</v>
      </c>
    </row>
    <row r="329" spans="2:38" x14ac:dyDescent="0.25">
      <c r="B329" s="3">
        <v>10</v>
      </c>
      <c r="C329" s="114">
        <v>-4.1071808318528662</v>
      </c>
      <c r="D329" s="114">
        <v>-4.3351275331760153</v>
      </c>
      <c r="E329" s="114">
        <v>-1.9329170022436604</v>
      </c>
      <c r="F329" s="114">
        <v>0.7093868023258102</v>
      </c>
      <c r="G329" s="114">
        <v>1.797016165239226</v>
      </c>
      <c r="H329" s="114">
        <v>1.9013128880154502</v>
      </c>
      <c r="I329" s="114">
        <v>2.3797714828268268</v>
      </c>
      <c r="J329" s="114">
        <v>2.9287118245865562</v>
      </c>
      <c r="K329" s="114">
        <v>1.8663762753662687</v>
      </c>
      <c r="L329" s="114">
        <v>-1.1924595098690751</v>
      </c>
      <c r="P329" s="3">
        <v>10</v>
      </c>
      <c r="Q329" s="114">
        <f t="shared" si="75"/>
        <v>0</v>
      </c>
      <c r="R329" s="114">
        <f t="shared" si="74"/>
        <v>0</v>
      </c>
      <c r="S329" s="114">
        <f t="shared" si="74"/>
        <v>0</v>
      </c>
      <c r="T329" s="114">
        <f t="shared" si="74"/>
        <v>0.7093868023258102</v>
      </c>
      <c r="U329" s="114">
        <f t="shared" si="74"/>
        <v>1.797016165239226</v>
      </c>
      <c r="V329" s="114">
        <f t="shared" si="74"/>
        <v>1.9013128880154502</v>
      </c>
      <c r="W329" s="114">
        <f t="shared" si="74"/>
        <v>2.3797714828268268</v>
      </c>
      <c r="X329" s="114">
        <f t="shared" si="74"/>
        <v>2.9287118245865562</v>
      </c>
      <c r="Y329" s="114">
        <f t="shared" si="74"/>
        <v>1.8663762753662687</v>
      </c>
      <c r="Z329" s="114">
        <f t="shared" si="74"/>
        <v>0</v>
      </c>
      <c r="AD329" s="3">
        <v>10</v>
      </c>
      <c r="AE329" s="4">
        <v>-1.1436431021985007</v>
      </c>
      <c r="AF329" s="4">
        <v>1.4851541713922571</v>
      </c>
      <c r="AG329" s="4">
        <v>1.6484992970536889</v>
      </c>
      <c r="AH329" s="4">
        <v>1.0542048993999615</v>
      </c>
      <c r="AI329" s="4">
        <v>1.8767991857097335</v>
      </c>
      <c r="AJ329" s="4">
        <v>3.238379233556048</v>
      </c>
      <c r="AK329" s="4">
        <v>2.322367671146254</v>
      </c>
      <c r="AL329" s="4">
        <v>-1.3800986063099856</v>
      </c>
    </row>
    <row r="330" spans="2:38" x14ac:dyDescent="0.25">
      <c r="B330" s="3">
        <v>11</v>
      </c>
      <c r="C330" s="114">
        <v>-4.3582635999502335</v>
      </c>
      <c r="D330" s="114">
        <v>-4.0763519337687697</v>
      </c>
      <c r="E330" s="114">
        <v>-1.540725251586029</v>
      </c>
      <c r="F330" s="114">
        <v>0.97277708443027489</v>
      </c>
      <c r="G330" s="114">
        <v>2.039090446825444</v>
      </c>
      <c r="H330" s="114">
        <v>2.2710569284926363</v>
      </c>
      <c r="I330" s="114">
        <v>2.6775617300249692</v>
      </c>
      <c r="J330" s="114">
        <v>2.7633088472677292</v>
      </c>
      <c r="K330" s="114">
        <v>1.1875230017062628</v>
      </c>
      <c r="L330" s="114">
        <v>-1.9183192064146033</v>
      </c>
      <c r="P330" s="3">
        <v>11</v>
      </c>
      <c r="Q330" s="114">
        <f t="shared" si="75"/>
        <v>0</v>
      </c>
      <c r="R330" s="114">
        <f t="shared" si="74"/>
        <v>0</v>
      </c>
      <c r="S330" s="114">
        <f t="shared" si="74"/>
        <v>0</v>
      </c>
      <c r="T330" s="114">
        <f t="shared" si="74"/>
        <v>0.97277708443027489</v>
      </c>
      <c r="U330" s="114">
        <f t="shared" si="74"/>
        <v>2.039090446825444</v>
      </c>
      <c r="V330" s="114">
        <f t="shared" si="74"/>
        <v>2.2710569284926363</v>
      </c>
      <c r="W330" s="114">
        <f t="shared" si="74"/>
        <v>2.6775617300249692</v>
      </c>
      <c r="X330" s="114">
        <f t="shared" si="74"/>
        <v>2.7633088472677292</v>
      </c>
      <c r="Y330" s="114">
        <f t="shared" si="74"/>
        <v>1.1875230017062628</v>
      </c>
      <c r="Z330" s="114">
        <f t="shared" si="74"/>
        <v>0</v>
      </c>
      <c r="AD330" s="3">
        <v>11</v>
      </c>
      <c r="AE330" s="4">
        <v>-2.7602858093330029</v>
      </c>
      <c r="AF330" s="4">
        <v>7.19442207832377E-3</v>
      </c>
      <c r="AG330" s="4">
        <v>1.1870793070334882</v>
      </c>
      <c r="AH330" s="4">
        <v>1.2535875320267138</v>
      </c>
      <c r="AI330" s="4">
        <v>2.0177019815387691</v>
      </c>
      <c r="AJ330" s="4">
        <v>3.4005491328197563</v>
      </c>
      <c r="AK330" s="4">
        <v>3.1698015695437496</v>
      </c>
      <c r="AL330" s="4">
        <v>0.14521081580105899</v>
      </c>
    </row>
    <row r="331" spans="2:38" x14ac:dyDescent="0.25">
      <c r="B331" s="3">
        <v>12</v>
      </c>
      <c r="C331" s="114">
        <v>-4.7267816216500629</v>
      </c>
      <c r="D331" s="114">
        <v>-3.4387334933494542</v>
      </c>
      <c r="E331" s="114">
        <v>-0.76411846173623088</v>
      </c>
      <c r="F331" s="114">
        <v>1.2321928151304988</v>
      </c>
      <c r="G331" s="114">
        <v>2.0833376348196051</v>
      </c>
      <c r="H331" s="114">
        <v>2.6914097561788464</v>
      </c>
      <c r="I331" s="114">
        <v>3.289203198759779</v>
      </c>
      <c r="J331" s="114">
        <v>2.7095649627211538</v>
      </c>
      <c r="K331" s="114">
        <v>0.12735446995638156</v>
      </c>
      <c r="L331" s="114">
        <v>-3.1809709290961905</v>
      </c>
      <c r="P331" s="3">
        <v>12</v>
      </c>
      <c r="Q331" s="114">
        <f t="shared" si="75"/>
        <v>0</v>
      </c>
      <c r="R331" s="114">
        <f t="shared" si="74"/>
        <v>0</v>
      </c>
      <c r="S331" s="114">
        <f t="shared" si="74"/>
        <v>0</v>
      </c>
      <c r="T331" s="114">
        <f t="shared" si="74"/>
        <v>1.2321928151304988</v>
      </c>
      <c r="U331" s="114">
        <f t="shared" si="74"/>
        <v>2.0833376348196051</v>
      </c>
      <c r="V331" s="114">
        <f t="shared" si="74"/>
        <v>2.6914097561788464</v>
      </c>
      <c r="W331" s="114">
        <f t="shared" si="74"/>
        <v>3.289203198759779</v>
      </c>
      <c r="X331" s="114">
        <f t="shared" si="74"/>
        <v>2.7095649627211538</v>
      </c>
      <c r="Y331" s="114">
        <f t="shared" si="74"/>
        <v>0.12735446995638156</v>
      </c>
      <c r="Z331" s="114">
        <f t="shared" si="74"/>
        <v>0</v>
      </c>
      <c r="AD331" s="3">
        <v>12</v>
      </c>
      <c r="AE331" s="4">
        <v>-5.5110239530391496</v>
      </c>
      <c r="AF331" s="4">
        <v>-1.9557201404371303</v>
      </c>
      <c r="AG331" s="4">
        <v>1.3421542710754655</v>
      </c>
      <c r="AH331" s="4">
        <v>2.3749227589031263</v>
      </c>
      <c r="AI331" s="4">
        <v>2.4197130740168964</v>
      </c>
      <c r="AJ331" s="4">
        <v>3.2435667165585733</v>
      </c>
      <c r="AK331" s="4">
        <v>3.965701080320132</v>
      </c>
      <c r="AL331" s="4">
        <v>2.1756775972548099</v>
      </c>
    </row>
    <row r="332" spans="2:38" x14ac:dyDescent="0.25">
      <c r="B332" s="3">
        <v>13</v>
      </c>
      <c r="C332" s="114">
        <v>-4.5418085797574177</v>
      </c>
      <c r="D332" s="114">
        <v>-3.6051859978717657</v>
      </c>
      <c r="E332" s="114">
        <v>-0.93986095800645097</v>
      </c>
      <c r="F332" s="114">
        <v>1.36131529569786</v>
      </c>
      <c r="G332" s="114">
        <v>2.342445684931985</v>
      </c>
      <c r="H332" s="114">
        <v>2.6567550078840556</v>
      </c>
      <c r="I332" s="114">
        <v>2.898439600130406</v>
      </c>
      <c r="J332" s="114">
        <v>2.3898831374295164</v>
      </c>
      <c r="K332" s="114">
        <v>0.24851123953092291</v>
      </c>
      <c r="L332" s="114">
        <v>-2.7898566628971611</v>
      </c>
      <c r="P332" s="3">
        <v>13</v>
      </c>
      <c r="Q332" s="114">
        <f t="shared" si="75"/>
        <v>0</v>
      </c>
      <c r="R332" s="114">
        <f t="shared" si="74"/>
        <v>0</v>
      </c>
      <c r="S332" s="114">
        <f t="shared" si="74"/>
        <v>0</v>
      </c>
      <c r="T332" s="114">
        <f t="shared" si="74"/>
        <v>1.36131529569786</v>
      </c>
      <c r="U332" s="114">
        <f t="shared" si="74"/>
        <v>2.342445684931985</v>
      </c>
      <c r="V332" s="114">
        <f t="shared" si="74"/>
        <v>2.6567550078840556</v>
      </c>
      <c r="W332" s="114">
        <f t="shared" si="74"/>
        <v>2.898439600130406</v>
      </c>
      <c r="X332" s="114">
        <f t="shared" si="74"/>
        <v>2.3898831374295164</v>
      </c>
      <c r="Y332" s="114">
        <f t="shared" si="74"/>
        <v>0.24851123953092291</v>
      </c>
      <c r="Z332" s="114">
        <f t="shared" si="74"/>
        <v>0</v>
      </c>
      <c r="AD332" s="3">
        <v>13</v>
      </c>
      <c r="AE332" s="4">
        <v>-4.6795226690790619</v>
      </c>
      <c r="AF332" s="4">
        <v>-1.9215878634176351</v>
      </c>
      <c r="AG332" s="4">
        <v>0.38812559384954237</v>
      </c>
      <c r="AH332" s="4">
        <v>1.2140856708387278</v>
      </c>
      <c r="AI332" s="4">
        <v>1.9312125824812838</v>
      </c>
      <c r="AJ332" s="4">
        <v>3.4666082168575083</v>
      </c>
      <c r="AK332" s="4">
        <v>4.2878388925863247</v>
      </c>
      <c r="AL332" s="4">
        <v>2.2946378559999006</v>
      </c>
    </row>
    <row r="333" spans="2:38" x14ac:dyDescent="0.25">
      <c r="B333" s="3">
        <v>14</v>
      </c>
      <c r="C333" s="114">
        <v>-4.1545237568248012</v>
      </c>
      <c r="D333" s="114">
        <v>-3.9416733990827613</v>
      </c>
      <c r="E333" s="114">
        <v>-1.3745027926925693</v>
      </c>
      <c r="F333" s="114">
        <v>1.2435237633873961</v>
      </c>
      <c r="G333" s="114">
        <v>2.2435201638002313</v>
      </c>
      <c r="H333" s="114">
        <v>2.15293611867386</v>
      </c>
      <c r="I333" s="114">
        <v>2.2391258338203115</v>
      </c>
      <c r="J333" s="114">
        <v>2.3235586937583559</v>
      </c>
      <c r="K333" s="114">
        <v>1.0510399701755304</v>
      </c>
      <c r="L333" s="114">
        <v>-1.7664535035367745</v>
      </c>
      <c r="P333" s="3">
        <v>14</v>
      </c>
      <c r="Q333" s="114">
        <f t="shared" si="75"/>
        <v>0</v>
      </c>
      <c r="R333" s="114">
        <f t="shared" si="74"/>
        <v>0</v>
      </c>
      <c r="S333" s="114">
        <f t="shared" si="74"/>
        <v>0</v>
      </c>
      <c r="T333" s="114">
        <f t="shared" si="74"/>
        <v>1.2435237633873961</v>
      </c>
      <c r="U333" s="114">
        <f t="shared" si="74"/>
        <v>2.2435201638002313</v>
      </c>
      <c r="V333" s="114">
        <f t="shared" si="74"/>
        <v>2.15293611867386</v>
      </c>
      <c r="W333" s="114">
        <f t="shared" si="74"/>
        <v>2.2391258338203115</v>
      </c>
      <c r="X333" s="114">
        <f t="shared" si="74"/>
        <v>2.3235586937583559</v>
      </c>
      <c r="Y333" s="114">
        <f t="shared" si="74"/>
        <v>1.0510399701755304</v>
      </c>
      <c r="Z333" s="114">
        <f t="shared" si="74"/>
        <v>0</v>
      </c>
      <c r="AD333" s="3">
        <v>14</v>
      </c>
      <c r="AE333" s="4">
        <v>-2.2811064169174795</v>
      </c>
      <c r="AF333" s="4">
        <v>-0.17626613084166221</v>
      </c>
      <c r="AG333" s="4">
        <v>0.27887222052855759</v>
      </c>
      <c r="AH333" s="4">
        <v>5.7968680486486845E-2</v>
      </c>
      <c r="AI333" s="4">
        <v>1.1792289163613432</v>
      </c>
      <c r="AJ333" s="4">
        <v>3.2650181226830144</v>
      </c>
      <c r="AK333" s="4">
        <v>3.6166097740060117</v>
      </c>
      <c r="AL333" s="4">
        <v>0.87130591986997707</v>
      </c>
    </row>
    <row r="334" spans="2:38" x14ac:dyDescent="0.25">
      <c r="B334" s="3">
        <v>15</v>
      </c>
      <c r="C334" s="114">
        <v>2.4692880486300273</v>
      </c>
      <c r="D334" s="114">
        <v>0.88822576143109722</v>
      </c>
      <c r="E334" s="114">
        <v>-1.0485319942889642</v>
      </c>
      <c r="F334" s="114">
        <v>-2.0951635363080978</v>
      </c>
      <c r="G334" s="114">
        <v>-2.0221024950102584</v>
      </c>
      <c r="H334" s="114">
        <v>-1.4691594376486259</v>
      </c>
      <c r="I334" s="114">
        <v>-0.85644898406859515</v>
      </c>
      <c r="J334" s="114">
        <v>6.4660489553666878E-2</v>
      </c>
      <c r="K334" s="114">
        <v>1.4505443673540692</v>
      </c>
      <c r="L334" s="114">
        <v>2.6044161175485527</v>
      </c>
      <c r="P334" s="3">
        <v>15</v>
      </c>
      <c r="Q334" s="114">
        <f t="shared" si="75"/>
        <v>2.4692880486300273</v>
      </c>
      <c r="R334" s="114">
        <f t="shared" si="74"/>
        <v>0.88822576143109722</v>
      </c>
      <c r="S334" s="114">
        <f t="shared" si="74"/>
        <v>0</v>
      </c>
      <c r="T334" s="114">
        <f t="shared" si="74"/>
        <v>0</v>
      </c>
      <c r="U334" s="114">
        <f t="shared" si="74"/>
        <v>0</v>
      </c>
      <c r="V334" s="114">
        <f t="shared" si="74"/>
        <v>0</v>
      </c>
      <c r="W334" s="114">
        <f t="shared" si="74"/>
        <v>0</v>
      </c>
      <c r="X334" s="114">
        <f t="shared" si="74"/>
        <v>6.4660489553666878E-2</v>
      </c>
      <c r="Y334" s="114">
        <f t="shared" si="74"/>
        <v>1.4505443673540692</v>
      </c>
      <c r="Z334" s="114">
        <f t="shared" si="74"/>
        <v>2.6044161175485527</v>
      </c>
      <c r="AD334" s="3">
        <v>15</v>
      </c>
      <c r="AE334" s="4">
        <v>4.5473742158378094</v>
      </c>
      <c r="AF334" s="4">
        <v>4.4807203895864003</v>
      </c>
      <c r="AG334" s="4">
        <v>2.6611995910065636</v>
      </c>
      <c r="AH334" s="4">
        <v>0.85296011092684054</v>
      </c>
      <c r="AI334" s="4">
        <v>-0.60183629615463408</v>
      </c>
      <c r="AJ334" s="4">
        <v>-2.43328878082065</v>
      </c>
      <c r="AK334" s="4">
        <v>-4.390560652009623</v>
      </c>
      <c r="AL334" s="4">
        <v>-4.7189768162194721</v>
      </c>
    </row>
    <row r="335" spans="2:38" x14ac:dyDescent="0.25">
      <c r="B335" s="3">
        <v>16</v>
      </c>
      <c r="C335" s="114">
        <v>3.8988711598602741</v>
      </c>
      <c r="D335" s="114">
        <v>3.8976289868392677</v>
      </c>
      <c r="E335" s="114">
        <v>1.5847241970644661</v>
      </c>
      <c r="F335" s="114">
        <v>-0.97024555026954717</v>
      </c>
      <c r="G335" s="114">
        <v>-2.1060467194827295</v>
      </c>
      <c r="H335" s="114">
        <v>-2.1513046886438318</v>
      </c>
      <c r="I335" s="114">
        <v>-2.2469162947426904</v>
      </c>
      <c r="J335" s="114">
        <v>-2.3115491285678771</v>
      </c>
      <c r="K335" s="114">
        <v>-1.1346011253462478</v>
      </c>
      <c r="L335" s="114">
        <v>1.5243537413033148</v>
      </c>
      <c r="P335" s="3">
        <v>16</v>
      </c>
      <c r="Q335" s="114">
        <f t="shared" si="75"/>
        <v>3.8988711598602741</v>
      </c>
      <c r="R335" s="114">
        <f t="shared" si="75"/>
        <v>3.8976289868392677</v>
      </c>
      <c r="S335" s="114">
        <f t="shared" si="75"/>
        <v>1.5847241970644661</v>
      </c>
      <c r="T335" s="114">
        <f t="shared" si="75"/>
        <v>0</v>
      </c>
      <c r="U335" s="114">
        <f t="shared" si="75"/>
        <v>0</v>
      </c>
      <c r="V335" s="114">
        <f t="shared" si="75"/>
        <v>0</v>
      </c>
      <c r="W335" s="114">
        <f t="shared" si="75"/>
        <v>0</v>
      </c>
      <c r="X335" s="114">
        <f t="shared" si="75"/>
        <v>0</v>
      </c>
      <c r="Y335" s="114">
        <f t="shared" si="75"/>
        <v>0</v>
      </c>
      <c r="Z335" s="114">
        <f t="shared" si="75"/>
        <v>1.5243537413033148</v>
      </c>
      <c r="AD335" s="3">
        <v>16</v>
      </c>
      <c r="AE335" s="4">
        <v>7.0823435678373459</v>
      </c>
      <c r="AF335" s="4">
        <v>7.4707164024048467</v>
      </c>
      <c r="AG335" s="4">
        <v>4.127592596654666</v>
      </c>
      <c r="AH335" s="4">
        <v>0.88121049403195406</v>
      </c>
      <c r="AI335" s="4">
        <v>-0.78539028882713469</v>
      </c>
      <c r="AJ335" s="4">
        <v>-2.6375299788602007</v>
      </c>
      <c r="AK335" s="4">
        <v>-5.699677759303535</v>
      </c>
      <c r="AL335" s="4">
        <v>-7.4741192231623277</v>
      </c>
    </row>
    <row r="336" spans="2:38" x14ac:dyDescent="0.25">
      <c r="B336" s="3">
        <v>17</v>
      </c>
      <c r="C336" s="114">
        <v>3.9774654817080286</v>
      </c>
      <c r="D336" s="114">
        <v>3.9050147815658618</v>
      </c>
      <c r="E336" s="114">
        <v>1.5581113123978418</v>
      </c>
      <c r="F336" s="114">
        <v>-0.9741180042429225</v>
      </c>
      <c r="G336" s="114">
        <v>-2.0968824029710293</v>
      </c>
      <c r="H336" s="114">
        <v>-2.186108489990028</v>
      </c>
      <c r="I336" s="114">
        <v>-2.3343605274971715</v>
      </c>
      <c r="J336" s="114">
        <v>-2.3783523369704231</v>
      </c>
      <c r="K336" s="114">
        <v>-1.1086023702359336</v>
      </c>
      <c r="L336" s="114">
        <v>1.6222199023916195</v>
      </c>
      <c r="P336" s="3">
        <v>17</v>
      </c>
      <c r="Q336" s="114">
        <f t="shared" si="75"/>
        <v>3.9774654817080286</v>
      </c>
      <c r="R336" s="114">
        <f t="shared" si="75"/>
        <v>3.9050147815658618</v>
      </c>
      <c r="S336" s="114">
        <f t="shared" si="75"/>
        <v>1.5581113123978418</v>
      </c>
      <c r="T336" s="114">
        <f t="shared" si="75"/>
        <v>0</v>
      </c>
      <c r="U336" s="114">
        <f t="shared" si="75"/>
        <v>0</v>
      </c>
      <c r="V336" s="114">
        <f t="shared" si="75"/>
        <v>0</v>
      </c>
      <c r="W336" s="114">
        <f t="shared" si="75"/>
        <v>0</v>
      </c>
      <c r="X336" s="114">
        <f t="shared" si="75"/>
        <v>0</v>
      </c>
      <c r="Y336" s="114">
        <f t="shared" si="75"/>
        <v>0</v>
      </c>
      <c r="Z336" s="114">
        <f t="shared" si="75"/>
        <v>1.6222199023916195</v>
      </c>
      <c r="AD336" s="3">
        <v>17</v>
      </c>
      <c r="AE336" s="4">
        <v>7.1218726727566013</v>
      </c>
      <c r="AF336" s="4">
        <v>7.5555301179208181</v>
      </c>
      <c r="AG336" s="4">
        <v>4.2211065401985026</v>
      </c>
      <c r="AH336" s="4">
        <v>0.9244145847035744</v>
      </c>
      <c r="AI336" s="4">
        <v>-0.81920585194178963</v>
      </c>
      <c r="AJ336" s="4">
        <v>-2.7184655352059801</v>
      </c>
      <c r="AK336" s="4">
        <v>-5.7761000158681703</v>
      </c>
      <c r="AL336" s="4">
        <v>-7.5210124782289922</v>
      </c>
    </row>
    <row r="337" spans="2:38" x14ac:dyDescent="0.25">
      <c r="B337" s="3">
        <v>18</v>
      </c>
      <c r="C337" s="114">
        <v>4.2619196590437598</v>
      </c>
      <c r="D337" s="114">
        <v>3.6819044731212922</v>
      </c>
      <c r="E337" s="114">
        <v>1.1839094254648608</v>
      </c>
      <c r="F337" s="114">
        <v>-1.1948889270862626</v>
      </c>
      <c r="G337" s="114">
        <v>-2.2511631643578434</v>
      </c>
      <c r="H337" s="114">
        <v>-2.4827627226985318</v>
      </c>
      <c r="I337" s="114">
        <v>-2.6547965896387611</v>
      </c>
      <c r="J337" s="114">
        <v>-2.3292203544810439</v>
      </c>
      <c r="K337" s="114">
        <v>-0.54618008097500703</v>
      </c>
      <c r="L337" s="114">
        <v>2.3128519217917298</v>
      </c>
      <c r="P337" s="3">
        <v>18</v>
      </c>
      <c r="Q337" s="114">
        <f t="shared" si="75"/>
        <v>4.2619196590437598</v>
      </c>
      <c r="R337" s="114">
        <f t="shared" si="75"/>
        <v>3.6819044731212922</v>
      </c>
      <c r="S337" s="114">
        <f t="shared" si="75"/>
        <v>1.1839094254648608</v>
      </c>
      <c r="T337" s="114">
        <f t="shared" si="75"/>
        <v>0</v>
      </c>
      <c r="U337" s="114">
        <f t="shared" si="75"/>
        <v>0</v>
      </c>
      <c r="V337" s="114">
        <f t="shared" si="75"/>
        <v>0</v>
      </c>
      <c r="W337" s="114">
        <f t="shared" si="75"/>
        <v>0</v>
      </c>
      <c r="X337" s="114">
        <f t="shared" si="75"/>
        <v>0</v>
      </c>
      <c r="Y337" s="114">
        <f t="shared" si="75"/>
        <v>0</v>
      </c>
      <c r="Z337" s="114">
        <f t="shared" si="75"/>
        <v>2.3128519217917298</v>
      </c>
      <c r="AD337" s="3">
        <v>18</v>
      </c>
      <c r="AE337" s="4">
        <v>6.9142886230082699</v>
      </c>
      <c r="AF337" s="4">
        <v>7.6213480652792844</v>
      </c>
      <c r="AG337" s="4">
        <v>4.5928567896045633</v>
      </c>
      <c r="AH337" s="4">
        <v>1.1808753831635865</v>
      </c>
      <c r="AI337" s="4">
        <v>-1.0065372269784421</v>
      </c>
      <c r="AJ337" s="4">
        <v>-3.141560496660432</v>
      </c>
      <c r="AK337" s="4">
        <v>-5.9583130626439944</v>
      </c>
      <c r="AL337" s="4">
        <v>-7.334171400300165</v>
      </c>
    </row>
    <row r="338" spans="2:38" x14ac:dyDescent="0.25">
      <c r="B338" s="3">
        <v>19</v>
      </c>
      <c r="C338" s="114">
        <v>2.1320125165589339</v>
      </c>
      <c r="D338" s="114">
        <v>1.4599344331827586</v>
      </c>
      <c r="E338" s="114">
        <v>0.54727560026284139</v>
      </c>
      <c r="F338" s="114">
        <v>0.47577688250711708</v>
      </c>
      <c r="G338" s="114">
        <v>0.55641303601606928</v>
      </c>
      <c r="H338" s="114">
        <v>-0.41863484750847224</v>
      </c>
      <c r="I338" s="114">
        <v>-2.0898704297849378</v>
      </c>
      <c r="J338" s="114">
        <v>-2.6503016197814446</v>
      </c>
      <c r="K338" s="114">
        <v>-1.149438050156482</v>
      </c>
      <c r="L338" s="114">
        <v>1.1268984227618579</v>
      </c>
      <c r="P338" s="3">
        <v>19</v>
      </c>
      <c r="Q338" s="114">
        <f t="shared" si="75"/>
        <v>2.1320125165589339</v>
      </c>
      <c r="R338" s="114">
        <f t="shared" si="75"/>
        <v>1.4599344331827586</v>
      </c>
      <c r="S338" s="114">
        <f t="shared" si="75"/>
        <v>0.54727560026284139</v>
      </c>
      <c r="T338" s="114">
        <f t="shared" si="75"/>
        <v>0.47577688250711708</v>
      </c>
      <c r="U338" s="114">
        <f t="shared" si="75"/>
        <v>0.55641303601606928</v>
      </c>
      <c r="V338" s="114">
        <f t="shared" si="75"/>
        <v>0</v>
      </c>
      <c r="W338" s="114">
        <f t="shared" si="75"/>
        <v>0</v>
      </c>
      <c r="X338" s="114">
        <f t="shared" si="75"/>
        <v>0</v>
      </c>
      <c r="Y338" s="114">
        <f t="shared" si="75"/>
        <v>0</v>
      </c>
      <c r="Z338" s="114">
        <f t="shared" si="75"/>
        <v>1.1268984227618579</v>
      </c>
      <c r="AD338" s="3">
        <v>19</v>
      </c>
      <c r="AE338" s="4">
        <v>2.8834264682011859</v>
      </c>
      <c r="AF338" s="4">
        <v>3.612721400407239</v>
      </c>
      <c r="AG338" s="4">
        <v>1.9462126017490529</v>
      </c>
      <c r="AH338" s="4">
        <v>-0.40274648313943734</v>
      </c>
      <c r="AI338" s="4">
        <v>-1.5434845941002684</v>
      </c>
      <c r="AJ338" s="4">
        <v>-1.5023998928638964</v>
      </c>
      <c r="AK338" s="4">
        <v>-1.575400240414272</v>
      </c>
      <c r="AL338" s="4">
        <v>-2.0657120313875335</v>
      </c>
    </row>
    <row r="345" spans="2:38" x14ac:dyDescent="0.25">
      <c r="B345" s="166" t="s">
        <v>97</v>
      </c>
      <c r="C345" s="168"/>
      <c r="D345" s="168"/>
      <c r="E345" s="168"/>
      <c r="F345" s="168"/>
      <c r="G345" s="168"/>
      <c r="H345" s="168"/>
      <c r="I345" s="168"/>
      <c r="J345" s="169"/>
      <c r="Q345" s="166" t="s">
        <v>86</v>
      </c>
      <c r="R345" s="168"/>
      <c r="S345" s="168"/>
      <c r="T345" s="168"/>
      <c r="U345" s="168"/>
      <c r="V345" s="168"/>
      <c r="W345" s="168"/>
      <c r="X345" s="168"/>
      <c r="Y345" s="169"/>
    </row>
    <row r="346" spans="2:38" ht="15.75" thickBot="1" x14ac:dyDescent="0.3">
      <c r="B346" s="107"/>
      <c r="C346" s="108">
        <v>0</v>
      </c>
      <c r="D346" s="108">
        <v>1</v>
      </c>
      <c r="E346" s="108">
        <v>2</v>
      </c>
      <c r="F346" s="108">
        <v>3</v>
      </c>
      <c r="G346" s="108">
        <v>4</v>
      </c>
      <c r="H346" s="108">
        <v>5</v>
      </c>
      <c r="I346" s="108">
        <v>6</v>
      </c>
      <c r="J346" s="109">
        <v>7</v>
      </c>
      <c r="M346" s="1" t="s">
        <v>33</v>
      </c>
      <c r="N346" s="1" t="s">
        <v>34</v>
      </c>
      <c r="Q346" s="93"/>
      <c r="R346" s="129">
        <v>0</v>
      </c>
      <c r="S346" s="129">
        <v>1</v>
      </c>
      <c r="T346" s="129">
        <v>2</v>
      </c>
      <c r="U346" s="129">
        <v>3</v>
      </c>
      <c r="V346" s="129">
        <v>4</v>
      </c>
      <c r="W346" s="129">
        <v>5</v>
      </c>
      <c r="X346" s="129">
        <v>6</v>
      </c>
      <c r="Y346" s="130">
        <v>7</v>
      </c>
    </row>
    <row r="347" spans="2:38" x14ac:dyDescent="0.25">
      <c r="B347" s="81">
        <v>0</v>
      </c>
      <c r="C347" s="110">
        <f>AE319+R295</f>
        <v>-2.5416589557741842</v>
      </c>
      <c r="D347" s="111">
        <f t="shared" ref="D347:J347" si="76">AF319+S295</f>
        <v>0.66116968102805374</v>
      </c>
      <c r="E347" s="111">
        <f t="shared" si="76"/>
        <v>1.3229497915624671</v>
      </c>
      <c r="F347" s="111">
        <f t="shared" si="76"/>
        <v>1.5424750545764279</v>
      </c>
      <c r="G347" s="111">
        <f t="shared" si="76"/>
        <v>3.2191597638127125</v>
      </c>
      <c r="H347" s="111">
        <f t="shared" si="76"/>
        <v>4.6466351936564863</v>
      </c>
      <c r="I347" s="111">
        <f t="shared" si="76"/>
        <v>2.6856875085976903</v>
      </c>
      <c r="J347" s="112">
        <f t="shared" si="76"/>
        <v>-2.4157331997170202</v>
      </c>
      <c r="M347" s="114">
        <f>AVERAGE(C347:J347)</f>
        <v>1.1400856047178292</v>
      </c>
      <c r="N347" s="2">
        <f>_xlfn.VAR.P(C347:J347)</f>
        <v>5.7038915056019395</v>
      </c>
      <c r="Q347" s="81">
        <v>0</v>
      </c>
      <c r="R347" s="110">
        <f>$AH$29*((C347-$M347)/(SQRT($N347+$BA$8)))+$AI$29</f>
        <v>-1.5415856005977506</v>
      </c>
      <c r="S347" s="111">
        <f t="shared" ref="S347:S366" si="77">$AH$16*((D347-$M347)/(SQRT($N347+$BA$8)))+$AI$16</f>
        <v>-0.20052719022920668</v>
      </c>
      <c r="T347" s="111">
        <f t="shared" ref="T347:T366" si="78">$AH$16*((E347-$M347)/(SQRT($N347+$BA$8)))+$AI$16</f>
        <v>7.6567179681536174E-2</v>
      </c>
      <c r="U347" s="111">
        <f t="shared" ref="U347:U366" si="79">$AH$16*((F347-$M347)/(SQRT($N347+$BA$8)))+$AI$16</f>
        <v>0.1684847418234712</v>
      </c>
      <c r="V347" s="111">
        <f t="shared" ref="V347:V366" si="80">$AH$16*((G347-$M347)/(SQRT($N347+$BA$8)))+$AI$16</f>
        <v>0.87053046010536816</v>
      </c>
      <c r="W347" s="111">
        <f t="shared" ref="W347:W366" si="81">$AH$16*((H347-$M347)/(SQRT($N347+$BA$8)))+$AI$16</f>
        <v>1.4682296029161259</v>
      </c>
      <c r="X347" s="111">
        <f t="shared" ref="X347:X366" si="82">$AH$16*((I347-$M347)/(SQRT($N347+$BA$8)))+$AI$16</f>
        <v>0.64715995369305335</v>
      </c>
      <c r="Y347" s="112">
        <f t="shared" ref="Y347:Y366" si="83">$AH$16*((J347-$M347)/(SQRT($N347+$BA$8)))+$AI$16</f>
        <v>-1.4888591473925974</v>
      </c>
    </row>
    <row r="348" spans="2:38" x14ac:dyDescent="0.25">
      <c r="B348" s="6">
        <v>1</v>
      </c>
      <c r="C348" s="113">
        <f t="shared" ref="C348:C366" si="84">AE320+R296</f>
        <v>-3.8569917478451665</v>
      </c>
      <c r="D348" s="114">
        <f t="shared" ref="D348:D366" si="85">AF320+S296</f>
        <v>-0.92985056508114272</v>
      </c>
      <c r="E348" s="114">
        <f t="shared" ref="E348:E366" si="86">AG320+T296</f>
        <v>0.60514645554862112</v>
      </c>
      <c r="F348" s="114">
        <f t="shared" ref="F348:F366" si="87">AH320+U296</f>
        <v>1.617108472163489</v>
      </c>
      <c r="G348" s="114">
        <f t="shared" ref="G348:G366" si="88">AI320+V296</f>
        <v>3.4098760108536812</v>
      </c>
      <c r="H348" s="114">
        <f t="shared" ref="H348:H366" si="89">AJ320+W296</f>
        <v>4.9032324065354</v>
      </c>
      <c r="I348" s="114">
        <f t="shared" ref="I348:I366" si="90">AK320+X296</f>
        <v>3.5803369178585527</v>
      </c>
      <c r="J348" s="115">
        <f t="shared" ref="J348:J366" si="91">AL320+Y296</f>
        <v>-0.89705715747417769</v>
      </c>
      <c r="M348" s="114">
        <f t="shared" ref="M348:M366" si="92">AVERAGE(C348:J348)</f>
        <v>1.0539750990699071</v>
      </c>
      <c r="N348" s="2">
        <f t="shared" ref="N348:N366" si="93">_xlfn.VAR.P(C348:J348)</f>
        <v>7.3909759768886172</v>
      </c>
      <c r="Q348" s="6">
        <v>1</v>
      </c>
      <c r="R348" s="113">
        <f t="shared" ref="R348:R366" si="94">$AH$16*((C348-$M348)/(SQRT($N348+$BA$8)))+$AI$16</f>
        <v>-1.8064078553299328</v>
      </c>
      <c r="S348" s="114">
        <f t="shared" si="77"/>
        <v>-0.72971338944767861</v>
      </c>
      <c r="T348" s="114">
        <f t="shared" si="78"/>
        <v>-0.16509327238957633</v>
      </c>
      <c r="U348" s="114">
        <f t="shared" si="79"/>
        <v>0.20713814213461737</v>
      </c>
      <c r="V348" s="114">
        <f t="shared" si="80"/>
        <v>0.86657435207457745</v>
      </c>
      <c r="W348" s="114">
        <f t="shared" si="81"/>
        <v>1.4158777393823563</v>
      </c>
      <c r="X348" s="114">
        <f t="shared" si="82"/>
        <v>0.92927522769414972</v>
      </c>
      <c r="Y348" s="115">
        <f t="shared" si="83"/>
        <v>-0.71765094411851305</v>
      </c>
    </row>
    <row r="349" spans="2:38" x14ac:dyDescent="0.25">
      <c r="B349" s="6">
        <v>2</v>
      </c>
      <c r="C349" s="113">
        <f t="shared" si="84"/>
        <v>-5.7078932805731011</v>
      </c>
      <c r="D349" s="114">
        <f t="shared" si="85"/>
        <v>-2.8504521546424635</v>
      </c>
      <c r="E349" s="114">
        <f t="shared" si="86"/>
        <v>0.46255315743182379</v>
      </c>
      <c r="F349" s="114">
        <f t="shared" si="87"/>
        <v>2.5807700854291697</v>
      </c>
      <c r="G349" s="114">
        <f t="shared" si="88"/>
        <v>3.8513362740042663</v>
      </c>
      <c r="H349" s="114">
        <f t="shared" si="89"/>
        <v>4.7376368578754029</v>
      </c>
      <c r="I349" s="114">
        <f t="shared" si="90"/>
        <v>4.1692983141471105</v>
      </c>
      <c r="J349" s="115">
        <f t="shared" si="91"/>
        <v>0.79672639689166669</v>
      </c>
      <c r="M349" s="114">
        <f t="shared" si="92"/>
        <v>1.0049969563204844</v>
      </c>
      <c r="N349" s="2">
        <f t="shared" si="93"/>
        <v>11.849389658040081</v>
      </c>
      <c r="Q349" s="6">
        <v>2</v>
      </c>
      <c r="R349" s="113">
        <f t="shared" si="94"/>
        <v>-1.9501201610544467</v>
      </c>
      <c r="S349" s="114">
        <f t="shared" si="77"/>
        <v>-1.1200226394119535</v>
      </c>
      <c r="T349" s="114">
        <f t="shared" si="78"/>
        <v>-0.15758198795475251</v>
      </c>
      <c r="U349" s="114">
        <f t="shared" si="79"/>
        <v>0.45776809092363713</v>
      </c>
      <c r="V349" s="114">
        <f t="shared" si="80"/>
        <v>0.82687240409664575</v>
      </c>
      <c r="W349" s="114">
        <f t="shared" si="81"/>
        <v>1.0843460967040868</v>
      </c>
      <c r="X349" s="114">
        <f t="shared" si="82"/>
        <v>0.91924158682582746</v>
      </c>
      <c r="Y349" s="115">
        <f t="shared" si="83"/>
        <v>-6.0503390129044363E-2</v>
      </c>
    </row>
    <row r="350" spans="2:38" x14ac:dyDescent="0.25">
      <c r="B350" s="6">
        <v>3</v>
      </c>
      <c r="C350" s="113">
        <f t="shared" si="84"/>
        <v>-5.3001342813235706</v>
      </c>
      <c r="D350" s="114">
        <f t="shared" si="85"/>
        <v>-2.9051230657600753</v>
      </c>
      <c r="E350" s="114">
        <f t="shared" si="86"/>
        <v>-0.49754351052127677</v>
      </c>
      <c r="F350" s="114">
        <f t="shared" si="87"/>
        <v>1.3554258992835766</v>
      </c>
      <c r="G350" s="114">
        <f t="shared" si="88"/>
        <v>3.3208605943224137</v>
      </c>
      <c r="H350" s="114">
        <f t="shared" si="89"/>
        <v>5.0597225152964906</v>
      </c>
      <c r="I350" s="114">
        <f t="shared" si="90"/>
        <v>4.7196107993077856</v>
      </c>
      <c r="J350" s="115">
        <f t="shared" si="91"/>
        <v>1.2346519762728048</v>
      </c>
      <c r="M350" s="114">
        <f t="shared" si="92"/>
        <v>0.87343386585976868</v>
      </c>
      <c r="N350" s="2">
        <f t="shared" si="93"/>
        <v>11.617599651814478</v>
      </c>
      <c r="Q350" s="6">
        <v>3</v>
      </c>
      <c r="R350" s="113">
        <f t="shared" si="94"/>
        <v>-1.8112477391204891</v>
      </c>
      <c r="S350" s="114">
        <f t="shared" si="77"/>
        <v>-1.1085813805516982</v>
      </c>
      <c r="T350" s="114">
        <f t="shared" si="78"/>
        <v>-0.40222762819722774</v>
      </c>
      <c r="U350" s="114">
        <f t="shared" si="79"/>
        <v>0.14141043882560275</v>
      </c>
      <c r="V350" s="114">
        <f t="shared" si="80"/>
        <v>0.71804441498123073</v>
      </c>
      <c r="W350" s="114">
        <f t="shared" si="81"/>
        <v>1.2282047708596957</v>
      </c>
      <c r="X350" s="114">
        <f t="shared" si="82"/>
        <v>1.1284202439951154</v>
      </c>
      <c r="Y350" s="115">
        <f t="shared" si="83"/>
        <v>0.10597687920777027</v>
      </c>
    </row>
    <row r="351" spans="2:38" ht="15.75" thickBot="1" x14ac:dyDescent="0.3">
      <c r="B351" s="6">
        <v>4</v>
      </c>
      <c r="C351" s="116">
        <f t="shared" si="84"/>
        <v>-3.5395264898926886</v>
      </c>
      <c r="D351" s="117">
        <f t="shared" si="85"/>
        <v>-1.0662543864784151</v>
      </c>
      <c r="E351" s="117">
        <f t="shared" si="86"/>
        <v>-0.30513355050758395</v>
      </c>
      <c r="F351" s="117">
        <f t="shared" si="87"/>
        <v>0.27388362813380862</v>
      </c>
      <c r="G351" s="117">
        <f t="shared" si="88"/>
        <v>2.450708505705256</v>
      </c>
      <c r="H351" s="117">
        <f t="shared" si="89"/>
        <v>4.8300317744090222</v>
      </c>
      <c r="I351" s="117">
        <f t="shared" si="90"/>
        <v>4.2009718163744081</v>
      </c>
      <c r="J351" s="118">
        <f t="shared" si="91"/>
        <v>5.7753883717912569E-3</v>
      </c>
      <c r="M351" s="114">
        <f t="shared" si="92"/>
        <v>0.8563070857644498</v>
      </c>
      <c r="N351" s="2">
        <f t="shared" si="93"/>
        <v>6.8688183740647721</v>
      </c>
      <c r="Q351" s="6">
        <v>4</v>
      </c>
      <c r="R351" s="116">
        <f t="shared" si="94"/>
        <v>-1.677258144011647</v>
      </c>
      <c r="S351" s="117">
        <f t="shared" si="77"/>
        <v>-0.73356550724291525</v>
      </c>
      <c r="T351" s="117">
        <f t="shared" si="78"/>
        <v>-0.44315503133717327</v>
      </c>
      <c r="U351" s="117">
        <f t="shared" si="79"/>
        <v>-0.2222273593304499</v>
      </c>
      <c r="V351" s="117">
        <f t="shared" si="80"/>
        <v>0.60835396072056214</v>
      </c>
      <c r="W351" s="117">
        <f t="shared" si="81"/>
        <v>1.5161998245333712</v>
      </c>
      <c r="X351" s="117">
        <f t="shared" si="82"/>
        <v>1.276178013078088</v>
      </c>
      <c r="Y351" s="118">
        <f t="shared" si="83"/>
        <v>-0.32452575640983583</v>
      </c>
    </row>
    <row r="352" spans="2:38" x14ac:dyDescent="0.25">
      <c r="B352" s="6">
        <v>0</v>
      </c>
      <c r="C352" s="119">
        <f t="shared" si="84"/>
        <v>3.5497924055311691</v>
      </c>
      <c r="D352" s="120">
        <f t="shared" si="85"/>
        <v>4.1664937799203203</v>
      </c>
      <c r="E352" s="120">
        <f t="shared" si="86"/>
        <v>3.5891694378051193</v>
      </c>
      <c r="F352" s="120">
        <f t="shared" si="87"/>
        <v>1.6163005078271375</v>
      </c>
      <c r="G352" s="120">
        <f t="shared" si="88"/>
        <v>-1.2610369738418967</v>
      </c>
      <c r="H352" s="120">
        <f t="shared" si="89"/>
        <v>-3.5754348491746013</v>
      </c>
      <c r="I352" s="120">
        <f t="shared" si="90"/>
        <v>-4.1082717058469154</v>
      </c>
      <c r="J352" s="121">
        <f t="shared" si="91"/>
        <v>-3.2946409761585826</v>
      </c>
      <c r="M352" s="114">
        <f t="shared" si="92"/>
        <v>8.529645325771873E-2</v>
      </c>
      <c r="N352" s="2">
        <f t="shared" si="93"/>
        <v>10.937945178348166</v>
      </c>
      <c r="Q352" s="6">
        <v>0</v>
      </c>
      <c r="R352" s="119">
        <f t="shared" si="94"/>
        <v>1.0475433122601086</v>
      </c>
      <c r="S352" s="120">
        <f t="shared" si="77"/>
        <v>1.2340124002032029</v>
      </c>
      <c r="T352" s="120">
        <f t="shared" si="78"/>
        <v>1.059449559917335</v>
      </c>
      <c r="U352" s="120">
        <f t="shared" si="79"/>
        <v>0.4629224800666526</v>
      </c>
      <c r="V352" s="120">
        <f t="shared" si="80"/>
        <v>-0.40708449282642345</v>
      </c>
      <c r="W352" s="120">
        <f t="shared" si="81"/>
        <v>-1.1068780701930916</v>
      </c>
      <c r="X352" s="120">
        <f t="shared" si="82"/>
        <v>-1.2679894391835798</v>
      </c>
      <c r="Y352" s="121">
        <f t="shared" si="83"/>
        <v>-1.0219757502442046</v>
      </c>
    </row>
    <row r="353" spans="2:25" x14ac:dyDescent="0.25">
      <c r="B353" s="6">
        <v>1</v>
      </c>
      <c r="C353" s="113">
        <f t="shared" si="84"/>
        <v>8.4714525606611524</v>
      </c>
      <c r="D353" s="114">
        <f t="shared" si="85"/>
        <v>8.5281111677186505</v>
      </c>
      <c r="E353" s="114">
        <f t="shared" si="86"/>
        <v>4.7279299070725331</v>
      </c>
      <c r="F353" s="114">
        <f t="shared" si="87"/>
        <v>0.58352492573811132</v>
      </c>
      <c r="G353" s="114">
        <f t="shared" si="88"/>
        <v>-2.0526074507921894</v>
      </c>
      <c r="H353" s="114">
        <f t="shared" si="89"/>
        <v>-4.1073777363723414</v>
      </c>
      <c r="I353" s="114">
        <f t="shared" si="90"/>
        <v>-6.3098661912797409</v>
      </c>
      <c r="J353" s="115">
        <f t="shared" si="91"/>
        <v>-6.8741606634309917</v>
      </c>
      <c r="M353" s="114">
        <f t="shared" si="92"/>
        <v>0.37087581491439758</v>
      </c>
      <c r="N353" s="2">
        <f t="shared" si="93"/>
        <v>34.279983194469139</v>
      </c>
      <c r="Q353" s="6">
        <v>1</v>
      </c>
      <c r="R353" s="113">
        <f t="shared" si="94"/>
        <v>1.3835522896462571</v>
      </c>
      <c r="S353" s="114">
        <f t="shared" si="77"/>
        <v>1.3932293963490272</v>
      </c>
      <c r="T353" s="114">
        <f t="shared" si="78"/>
        <v>0.74417073679144174</v>
      </c>
      <c r="U353" s="114">
        <f t="shared" si="79"/>
        <v>3.6319779863312418E-2</v>
      </c>
      <c r="V353" s="114">
        <f t="shared" si="80"/>
        <v>-0.41392309787673492</v>
      </c>
      <c r="W353" s="114">
        <f t="shared" si="81"/>
        <v>-0.76487121213343667</v>
      </c>
      <c r="X353" s="114">
        <f t="shared" si="82"/>
        <v>-1.1410491116029475</v>
      </c>
      <c r="Y353" s="115">
        <f t="shared" si="83"/>
        <v>-1.2374287810369189</v>
      </c>
    </row>
    <row r="354" spans="2:25" x14ac:dyDescent="0.25">
      <c r="B354" s="6">
        <v>2</v>
      </c>
      <c r="C354" s="113">
        <f t="shared" si="84"/>
        <v>8.4600887297216882</v>
      </c>
      <c r="D354" s="114">
        <f t="shared" si="85"/>
        <v>8.6142755278592045</v>
      </c>
      <c r="E354" s="114">
        <f t="shared" si="86"/>
        <v>4.834449264691882</v>
      </c>
      <c r="F354" s="114">
        <f t="shared" si="87"/>
        <v>0.61928191885511596</v>
      </c>
      <c r="G354" s="114">
        <f t="shared" si="88"/>
        <v>-2.1065128078869155</v>
      </c>
      <c r="H354" s="114">
        <f t="shared" si="89"/>
        <v>-4.1961042840508682</v>
      </c>
      <c r="I354" s="114">
        <f t="shared" si="90"/>
        <v>-6.3693585467255893</v>
      </c>
      <c r="J354" s="115">
        <f t="shared" si="91"/>
        <v>-6.865593172574159</v>
      </c>
      <c r="M354" s="114">
        <f t="shared" si="92"/>
        <v>0.3738158287362946</v>
      </c>
      <c r="N354" s="2">
        <f t="shared" si="93"/>
        <v>34.770766632811636</v>
      </c>
      <c r="Q354" s="6">
        <v>2</v>
      </c>
      <c r="R354" s="113">
        <f t="shared" si="94"/>
        <v>1.3713275420250037</v>
      </c>
      <c r="S354" s="114">
        <f t="shared" si="77"/>
        <v>1.39747563342529</v>
      </c>
      <c r="T354" s="114">
        <f t="shared" si="78"/>
        <v>0.75646587253543052</v>
      </c>
      <c r="U354" s="114">
        <f t="shared" si="79"/>
        <v>4.1627881489395627E-2</v>
      </c>
      <c r="V354" s="114">
        <f t="shared" si="80"/>
        <v>-0.4206317316176959</v>
      </c>
      <c r="W354" s="114">
        <f t="shared" si="81"/>
        <v>-0.77499948273516306</v>
      </c>
      <c r="X354" s="114">
        <f t="shared" si="82"/>
        <v>-1.1435553628942305</v>
      </c>
      <c r="Y354" s="115">
        <f t="shared" si="83"/>
        <v>-1.2277103522280297</v>
      </c>
    </row>
    <row r="355" spans="2:25" x14ac:dyDescent="0.25">
      <c r="B355" s="6">
        <v>3</v>
      </c>
      <c r="C355" s="113">
        <f t="shared" si="84"/>
        <v>7.8915249362742372</v>
      </c>
      <c r="D355" s="114">
        <f t="shared" si="85"/>
        <v>8.7130493129670192</v>
      </c>
      <c r="E355" s="114">
        <f t="shared" si="86"/>
        <v>5.4064709783369107</v>
      </c>
      <c r="F355" s="114">
        <f t="shared" si="87"/>
        <v>0.97753585207678673</v>
      </c>
      <c r="G355" s="114">
        <f t="shared" si="88"/>
        <v>-2.346635584965802</v>
      </c>
      <c r="H355" s="114">
        <f t="shared" si="89"/>
        <v>-4.6960049631429452</v>
      </c>
      <c r="I355" s="114">
        <f t="shared" si="90"/>
        <v>-6.5363936059019068</v>
      </c>
      <c r="J355" s="115">
        <f t="shared" si="91"/>
        <v>-6.5425649269960235</v>
      </c>
      <c r="M355" s="114">
        <f t="shared" si="92"/>
        <v>0.35837274983103429</v>
      </c>
      <c r="N355" s="2">
        <f t="shared" si="93"/>
        <v>35.055026135860132</v>
      </c>
      <c r="Q355" s="6">
        <v>3</v>
      </c>
      <c r="R355" s="113">
        <f t="shared" si="94"/>
        <v>1.2723351685900424</v>
      </c>
      <c r="S355" s="114">
        <f t="shared" si="77"/>
        <v>1.4110890833458467</v>
      </c>
      <c r="T355" s="114">
        <f t="shared" si="78"/>
        <v>0.8526142512006909</v>
      </c>
      <c r="U355" s="114">
        <f t="shared" si="79"/>
        <v>0.10457547791192796</v>
      </c>
      <c r="V355" s="114">
        <f t="shared" si="80"/>
        <v>-0.45687079598430352</v>
      </c>
      <c r="W355" s="114">
        <f t="shared" si="81"/>
        <v>-0.85367484426075935</v>
      </c>
      <c r="X355" s="114">
        <f t="shared" si="82"/>
        <v>-1.1645130081664206</v>
      </c>
      <c r="Y355" s="115">
        <f t="shared" si="83"/>
        <v>-1.1655553326370236</v>
      </c>
    </row>
    <row r="356" spans="2:25" ht="15.75" thickBot="1" x14ac:dyDescent="0.3">
      <c r="B356" s="6">
        <v>4</v>
      </c>
      <c r="C356" s="122">
        <f t="shared" si="84"/>
        <v>1.6786800143547085</v>
      </c>
      <c r="D356" s="123">
        <f t="shared" si="85"/>
        <v>3.0014711441679323</v>
      </c>
      <c r="E356" s="123">
        <f t="shared" si="86"/>
        <v>1.6399249867715502</v>
      </c>
      <c r="F356" s="123">
        <f t="shared" si="87"/>
        <v>-0.93524789982138734</v>
      </c>
      <c r="G356" s="123">
        <f t="shared" si="88"/>
        <v>-2.2187890426914776</v>
      </c>
      <c r="H356" s="123">
        <f t="shared" si="89"/>
        <v>-1.5450607751035046</v>
      </c>
      <c r="I356" s="123">
        <f t="shared" si="90"/>
        <v>-0.38333794936949417</v>
      </c>
      <c r="J356" s="124">
        <f t="shared" si="91"/>
        <v>0.10714626076694289</v>
      </c>
      <c r="M356" s="114">
        <f t="shared" si="92"/>
        <v>0.16809834238440877</v>
      </c>
      <c r="N356" s="2">
        <f t="shared" si="93"/>
        <v>2.8291809642349914</v>
      </c>
      <c r="Q356" s="6">
        <v>4</v>
      </c>
      <c r="R356" s="122">
        <f t="shared" si="94"/>
        <v>0.8980759779163312</v>
      </c>
      <c r="S356" s="123">
        <f t="shared" si="77"/>
        <v>1.6845061058130615</v>
      </c>
      <c r="T356" s="123">
        <f t="shared" si="78"/>
        <v>0.87503521160640907</v>
      </c>
      <c r="U356" s="123">
        <f t="shared" si="79"/>
        <v>-0.65596503243471227</v>
      </c>
      <c r="V356" s="123">
        <f t="shared" si="80"/>
        <v>-1.4190601291568747</v>
      </c>
      <c r="W356" s="123">
        <f t="shared" si="81"/>
        <v>-1.0185129862971665</v>
      </c>
      <c r="X356" s="123">
        <f t="shared" si="82"/>
        <v>-0.32784171565480158</v>
      </c>
      <c r="Y356" s="124">
        <f t="shared" si="83"/>
        <v>-3.6237431792246692E-2</v>
      </c>
    </row>
    <row r="357" spans="2:25" x14ac:dyDescent="0.25">
      <c r="B357" s="6">
        <v>0</v>
      </c>
      <c r="C357" s="110">
        <f t="shared" si="84"/>
        <v>-2.5466038195369678</v>
      </c>
      <c r="D357" s="111">
        <f t="shared" si="85"/>
        <v>0.64471093191021644</v>
      </c>
      <c r="E357" s="111">
        <f t="shared" si="86"/>
        <v>1.308157972102086</v>
      </c>
      <c r="F357" s="111">
        <f t="shared" si="87"/>
        <v>1.5371717288328246</v>
      </c>
      <c r="G357" s="111">
        <f t="shared" si="88"/>
        <v>3.2203556617037763</v>
      </c>
      <c r="H357" s="111">
        <f t="shared" si="89"/>
        <v>4.6491046605151052</v>
      </c>
      <c r="I357" s="111">
        <f t="shared" si="90"/>
        <v>2.6911109090996486</v>
      </c>
      <c r="J357" s="112">
        <f t="shared" si="91"/>
        <v>-2.4023452948772328</v>
      </c>
      <c r="M357" s="114">
        <f t="shared" si="92"/>
        <v>1.1377078437186823</v>
      </c>
      <c r="N357" s="2">
        <f t="shared" si="93"/>
        <v>5.7022737344018255</v>
      </c>
      <c r="Q357" s="6">
        <v>0</v>
      </c>
      <c r="R357" s="110">
        <f t="shared" si="94"/>
        <v>-1.5428792891989971</v>
      </c>
      <c r="S357" s="111">
        <f t="shared" si="77"/>
        <v>-0.20645232933312974</v>
      </c>
      <c r="T357" s="111">
        <f t="shared" si="78"/>
        <v>7.1379404610867614E-2</v>
      </c>
      <c r="U357" s="111">
        <f t="shared" si="79"/>
        <v>0.16728350135855805</v>
      </c>
      <c r="V357" s="111">
        <f t="shared" si="80"/>
        <v>0.87215047986067162</v>
      </c>
      <c r="W357" s="111">
        <f t="shared" si="81"/>
        <v>1.4704677345366484</v>
      </c>
      <c r="X357" s="111">
        <f t="shared" si="82"/>
        <v>0.65051864131295223</v>
      </c>
      <c r="Y357" s="112">
        <f t="shared" si="83"/>
        <v>-1.4824681431475715</v>
      </c>
    </row>
    <row r="358" spans="2:25" x14ac:dyDescent="0.25">
      <c r="B358" s="6">
        <v>1</v>
      </c>
      <c r="C358" s="113">
        <f t="shared" si="84"/>
        <v>-3.8493436836553796</v>
      </c>
      <c r="D358" s="114">
        <f t="shared" si="85"/>
        <v>-0.93100353958308057</v>
      </c>
      <c r="E358" s="114">
        <f t="shared" si="86"/>
        <v>0.59701849755142122</v>
      </c>
      <c r="F358" s="114">
        <f t="shared" si="87"/>
        <v>1.6112467573737057</v>
      </c>
      <c r="G358" s="114">
        <f t="shared" si="88"/>
        <v>3.4102422256815896</v>
      </c>
      <c r="H358" s="114">
        <f t="shared" si="89"/>
        <v>4.9044201979717474</v>
      </c>
      <c r="I358" s="114">
        <f t="shared" si="90"/>
        <v>3.5774076881865593</v>
      </c>
      <c r="J358" s="115">
        <f t="shared" si="91"/>
        <v>-0.89914919201770638</v>
      </c>
      <c r="M358" s="114">
        <f t="shared" si="92"/>
        <v>1.0526048689386072</v>
      </c>
      <c r="N358" s="2">
        <f t="shared" si="93"/>
        <v>7.3827937571713607</v>
      </c>
      <c r="Q358" s="6">
        <v>1</v>
      </c>
      <c r="R358" s="113">
        <f t="shared" si="94"/>
        <v>-1.8040895321145805</v>
      </c>
      <c r="S358" s="114">
        <f t="shared" si="77"/>
        <v>-0.73003768342993558</v>
      </c>
      <c r="T358" s="114">
        <f t="shared" si="78"/>
        <v>-0.16767181351969704</v>
      </c>
      <c r="U358" s="114">
        <f t="shared" si="79"/>
        <v>0.20559986958515902</v>
      </c>
      <c r="V358" s="114">
        <f t="shared" si="80"/>
        <v>0.86769349579801647</v>
      </c>
      <c r="W358" s="114">
        <f t="shared" si="81"/>
        <v>1.417603559113227</v>
      </c>
      <c r="X358" s="114">
        <f t="shared" si="82"/>
        <v>0.92921626736540053</v>
      </c>
      <c r="Y358" s="115">
        <f t="shared" si="83"/>
        <v>-0.71831416279759008</v>
      </c>
    </row>
    <row r="359" spans="2:25" x14ac:dyDescent="0.25">
      <c r="B359" s="6">
        <v>2</v>
      </c>
      <c r="C359" s="113">
        <f t="shared" si="84"/>
        <v>-5.7044942334522233</v>
      </c>
      <c r="D359" s="114">
        <f t="shared" si="85"/>
        <v>-2.8491520565130894</v>
      </c>
      <c r="E359" s="114">
        <f t="shared" si="86"/>
        <v>0.4590057727025032</v>
      </c>
      <c r="F359" s="114">
        <f t="shared" si="87"/>
        <v>2.5828077014977517</v>
      </c>
      <c r="G359" s="114">
        <f t="shared" si="88"/>
        <v>3.8644512327664073</v>
      </c>
      <c r="H359" s="114">
        <f t="shared" si="89"/>
        <v>4.7510949634163975</v>
      </c>
      <c r="I359" s="114">
        <f t="shared" si="90"/>
        <v>4.1684854166538416</v>
      </c>
      <c r="J359" s="115">
        <f t="shared" si="91"/>
        <v>0.78279260758113489</v>
      </c>
      <c r="M359" s="114">
        <f t="shared" si="92"/>
        <v>1.0068739255815902</v>
      </c>
      <c r="N359" s="2">
        <f t="shared" si="93"/>
        <v>11.865758077994249</v>
      </c>
      <c r="Q359" s="6">
        <v>2</v>
      </c>
      <c r="R359" s="113">
        <f t="shared" si="94"/>
        <v>-1.9483327706135205</v>
      </c>
      <c r="S359" s="114">
        <f t="shared" si="77"/>
        <v>-1.119417324042884</v>
      </c>
      <c r="T359" s="114">
        <f t="shared" si="78"/>
        <v>-0.15904796919731093</v>
      </c>
      <c r="U359" s="114">
        <f t="shared" si="79"/>
        <v>0.45749888058237459</v>
      </c>
      <c r="V359" s="114">
        <f t="shared" si="80"/>
        <v>0.82956431240559914</v>
      </c>
      <c r="W359" s="114">
        <f t="shared" si="81"/>
        <v>1.0869599723291483</v>
      </c>
      <c r="X359" s="114">
        <f t="shared" si="82"/>
        <v>0.91782645952939867</v>
      </c>
      <c r="Y359" s="115">
        <f t="shared" si="83"/>
        <v>-6.5051560992804819E-2</v>
      </c>
    </row>
    <row r="360" spans="2:25" x14ac:dyDescent="0.25">
      <c r="B360" s="6">
        <v>3</v>
      </c>
      <c r="C360" s="113">
        <f t="shared" si="84"/>
        <v>-5.3033251954111451</v>
      </c>
      <c r="D360" s="114">
        <f t="shared" si="85"/>
        <v>-2.9160657482603667</v>
      </c>
      <c r="E360" s="114">
        <f t="shared" si="86"/>
        <v>-0.50529356817780702</v>
      </c>
      <c r="F360" s="114">
        <f t="shared" si="87"/>
        <v>1.357259636809085</v>
      </c>
      <c r="G360" s="114">
        <f t="shared" si="88"/>
        <v>3.3275567173045895</v>
      </c>
      <c r="H360" s="114">
        <f t="shared" si="89"/>
        <v>5.0634039327957696</v>
      </c>
      <c r="I360" s="114">
        <f t="shared" si="90"/>
        <v>4.7200304484587159</v>
      </c>
      <c r="J360" s="115">
        <f t="shared" si="91"/>
        <v>1.2378320565977499</v>
      </c>
      <c r="M360" s="114">
        <f t="shared" si="92"/>
        <v>0.87267478501457385</v>
      </c>
      <c r="N360" s="2">
        <f t="shared" si="93"/>
        <v>11.644411421657505</v>
      </c>
      <c r="Q360" s="6">
        <v>3</v>
      </c>
      <c r="R360" s="113">
        <f t="shared" si="94"/>
        <v>-1.8098739479798722</v>
      </c>
      <c r="S360" s="114">
        <f t="shared" si="77"/>
        <v>-1.1102886671895702</v>
      </c>
      <c r="T360" s="114">
        <f t="shared" si="78"/>
        <v>-0.40381299084973543</v>
      </c>
      <c r="U360" s="114">
        <f t="shared" si="79"/>
        <v>0.14200736749162327</v>
      </c>
      <c r="V360" s="114">
        <f t="shared" si="80"/>
        <v>0.71940201889571975</v>
      </c>
      <c r="W360" s="114">
        <f t="shared" si="81"/>
        <v>1.2280912454093393</v>
      </c>
      <c r="X360" s="114">
        <f t="shared" si="82"/>
        <v>1.1274658040721668</v>
      </c>
      <c r="Y360" s="115">
        <f t="shared" si="83"/>
        <v>0.10700917015032849</v>
      </c>
    </row>
    <row r="361" spans="2:25" ht="15.75" thickBot="1" x14ac:dyDescent="0.3">
      <c r="B361" s="6">
        <v>4</v>
      </c>
      <c r="C361" s="125">
        <f t="shared" si="84"/>
        <v>-3.5534030926255586</v>
      </c>
      <c r="D361" s="126">
        <f t="shared" si="85"/>
        <v>-1.0990384892754061</v>
      </c>
      <c r="E361" s="126">
        <f t="shared" si="86"/>
        <v>-0.33194595533074905</v>
      </c>
      <c r="F361" s="126">
        <f t="shared" si="87"/>
        <v>0.2622763379923716</v>
      </c>
      <c r="G361" s="126">
        <f t="shared" si="88"/>
        <v>2.4475973879215207</v>
      </c>
      <c r="H361" s="126">
        <f t="shared" si="89"/>
        <v>4.8316977038648066</v>
      </c>
      <c r="I361" s="126">
        <f t="shared" si="90"/>
        <v>4.2155529038692592</v>
      </c>
      <c r="J361" s="127">
        <f t="shared" si="91"/>
        <v>3.889428976000564E-2</v>
      </c>
      <c r="M361" s="114">
        <f t="shared" si="92"/>
        <v>0.85145388577203129</v>
      </c>
      <c r="N361" s="2">
        <f t="shared" si="93"/>
        <v>6.9152726379424534</v>
      </c>
      <c r="Q361" s="6">
        <v>4</v>
      </c>
      <c r="R361" s="125">
        <f t="shared" si="94"/>
        <v>-1.6750464096102489</v>
      </c>
      <c r="S361" s="126">
        <f t="shared" si="77"/>
        <v>-0.74171880399710832</v>
      </c>
      <c r="T361" s="126">
        <f t="shared" si="78"/>
        <v>-0.45001453275190312</v>
      </c>
      <c r="U361" s="126">
        <f t="shared" si="79"/>
        <v>-0.22404807712742281</v>
      </c>
      <c r="V361" s="126">
        <f t="shared" si="80"/>
        <v>0.60696963729134401</v>
      </c>
      <c r="W361" s="126">
        <f t="shared" si="81"/>
        <v>1.5135776597439183</v>
      </c>
      <c r="X361" s="126">
        <f t="shared" si="82"/>
        <v>1.2792746755394198</v>
      </c>
      <c r="Y361" s="127">
        <f t="shared" si="83"/>
        <v>-0.30899414908799905</v>
      </c>
    </row>
    <row r="362" spans="2:25" x14ac:dyDescent="0.25">
      <c r="B362" s="6">
        <v>0</v>
      </c>
      <c r="C362" s="119">
        <f t="shared" si="84"/>
        <v>3.1660169393215183</v>
      </c>
      <c r="D362" s="120">
        <f t="shared" si="85"/>
        <v>3.7535718688677759</v>
      </c>
      <c r="E362" s="120">
        <f t="shared" si="86"/>
        <v>3.371565474643071</v>
      </c>
      <c r="F362" s="120">
        <f t="shared" si="87"/>
        <v>1.6229371252209073</v>
      </c>
      <c r="G362" s="120">
        <f t="shared" si="88"/>
        <v>-1.1533012824542537</v>
      </c>
      <c r="H362" s="120">
        <f t="shared" si="89"/>
        <v>-3.4421782192419528</v>
      </c>
      <c r="I362" s="120">
        <f t="shared" si="90"/>
        <v>-3.9081247036289555</v>
      </c>
      <c r="J362" s="121">
        <f t="shared" si="91"/>
        <v>-3.0128954405748751</v>
      </c>
      <c r="M362" s="114">
        <f t="shared" si="92"/>
        <v>4.9698970269154485E-2</v>
      </c>
      <c r="N362" s="2">
        <f t="shared" si="93"/>
        <v>9.4530320214964227</v>
      </c>
      <c r="Q362" s="6">
        <v>0</v>
      </c>
      <c r="R362" s="119">
        <f t="shared" si="94"/>
        <v>1.0135751857441833</v>
      </c>
      <c r="S362" s="120">
        <f t="shared" si="77"/>
        <v>1.2046760627290991</v>
      </c>
      <c r="T362" s="120">
        <f t="shared" si="78"/>
        <v>1.0804293697321352</v>
      </c>
      <c r="U362" s="120">
        <f t="shared" si="79"/>
        <v>0.51169205805078899</v>
      </c>
      <c r="V362" s="120">
        <f t="shared" si="80"/>
        <v>-0.39127303975826716</v>
      </c>
      <c r="W362" s="120">
        <f t="shared" si="81"/>
        <v>-1.13572495043914</v>
      </c>
      <c r="X362" s="120">
        <f t="shared" si="82"/>
        <v>-1.2872729629171535</v>
      </c>
      <c r="Y362" s="121">
        <f t="shared" si="83"/>
        <v>-0.99610172314164624</v>
      </c>
    </row>
    <row r="363" spans="2:25" x14ac:dyDescent="0.25">
      <c r="B363" s="6">
        <v>1</v>
      </c>
      <c r="C363" s="113">
        <f t="shared" si="84"/>
        <v>8.4754860907348384</v>
      </c>
      <c r="D363" s="114">
        <f t="shared" si="85"/>
        <v>8.5290506975373166</v>
      </c>
      <c r="E363" s="114">
        <f t="shared" si="86"/>
        <v>4.7253830153775365</v>
      </c>
      <c r="F363" s="114">
        <f t="shared" si="87"/>
        <v>0.58110946333131874</v>
      </c>
      <c r="G363" s="114">
        <f t="shared" si="88"/>
        <v>-2.0523090716538492</v>
      </c>
      <c r="H363" s="114">
        <f t="shared" si="89"/>
        <v>-4.1060585802378622</v>
      </c>
      <c r="I363" s="114">
        <f t="shared" si="90"/>
        <v>-6.310649102232226</v>
      </c>
      <c r="J363" s="115">
        <f t="shared" si="91"/>
        <v>-6.8768667020814576</v>
      </c>
      <c r="M363" s="114">
        <f t="shared" si="92"/>
        <v>0.37064322634695213</v>
      </c>
      <c r="N363" s="2">
        <f t="shared" si="93"/>
        <v>34.291721154442115</v>
      </c>
      <c r="Q363" s="6">
        <v>1</v>
      </c>
      <c r="R363" s="113">
        <f t="shared" si="94"/>
        <v>1.3840439909541666</v>
      </c>
      <c r="S363" s="114">
        <f t="shared" si="77"/>
        <v>1.3931910865133588</v>
      </c>
      <c r="T363" s="114">
        <f t="shared" si="78"/>
        <v>0.743648154322606</v>
      </c>
      <c r="U363" s="114">
        <f t="shared" si="79"/>
        <v>3.5940799281485893E-2</v>
      </c>
      <c r="V363" s="114">
        <f t="shared" si="80"/>
        <v>-0.4137615774331076</v>
      </c>
      <c r="W363" s="114">
        <f t="shared" si="81"/>
        <v>-0.76447530672333641</v>
      </c>
      <c r="X363" s="114">
        <f t="shared" si="82"/>
        <v>-1.14094778318402</v>
      </c>
      <c r="Y363" s="115">
        <f t="shared" si="83"/>
        <v>-1.2376393637311534</v>
      </c>
    </row>
    <row r="364" spans="2:25" x14ac:dyDescent="0.25">
      <c r="B364" s="6">
        <v>2</v>
      </c>
      <c r="C364" s="113">
        <f t="shared" si="84"/>
        <v>8.4644814894643368</v>
      </c>
      <c r="D364" s="114">
        <f t="shared" si="85"/>
        <v>8.6144510492803725</v>
      </c>
      <c r="E364" s="114">
        <f t="shared" si="86"/>
        <v>4.8305883946189923</v>
      </c>
      <c r="F364" s="114">
        <f t="shared" si="87"/>
        <v>0.61622616100271554</v>
      </c>
      <c r="G364" s="114">
        <f t="shared" si="88"/>
        <v>-2.1056646331207958</v>
      </c>
      <c r="H364" s="114">
        <f t="shared" si="89"/>
        <v>-4.1937743477549816</v>
      </c>
      <c r="I364" s="114">
        <f t="shared" si="90"/>
        <v>-6.36967618056054</v>
      </c>
      <c r="J364" s="115">
        <f t="shared" si="91"/>
        <v>-6.8684918985955363</v>
      </c>
      <c r="M364" s="114">
        <f t="shared" si="92"/>
        <v>0.3735175042918204</v>
      </c>
      <c r="N364" s="2">
        <f t="shared" si="93"/>
        <v>34.778116563862639</v>
      </c>
      <c r="Q364" s="6">
        <v>2</v>
      </c>
      <c r="R364" s="113">
        <f t="shared" si="94"/>
        <v>1.3719780910061004</v>
      </c>
      <c r="S364" s="114">
        <f t="shared" si="77"/>
        <v>1.3974083055964133</v>
      </c>
      <c r="T364" s="114">
        <f t="shared" si="78"/>
        <v>0.7557818354891056</v>
      </c>
      <c r="U364" s="114">
        <f t="shared" si="79"/>
        <v>4.1155906776387509E-2</v>
      </c>
      <c r="V364" s="114">
        <f t="shared" si="80"/>
        <v>-0.42039287066128994</v>
      </c>
      <c r="W364" s="114">
        <f t="shared" si="81"/>
        <v>-0.77447191307764529</v>
      </c>
      <c r="X364" s="114">
        <f t="shared" si="82"/>
        <v>-1.1434377925773045</v>
      </c>
      <c r="Y364" s="115">
        <f t="shared" si="83"/>
        <v>-1.228021562551767</v>
      </c>
    </row>
    <row r="365" spans="2:25" x14ac:dyDescent="0.25">
      <c r="B365" s="6">
        <v>3</v>
      </c>
      <c r="C365" s="113">
        <f t="shared" si="84"/>
        <v>7.9085016978157885</v>
      </c>
      <c r="D365" s="114">
        <f t="shared" si="85"/>
        <v>8.7159265071061078</v>
      </c>
      <c r="E365" s="114">
        <f t="shared" si="86"/>
        <v>5.3963554671220191</v>
      </c>
      <c r="F365" s="114">
        <f t="shared" si="87"/>
        <v>0.96923224172122691</v>
      </c>
      <c r="G365" s="114">
        <f t="shared" si="88"/>
        <v>-2.3433334097734289</v>
      </c>
      <c r="H365" s="114">
        <f t="shared" si="89"/>
        <v>-4.6879811344210989</v>
      </c>
      <c r="I365" s="114">
        <f t="shared" si="90"/>
        <v>-6.5367578960941515</v>
      </c>
      <c r="J365" s="115">
        <f t="shared" si="91"/>
        <v>-6.5531567990037942</v>
      </c>
      <c r="M365" s="114">
        <f t="shared" si="92"/>
        <v>0.35859833430908394</v>
      </c>
      <c r="N365" s="2">
        <f t="shared" si="93"/>
        <v>35.085567716891646</v>
      </c>
      <c r="Q365" s="6">
        <v>3</v>
      </c>
      <c r="R365" s="113">
        <f t="shared" si="94"/>
        <v>1.2746092821264274</v>
      </c>
      <c r="S365" s="114">
        <f t="shared" si="77"/>
        <v>1.4109224383338455</v>
      </c>
      <c r="T365" s="114">
        <f t="shared" si="78"/>
        <v>0.85049724392757542</v>
      </c>
      <c r="U365" s="114">
        <f t="shared" si="79"/>
        <v>0.10309001438756703</v>
      </c>
      <c r="V365" s="114">
        <f t="shared" si="80"/>
        <v>-0.45615249823277548</v>
      </c>
      <c r="W365" s="114">
        <f t="shared" si="81"/>
        <v>-0.85198667110415571</v>
      </c>
      <c r="X365" s="114">
        <f t="shared" si="82"/>
        <v>-1.1641056357518835</v>
      </c>
      <c r="Y365" s="115">
        <f t="shared" si="83"/>
        <v>-1.1668741736866013</v>
      </c>
    </row>
    <row r="366" spans="2:25" ht="15.75" thickBot="1" x14ac:dyDescent="0.3">
      <c r="B366" s="6">
        <v>4</v>
      </c>
      <c r="C366" s="122">
        <f t="shared" si="84"/>
        <v>1.7876344217695859</v>
      </c>
      <c r="D366" s="123">
        <f t="shared" si="85"/>
        <v>3.0974730887188855</v>
      </c>
      <c r="E366" s="123">
        <f t="shared" si="86"/>
        <v>1.6800736097899298</v>
      </c>
      <c r="F366" s="123">
        <f t="shared" si="87"/>
        <v>-0.94451013663864325</v>
      </c>
      <c r="G366" s="123">
        <f t="shared" si="88"/>
        <v>-2.2514977753315701</v>
      </c>
      <c r="H366" s="123">
        <f t="shared" si="89"/>
        <v>-1.5945118001440792</v>
      </c>
      <c r="I366" s="123">
        <f t="shared" si="90"/>
        <v>-0.45496687235778288</v>
      </c>
      <c r="J366" s="124">
        <f t="shared" si="91"/>
        <v>3.2922692645744878E-2</v>
      </c>
      <c r="M366" s="114">
        <f t="shared" si="92"/>
        <v>0.1690771535565089</v>
      </c>
      <c r="N366" s="2">
        <f t="shared" si="93"/>
        <v>3.0119769118345658</v>
      </c>
      <c r="Q366" s="6">
        <v>4</v>
      </c>
      <c r="R366" s="122">
        <f t="shared" si="94"/>
        <v>0.93261314003817986</v>
      </c>
      <c r="S366" s="123">
        <f t="shared" si="77"/>
        <v>1.6873425377045679</v>
      </c>
      <c r="T366" s="123">
        <f t="shared" si="78"/>
        <v>0.87063657079627055</v>
      </c>
      <c r="U366" s="123">
        <f t="shared" si="79"/>
        <v>-0.64164930077641724</v>
      </c>
      <c r="V366" s="123">
        <f t="shared" si="80"/>
        <v>-1.3947359351827515</v>
      </c>
      <c r="W366" s="123">
        <f t="shared" si="81"/>
        <v>-1.0161804368301346</v>
      </c>
      <c r="X366" s="123">
        <f t="shared" si="82"/>
        <v>-0.35957433818361373</v>
      </c>
      <c r="Y366" s="124">
        <f t="shared" si="83"/>
        <v>-7.8452237566101923E-2</v>
      </c>
    </row>
  </sheetData>
  <mergeCells count="83">
    <mergeCell ref="B265:J265"/>
    <mergeCell ref="M265:U265"/>
    <mergeCell ref="B293:J293"/>
    <mergeCell ref="Q293:Y293"/>
    <mergeCell ref="AO239:AS239"/>
    <mergeCell ref="B239:G239"/>
    <mergeCell ref="J239:O239"/>
    <mergeCell ref="AI213:AM213"/>
    <mergeCell ref="R239:W239"/>
    <mergeCell ref="Z239:AE239"/>
    <mergeCell ref="AH239:AL239"/>
    <mergeCell ref="B213:F213"/>
    <mergeCell ref="H213:K213"/>
    <mergeCell ref="M213:Q213"/>
    <mergeCell ref="S213:V213"/>
    <mergeCell ref="X213:AB213"/>
    <mergeCell ref="AD213:AG213"/>
    <mergeCell ref="B185:H185"/>
    <mergeCell ref="M185:S185"/>
    <mergeCell ref="X185:AD185"/>
    <mergeCell ref="AY34:AZ34"/>
    <mergeCell ref="AY35:AZ35"/>
    <mergeCell ref="AG39:AI39"/>
    <mergeCell ref="M40:U40"/>
    <mergeCell ref="W40:AE40"/>
    <mergeCell ref="AK43:AU43"/>
    <mergeCell ref="AI81:AM81"/>
    <mergeCell ref="AX106:BB106"/>
    <mergeCell ref="B53:H53"/>
    <mergeCell ref="M53:S53"/>
    <mergeCell ref="X53:AD53"/>
    <mergeCell ref="B81:F81"/>
    <mergeCell ref="H81:K81"/>
    <mergeCell ref="B28:J28"/>
    <mergeCell ref="M28:U28"/>
    <mergeCell ref="W28:AE28"/>
    <mergeCell ref="AY28:AZ28"/>
    <mergeCell ref="AK29:AS29"/>
    <mergeCell ref="AY29:AZ29"/>
    <mergeCell ref="B345:J345"/>
    <mergeCell ref="Q345:Y345"/>
    <mergeCell ref="R106:W106"/>
    <mergeCell ref="Z106:AE106"/>
    <mergeCell ref="BE106:BI106"/>
    <mergeCell ref="B132:J132"/>
    <mergeCell ref="M132:U132"/>
    <mergeCell ref="B160:J160"/>
    <mergeCell ref="Q160:Y160"/>
    <mergeCell ref="B317:J317"/>
    <mergeCell ref="P317:X317"/>
    <mergeCell ref="AD317:AJ317"/>
    <mergeCell ref="B107:G107"/>
    <mergeCell ref="J107:O107"/>
    <mergeCell ref="AH106:AM106"/>
    <mergeCell ref="AP106:AU106"/>
    <mergeCell ref="M81:Q81"/>
    <mergeCell ref="S81:V81"/>
    <mergeCell ref="X81:AB81"/>
    <mergeCell ref="AD81:AG81"/>
    <mergeCell ref="AY9:AZ9"/>
    <mergeCell ref="AY10:AZ10"/>
    <mergeCell ref="AG14:AI14"/>
    <mergeCell ref="M15:U15"/>
    <mergeCell ref="W15:AE15"/>
    <mergeCell ref="AK18:AU18"/>
    <mergeCell ref="AY33:AZ33"/>
    <mergeCell ref="AG27:AI27"/>
    <mergeCell ref="AY27:AZ27"/>
    <mergeCell ref="AY30:AZ30"/>
    <mergeCell ref="AY31:AZ31"/>
    <mergeCell ref="AY32:AZ32"/>
    <mergeCell ref="AY8:AZ8"/>
    <mergeCell ref="AG2:AI2"/>
    <mergeCell ref="AY2:AZ2"/>
    <mergeCell ref="B3:J3"/>
    <mergeCell ref="M3:U3"/>
    <mergeCell ref="W3:AE3"/>
    <mergeCell ref="AY3:AZ3"/>
    <mergeCell ref="AK4:AS4"/>
    <mergeCell ref="AY4:AZ4"/>
    <mergeCell ref="AY5:AZ5"/>
    <mergeCell ref="AY6:AZ6"/>
    <mergeCell ref="AY7:AZ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CDDB-29FF-4960-B6C6-F7086C398C13}">
  <dimension ref="B2:BI587"/>
  <sheetViews>
    <sheetView zoomScaleNormal="100" workbookViewId="0">
      <selection activeCell="B2" sqref="B2:J9"/>
    </sheetView>
  </sheetViews>
  <sheetFormatPr defaultRowHeight="15" x14ac:dyDescent="0.25"/>
  <sheetData>
    <row r="2" spans="2:53" x14ac:dyDescent="0.25">
      <c r="B2" s="5" t="s">
        <v>0</v>
      </c>
      <c r="C2" s="4">
        <v>5</v>
      </c>
      <c r="D2" s="5" t="s">
        <v>1</v>
      </c>
      <c r="E2" s="4">
        <v>4</v>
      </c>
      <c r="F2" s="5" t="s">
        <v>2</v>
      </c>
      <c r="G2" s="4">
        <v>3</v>
      </c>
      <c r="I2" s="5" t="s">
        <v>4</v>
      </c>
      <c r="J2" s="4" t="s">
        <v>32</v>
      </c>
      <c r="M2" s="5" t="s">
        <v>0</v>
      </c>
      <c r="N2" s="4">
        <v>0.1</v>
      </c>
      <c r="O2" s="5" t="s">
        <v>1</v>
      </c>
      <c r="P2" s="4">
        <v>0.2</v>
      </c>
      <c r="Q2" s="5" t="s">
        <v>2</v>
      </c>
      <c r="R2" s="4">
        <v>0.3</v>
      </c>
      <c r="T2" s="5" t="s">
        <v>4</v>
      </c>
      <c r="U2" s="4" t="s">
        <v>29</v>
      </c>
      <c r="W2" s="5" t="s">
        <v>0</v>
      </c>
      <c r="X2" s="4">
        <v>0.3</v>
      </c>
      <c r="Y2" s="5" t="s">
        <v>1</v>
      </c>
      <c r="Z2" s="4">
        <v>0.4</v>
      </c>
      <c r="AA2" s="5" t="s">
        <v>2</v>
      </c>
      <c r="AB2" s="4">
        <v>0.5</v>
      </c>
      <c r="AD2" s="5" t="s">
        <v>4</v>
      </c>
      <c r="AE2" s="4" t="s">
        <v>29</v>
      </c>
      <c r="AG2" s="165" t="s">
        <v>69</v>
      </c>
      <c r="AH2" s="165"/>
      <c r="AI2" s="165"/>
      <c r="AY2" s="162" t="s">
        <v>51</v>
      </c>
      <c r="AZ2" s="164"/>
      <c r="BA2" s="2">
        <v>2</v>
      </c>
    </row>
    <row r="3" spans="2:53" x14ac:dyDescent="0.25">
      <c r="B3" s="162" t="s">
        <v>25</v>
      </c>
      <c r="C3" s="163"/>
      <c r="D3" s="163"/>
      <c r="E3" s="163"/>
      <c r="F3" s="163"/>
      <c r="G3" s="163"/>
      <c r="H3" s="163"/>
      <c r="I3" s="163"/>
      <c r="J3" s="164"/>
      <c r="M3" s="161" t="s">
        <v>87</v>
      </c>
      <c r="N3" s="161"/>
      <c r="O3" s="161"/>
      <c r="P3" s="161"/>
      <c r="Q3" s="161"/>
      <c r="R3" s="161"/>
      <c r="S3" s="161"/>
      <c r="T3" s="161"/>
      <c r="U3" s="161"/>
      <c r="W3" s="161" t="s">
        <v>89</v>
      </c>
      <c r="X3" s="161"/>
      <c r="Y3" s="161"/>
      <c r="Z3" s="161"/>
      <c r="AA3" s="161"/>
      <c r="AB3" s="161"/>
      <c r="AC3" s="161"/>
      <c r="AD3" s="161"/>
      <c r="AE3" s="161"/>
      <c r="AG3" s="4"/>
      <c r="AH3" s="2" t="s">
        <v>26</v>
      </c>
      <c r="AI3" s="2" t="s">
        <v>28</v>
      </c>
      <c r="AK3" s="5" t="s">
        <v>0</v>
      </c>
      <c r="AL3" s="4">
        <v>0.6</v>
      </c>
      <c r="AM3" s="5" t="s">
        <v>1</v>
      </c>
      <c r="AN3" s="4">
        <v>0.7</v>
      </c>
      <c r="AO3" s="5" t="s">
        <v>2</v>
      </c>
      <c r="AP3" s="4">
        <v>0.8</v>
      </c>
      <c r="AR3" s="5" t="s">
        <v>4</v>
      </c>
      <c r="AS3" s="4" t="s">
        <v>29</v>
      </c>
      <c r="AY3" s="162" t="s">
        <v>52</v>
      </c>
      <c r="AZ3" s="164"/>
      <c r="BA3" s="2">
        <v>2</v>
      </c>
    </row>
    <row r="4" spans="2:53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G4" s="3">
        <v>0</v>
      </c>
      <c r="AH4" s="2">
        <v>1</v>
      </c>
      <c r="AI4" s="2">
        <v>0</v>
      </c>
      <c r="AK4" s="161" t="s">
        <v>66</v>
      </c>
      <c r="AL4" s="161"/>
      <c r="AM4" s="161"/>
      <c r="AN4" s="161"/>
      <c r="AO4" s="161"/>
      <c r="AP4" s="161"/>
      <c r="AQ4" s="161"/>
      <c r="AR4" s="161"/>
      <c r="AS4" s="161"/>
      <c r="AY4" s="162" t="s">
        <v>53</v>
      </c>
      <c r="AZ4" s="164"/>
      <c r="BA4" s="2">
        <v>5</v>
      </c>
    </row>
    <row r="5" spans="2:53" x14ac:dyDescent="0.25">
      <c r="B5" s="6">
        <v>0</v>
      </c>
      <c r="C5" s="18">
        <f t="shared" ref="C5:J14" si="0">($E$2*SIN(2*3.14*(($C$2*$B5+C$4)/$C$2/10)))+($G$2*SIN(4*3.14*(($C$2*$B5+C$4)/$C$2/10)))+0.00001</f>
        <v>1.0000000000000001E-5</v>
      </c>
      <c r="D5" s="19">
        <f t="shared" si="0"/>
        <v>1.2467895452856785</v>
      </c>
      <c r="E5" s="19">
        <f t="shared" si="0"/>
        <v>2.4388669649605044</v>
      </c>
      <c r="F5" s="19">
        <f t="shared" si="0"/>
        <v>3.5246026459006274</v>
      </c>
      <c r="G5" s="19">
        <f t="shared" si="0"/>
        <v>4.4582956125138775</v>
      </c>
      <c r="H5" s="19">
        <f t="shared" si="0"/>
        <v>5.2026984843749773</v>
      </c>
      <c r="I5" s="19">
        <f t="shared" si="0"/>
        <v>5.7310189742809889</v>
      </c>
      <c r="J5" s="20">
        <f t="shared" si="0"/>
        <v>6.0282875939887965</v>
      </c>
      <c r="M5" s="6">
        <v>0</v>
      </c>
      <c r="N5" s="2">
        <f>($P$2*SIN(2*3.14*(($N$2*$M5+N$4)/$N$2/10)))+($R$2*SIN(4*3.14*(($N$2*$M5+N$4)/$N$2/10)))+0.00001</f>
        <v>1.0000000000000001E-5</v>
      </c>
      <c r="O5" s="2">
        <f t="shared" ref="O5:U12" si="1">($P$2*SIN(2*3.14*(($N$2*$M5+O$4)/$N$2/10)))+($R$2*SIN(4*3.14*(($N$2*$M5+O$4)/$N$2/10)))+0.00001</f>
        <v>-2.5382317389232383E-3</v>
      </c>
      <c r="P5" s="2">
        <f t="shared" si="1"/>
        <v>-5.0863794500147176E-3</v>
      </c>
      <c r="Q5" s="2">
        <f t="shared" si="1"/>
        <v>-7.6343591086568746E-3</v>
      </c>
      <c r="R5" s="2">
        <f t="shared" si="1"/>
        <v>-1.018208669665616E-2</v>
      </c>
      <c r="S5" s="2">
        <f t="shared" si="1"/>
        <v>-1.2729478205462531E-2</v>
      </c>
      <c r="T5" s="2">
        <f t="shared" si="1"/>
        <v>-1.5276449639380034E-2</v>
      </c>
      <c r="U5" s="2">
        <f t="shared" si="1"/>
        <v>-1.7822917018769077E-2</v>
      </c>
      <c r="W5" s="6">
        <v>0</v>
      </c>
      <c r="X5" s="2">
        <f>($Z$2*SIN(2*3.14*(($X$2*$W5+X$4)/$X$2/10)))+($AB$2*SIN(4*3.14*(($X$2*$W5+X$4)/$X$2/10)))+0.00001</f>
        <v>1.0000000000000001E-5</v>
      </c>
      <c r="Y5" s="2">
        <f t="shared" ref="Y5:AE12" si="2">($Z$2*SIN(2*3.14*(($X$2*$W5+Y$4)/$X$2/10)))+($AB$2*SIN(4*3.14*(($X$2*$W5+Y$4)/$X$2/10)))+0.00001</f>
        <v>-8.5848521422343685E-2</v>
      </c>
      <c r="Z5" s="2">
        <f t="shared" si="2"/>
        <v>8.8095889342896624E-2</v>
      </c>
      <c r="AA5" s="2">
        <f t="shared" si="2"/>
        <v>-4.4494063510812643E-3</v>
      </c>
      <c r="AB5" s="2">
        <f t="shared" si="2"/>
        <v>-8.3607118334245958E-2</v>
      </c>
      <c r="AC5" s="2">
        <f t="shared" si="2"/>
        <v>9.0309151108053085E-2</v>
      </c>
      <c r="AD5" s="2">
        <f t="shared" si="2"/>
        <v>-8.9086705012013379E-3</v>
      </c>
      <c r="AE5" s="2">
        <f t="shared" si="2"/>
        <v>-8.1351751743114889E-2</v>
      </c>
      <c r="AG5" s="3">
        <v>1</v>
      </c>
      <c r="AH5" s="2">
        <v>1</v>
      </c>
      <c r="AI5" s="2">
        <v>0</v>
      </c>
      <c r="AK5" s="4"/>
      <c r="AL5" s="5">
        <v>0</v>
      </c>
      <c r="AM5" s="5">
        <v>1</v>
      </c>
      <c r="AN5" s="5">
        <v>2</v>
      </c>
      <c r="AO5" s="5">
        <v>3</v>
      </c>
      <c r="AP5" s="5">
        <v>4</v>
      </c>
      <c r="AQ5" s="5">
        <v>5</v>
      </c>
      <c r="AR5" s="5">
        <v>6</v>
      </c>
      <c r="AS5" s="5">
        <v>7</v>
      </c>
      <c r="AY5" s="162" t="s">
        <v>54</v>
      </c>
      <c r="AZ5" s="164"/>
      <c r="BA5" s="2">
        <v>8</v>
      </c>
    </row>
    <row r="6" spans="2:53" x14ac:dyDescent="0.25">
      <c r="B6" s="6">
        <v>1</v>
      </c>
      <c r="C6" s="21">
        <f t="shared" si="0"/>
        <v>5.2026984843749773</v>
      </c>
      <c r="D6" s="2">
        <f t="shared" si="0"/>
        <v>5.7310189742809889</v>
      </c>
      <c r="E6" s="2">
        <f t="shared" si="0"/>
        <v>6.0282875939887965</v>
      </c>
      <c r="F6" s="2">
        <f t="shared" si="0"/>
        <v>6.0920106641231406</v>
      </c>
      <c r="G6" s="2">
        <f t="shared" si="0"/>
        <v>5.9320721543587229</v>
      </c>
      <c r="H6" s="2">
        <f t="shared" si="0"/>
        <v>5.5698945279292644</v>
      </c>
      <c r="I6" s="2">
        <f t="shared" si="0"/>
        <v>5.0369147106212235</v>
      </c>
      <c r="J6" s="22">
        <f t="shared" si="0"/>
        <v>4.3724736735423679</v>
      </c>
      <c r="M6" s="6">
        <v>1</v>
      </c>
      <c r="N6" s="2">
        <f t="shared" ref="N6:N12" si="3">($P$2*SIN(2*3.14*(($N$2*$M6+N$4)/$N$2/10)))+($R$2*SIN(4*3.14*(($N$2*$M6+N$4)/$N$2/10)))+0.00001</f>
        <v>0.40277334329471942</v>
      </c>
      <c r="O6" s="2">
        <f t="shared" si="1"/>
        <v>0.40165970447815835</v>
      </c>
      <c r="P6" s="2">
        <f t="shared" si="1"/>
        <v>0.4005333258450266</v>
      </c>
      <c r="Q6" s="2">
        <f t="shared" si="1"/>
        <v>0.39939423736329843</v>
      </c>
      <c r="R6" s="2">
        <f t="shared" si="1"/>
        <v>0.39824246948080055</v>
      </c>
      <c r="S6" s="2">
        <f t="shared" si="1"/>
        <v>0.39707805312414007</v>
      </c>
      <c r="T6" s="2">
        <f t="shared" si="1"/>
        <v>0.39590101969760411</v>
      </c>
      <c r="U6" s="2">
        <f t="shared" si="1"/>
        <v>0.39471140108204811</v>
      </c>
      <c r="W6" s="6">
        <v>1</v>
      </c>
      <c r="X6" s="2">
        <f t="shared" ref="X6:X12" si="4">($Z$2*SIN(2*3.14*(($X$2*$W6+X$4)/$X$2/10)))+($AB$2*SIN(4*3.14*(($X$2*$W6+X$4)/$X$2/10)))+0.00001</f>
        <v>0.71045074053879176</v>
      </c>
      <c r="Y6" s="2">
        <f t="shared" si="2"/>
        <v>-0.20928570781193051</v>
      </c>
      <c r="Z6" s="2">
        <f t="shared" si="2"/>
        <v>-0.499465589332384</v>
      </c>
      <c r="AA6" s="2">
        <f t="shared" si="2"/>
        <v>0.70842263983740683</v>
      </c>
      <c r="AB6" s="2">
        <f t="shared" si="2"/>
        <v>-0.21024055549397824</v>
      </c>
      <c r="AC6" s="2">
        <f t="shared" si="2"/>
        <v>-0.49647271985231634</v>
      </c>
      <c r="AD6" s="2">
        <f t="shared" si="2"/>
        <v>0.7063729104435067</v>
      </c>
      <c r="AE6" s="2">
        <f t="shared" si="2"/>
        <v>-0.21118186734531469</v>
      </c>
      <c r="AG6" s="3">
        <v>2</v>
      </c>
      <c r="AH6" s="2">
        <v>1</v>
      </c>
      <c r="AI6" s="2">
        <v>0</v>
      </c>
      <c r="AK6" s="5">
        <v>0</v>
      </c>
      <c r="AL6" s="4">
        <f>($AN$3*SIN(2*3.14*(($AL$3*$AK6+AL$5)/$AL$3/10)))+($AP$3*SIN(4*3.14*(($AL$3*$AK6+AL$5)/$AL$3/10)))+0.00001</f>
        <v>1.0000000000000001E-5</v>
      </c>
      <c r="AM6" s="4">
        <f t="shared" ref="AM6:AS15" si="5">($AN$3*SIN(2*3.14*(($AL$3*$AK6+AM$5)/$AL$3/10)))+($AP$3*SIN(4*3.14*(($AL$3*$AK6+AM$5)/$AL$3/10)))+0.00001</f>
        <v>1.2992865276896537</v>
      </c>
      <c r="AN6" s="4">
        <f t="shared" si="5"/>
        <v>-8.5370286272374155E-2</v>
      </c>
      <c r="AO6" s="4">
        <f t="shared" si="5"/>
        <v>-1.423384392969613E-3</v>
      </c>
      <c r="AP6" s="4">
        <f t="shared" si="5"/>
        <v>8.904972197525278E-2</v>
      </c>
      <c r="AQ6" s="4">
        <f t="shared" si="5"/>
        <v>-1.2978217255313671</v>
      </c>
      <c r="AR6" s="4">
        <f t="shared" si="5"/>
        <v>-7.3161682693183017E-3</v>
      </c>
      <c r="AS6" s="4">
        <f t="shared" si="5"/>
        <v>1.3006970458938902</v>
      </c>
      <c r="AY6" s="162" t="s">
        <v>55</v>
      </c>
      <c r="AZ6" s="164"/>
      <c r="BA6" s="2">
        <v>2</v>
      </c>
    </row>
    <row r="7" spans="2:53" x14ac:dyDescent="0.25">
      <c r="B7" s="6">
        <v>2</v>
      </c>
      <c r="C7" s="21">
        <f t="shared" si="0"/>
        <v>5.5698945279292644</v>
      </c>
      <c r="D7" s="2">
        <f t="shared" si="0"/>
        <v>5.0369147106212235</v>
      </c>
      <c r="E7" s="2">
        <f t="shared" si="0"/>
        <v>4.3724736735423679</v>
      </c>
      <c r="F7" s="2">
        <f t="shared" si="0"/>
        <v>3.6212542613708321</v>
      </c>
      <c r="G7" s="2">
        <f t="shared" si="0"/>
        <v>2.8304295552980432</v>
      </c>
      <c r="H7" s="2">
        <f t="shared" si="0"/>
        <v>2.0467015074252335</v>
      </c>
      <c r="I7" s="2">
        <f t="shared" si="0"/>
        <v>1.3134157371492563</v>
      </c>
      <c r="J7" s="22">
        <f t="shared" si="0"/>
        <v>0.66793286536730567</v>
      </c>
      <c r="M7" s="6">
        <v>2</v>
      </c>
      <c r="N7" s="2">
        <f t="shared" si="3"/>
        <v>0.3668265606916325</v>
      </c>
      <c r="O7" s="2">
        <f t="shared" si="1"/>
        <v>0.36816950056171799</v>
      </c>
      <c r="P7" s="2">
        <f t="shared" si="1"/>
        <v>0.36950328132741744</v>
      </c>
      <c r="Q7" s="2">
        <f t="shared" si="1"/>
        <v>0.37082784276582309</v>
      </c>
      <c r="R7" s="2">
        <f t="shared" si="1"/>
        <v>0.3721431249695783</v>
      </c>
      <c r="S7" s="2">
        <f t="shared" si="1"/>
        <v>0.37344906834936958</v>
      </c>
      <c r="T7" s="2">
        <f t="shared" si="1"/>
        <v>0.3747456136364245</v>
      </c>
      <c r="U7" s="2">
        <f t="shared" si="1"/>
        <v>0.37603270188495441</v>
      </c>
      <c r="W7" s="6">
        <v>2</v>
      </c>
      <c r="X7" s="2">
        <f t="shared" si="4"/>
        <v>0.67476156518648545</v>
      </c>
      <c r="Y7" s="2">
        <f t="shared" si="2"/>
        <v>0.11932531794037868</v>
      </c>
      <c r="Z7" s="2">
        <f t="shared" si="2"/>
        <v>-0.794950486005507</v>
      </c>
      <c r="AA7" s="2">
        <f t="shared" si="2"/>
        <v>0.67693372724369139</v>
      </c>
      <c r="AB7" s="2">
        <f t="shared" si="2"/>
        <v>0.11765407919471688</v>
      </c>
      <c r="AC7" s="2">
        <f t="shared" si="2"/>
        <v>-0.79543838761935726</v>
      </c>
      <c r="AD7" s="2">
        <f t="shared" si="2"/>
        <v>0.67908998162496892</v>
      </c>
      <c r="AE7" s="2">
        <f t="shared" si="2"/>
        <v>0.11597559270789794</v>
      </c>
      <c r="AG7" s="3">
        <v>3</v>
      </c>
      <c r="AH7" s="2">
        <v>1</v>
      </c>
      <c r="AI7" s="2">
        <v>0</v>
      </c>
      <c r="AK7" s="5">
        <v>1</v>
      </c>
      <c r="AL7" s="4">
        <f t="shared" ref="AL7:AL15" si="6">($AN$3*SIN(2*3.14*(($AL$3*$AK7+AL$5)/$AL$3/10)))+($AP$3*SIN(4*3.14*(($AL$3*$AK7+AL$5)/$AL$3/10)))+0.00001</f>
        <v>1.1719668364049005</v>
      </c>
      <c r="AM7" s="4">
        <f t="shared" si="5"/>
        <v>0.53123747955633083</v>
      </c>
      <c r="AN7" s="4">
        <f t="shared" si="5"/>
        <v>-0.3103832991908036</v>
      </c>
      <c r="AO7" s="4">
        <f t="shared" si="5"/>
        <v>0.34953811627092635</v>
      </c>
      <c r="AP7" s="4">
        <f t="shared" si="5"/>
        <v>-0.85883739465003084</v>
      </c>
      <c r="AQ7" s="4">
        <f t="shared" si="5"/>
        <v>-0.8842937417643143</v>
      </c>
      <c r="AR7" s="4">
        <f t="shared" si="5"/>
        <v>1.1685670428762798</v>
      </c>
      <c r="AS7" s="4">
        <f t="shared" si="5"/>
        <v>0.53645536049963038</v>
      </c>
      <c r="AY7" s="162" t="s">
        <v>56</v>
      </c>
      <c r="AZ7" s="164"/>
      <c r="BA7" s="2">
        <f>BA5/BA6</f>
        <v>4</v>
      </c>
    </row>
    <row r="8" spans="2:53" x14ac:dyDescent="0.25">
      <c r="B8" s="6">
        <v>3</v>
      </c>
      <c r="C8" s="21">
        <f t="shared" si="0"/>
        <v>2.0467015074252335</v>
      </c>
      <c r="D8" s="2">
        <f t="shared" si="0"/>
        <v>1.3134157371492563</v>
      </c>
      <c r="E8" s="2">
        <f t="shared" si="0"/>
        <v>0.66793286536730567</v>
      </c>
      <c r="F8" s="2">
        <f t="shared" si="0"/>
        <v>0.13941993686549953</v>
      </c>
      <c r="G8" s="2">
        <f t="shared" si="0"/>
        <v>-0.25280158744401021</v>
      </c>
      <c r="H8" s="2">
        <f t="shared" si="0"/>
        <v>-0.50025038857587678</v>
      </c>
      <c r="I8" s="2">
        <f t="shared" si="0"/>
        <v>-0.6055634076328883</v>
      </c>
      <c r="J8" s="22">
        <f t="shared" si="0"/>
        <v>-0.58204407223441013</v>
      </c>
      <c r="M8" s="6">
        <v>3</v>
      </c>
      <c r="N8" s="2">
        <f t="shared" si="3"/>
        <v>1.4408875495757357E-2</v>
      </c>
      <c r="O8" s="2">
        <f t="shared" si="1"/>
        <v>1.6156076730981035E-2</v>
      </c>
      <c r="P8" s="2">
        <f t="shared" si="1"/>
        <v>1.7908420155420341E-2</v>
      </c>
      <c r="Q8" s="2">
        <f t="shared" si="1"/>
        <v>1.9665840537287083E-2</v>
      </c>
      <c r="R8" s="2">
        <f t="shared" si="1"/>
        <v>2.1428272379866931E-2</v>
      </c>
      <c r="S8" s="2">
        <f t="shared" si="1"/>
        <v>2.3195649924116424E-2</v>
      </c>
      <c r="T8" s="2">
        <f t="shared" si="1"/>
        <v>2.4967907151271413E-2</v>
      </c>
      <c r="U8" s="2">
        <f t="shared" si="1"/>
        <v>2.6744977785470293E-2</v>
      </c>
      <c r="W8" s="6">
        <v>3</v>
      </c>
      <c r="X8" s="2">
        <f t="shared" si="4"/>
        <v>8.7431550908517938E-2</v>
      </c>
      <c r="Y8" s="2">
        <f t="shared" si="2"/>
        <v>0.20076039691090175</v>
      </c>
      <c r="Z8" s="2">
        <f t="shared" si="2"/>
        <v>-0.29053639069327547</v>
      </c>
      <c r="AA8" s="2">
        <f t="shared" si="2"/>
        <v>9.0408659018994794E-2</v>
      </c>
      <c r="AB8" s="2">
        <f t="shared" si="2"/>
        <v>0.20192643800084614</v>
      </c>
      <c r="AC8" s="2">
        <f t="shared" si="2"/>
        <v>-0.29467910503255468</v>
      </c>
      <c r="AD8" s="2">
        <f t="shared" si="2"/>
        <v>9.3393693279191933E-2</v>
      </c>
      <c r="AE8" s="2">
        <f t="shared" si="2"/>
        <v>0.20307527884208976</v>
      </c>
      <c r="AG8" s="3">
        <v>4</v>
      </c>
      <c r="AH8" s="2">
        <v>1</v>
      </c>
      <c r="AI8" s="2">
        <v>0</v>
      </c>
      <c r="AK8" s="5">
        <v>2</v>
      </c>
      <c r="AL8" s="4">
        <f t="shared" si="6"/>
        <v>1.1366640719287648</v>
      </c>
      <c r="AM8" s="4">
        <f t="shared" si="5"/>
        <v>-0.27466193333618755</v>
      </c>
      <c r="AN8" s="4">
        <f t="shared" si="5"/>
        <v>0.17853952762713921</v>
      </c>
      <c r="AO8" s="4">
        <f t="shared" si="5"/>
        <v>-0.19213587258427678</v>
      </c>
      <c r="AP8" s="4">
        <f t="shared" si="5"/>
        <v>-1.3166261291928709</v>
      </c>
      <c r="AQ8" s="4">
        <f t="shared" si="5"/>
        <v>0.46386493543750146</v>
      </c>
      <c r="AR8" s="4">
        <f t="shared" si="5"/>
        <v>1.1400800672666522</v>
      </c>
      <c r="AS8" s="4">
        <f t="shared" si="5"/>
        <v>-0.27261383958339896</v>
      </c>
      <c r="AY8" s="162" t="s">
        <v>36</v>
      </c>
      <c r="AZ8" s="164"/>
      <c r="BA8" s="86">
        <v>1.0000000000000001E-5</v>
      </c>
    </row>
    <row r="9" spans="2:53" ht="15.75" thickBot="1" x14ac:dyDescent="0.3">
      <c r="B9" s="6">
        <v>4</v>
      </c>
      <c r="C9" s="91">
        <f t="shared" si="0"/>
        <v>-0.50025038857587678</v>
      </c>
      <c r="D9" s="17">
        <f t="shared" si="0"/>
        <v>-0.6055634076328883</v>
      </c>
      <c r="E9" s="17">
        <f t="shared" si="0"/>
        <v>-0.58204407223441013</v>
      </c>
      <c r="F9" s="17">
        <f t="shared" si="0"/>
        <v>-0.45251349897805443</v>
      </c>
      <c r="G9" s="17">
        <f t="shared" si="0"/>
        <v>-0.24754172513792311</v>
      </c>
      <c r="H9" s="17">
        <f t="shared" si="0"/>
        <v>-3.1752937134666578E-3</v>
      </c>
      <c r="I9" s="17">
        <f t="shared" si="0"/>
        <v>0.24169059831576323</v>
      </c>
      <c r="J9" s="92">
        <f t="shared" si="0"/>
        <v>0.44812468386069709</v>
      </c>
      <c r="M9" s="6">
        <v>4</v>
      </c>
      <c r="N9" s="2">
        <f t="shared" si="3"/>
        <v>-0.16777915125114665</v>
      </c>
      <c r="O9" s="2">
        <f t="shared" si="1"/>
        <v>-0.16784498977595119</v>
      </c>
      <c r="P9" s="2">
        <f t="shared" si="1"/>
        <v>-0.16790041579709114</v>
      </c>
      <c r="Q9" s="2">
        <f t="shared" si="1"/>
        <v>-0.16794541144663505</v>
      </c>
      <c r="R9" s="2">
        <f t="shared" si="1"/>
        <v>-0.16797995931665066</v>
      </c>
      <c r="S9" s="2">
        <f t="shared" si="1"/>
        <v>-0.168004042460069</v>
      </c>
      <c r="T9" s="2">
        <f t="shared" si="1"/>
        <v>-0.16801764439152994</v>
      </c>
      <c r="U9" s="2">
        <f t="shared" si="1"/>
        <v>-0.1680207490882088</v>
      </c>
      <c r="W9" s="6">
        <v>4</v>
      </c>
      <c r="X9" s="2">
        <f t="shared" si="4"/>
        <v>-0.24038421462072479</v>
      </c>
      <c r="Y9" s="2">
        <f t="shared" si="2"/>
        <v>-0.29146045631827727</v>
      </c>
      <c r="Z9" s="2">
        <f t="shared" si="2"/>
        <v>0.53075252580281884</v>
      </c>
      <c r="AA9" s="2">
        <f t="shared" si="2"/>
        <v>-0.24032250625719467</v>
      </c>
      <c r="AB9" s="2">
        <f t="shared" si="2"/>
        <v>-0.28821190154221926</v>
      </c>
      <c r="AC9" s="2">
        <f t="shared" si="2"/>
        <v>0.5274310835707412</v>
      </c>
      <c r="AD9" s="2">
        <f t="shared" si="2"/>
        <v>-0.24024384374198932</v>
      </c>
      <c r="AE9" s="2">
        <f t="shared" si="2"/>
        <v>-0.28496375085602837</v>
      </c>
      <c r="AG9" s="3">
        <v>5</v>
      </c>
      <c r="AH9" s="2">
        <v>1</v>
      </c>
      <c r="AI9" s="2">
        <v>0</v>
      </c>
      <c r="AK9" s="5">
        <v>3</v>
      </c>
      <c r="AL9" s="4">
        <f t="shared" si="6"/>
        <v>0.1969655640276583</v>
      </c>
      <c r="AM9" s="4">
        <f t="shared" si="5"/>
        <v>-0.18099479780064573</v>
      </c>
      <c r="AN9" s="4">
        <f t="shared" si="5"/>
        <v>0.27670302889408976</v>
      </c>
      <c r="AO9" s="4">
        <f t="shared" si="5"/>
        <v>-1.1332022058109441</v>
      </c>
      <c r="AP9" s="4">
        <f t="shared" si="5"/>
        <v>-0.47751957776957527</v>
      </c>
      <c r="AQ9" s="4">
        <f t="shared" si="5"/>
        <v>1.3147176245631367</v>
      </c>
      <c r="AR9" s="4">
        <f t="shared" si="5"/>
        <v>0.20178753245101533</v>
      </c>
      <c r="AS9" s="4">
        <f t="shared" si="5"/>
        <v>-0.18345826104156401</v>
      </c>
      <c r="AY9" s="162" t="s">
        <v>35</v>
      </c>
      <c r="AZ9" s="164"/>
      <c r="BA9" s="2">
        <f>1/SQRT(BA7)</f>
        <v>0.5</v>
      </c>
    </row>
    <row r="10" spans="2:53" x14ac:dyDescent="0.25">
      <c r="B10" s="6">
        <v>5</v>
      </c>
      <c r="C10" s="25">
        <f t="shared" si="0"/>
        <v>-3.1752937134666578E-3</v>
      </c>
      <c r="D10" s="10">
        <f t="shared" si="0"/>
        <v>0.24169059831576323</v>
      </c>
      <c r="E10" s="10">
        <f t="shared" si="0"/>
        <v>0.44812468386069709</v>
      </c>
      <c r="F10" s="10">
        <f t="shared" si="0"/>
        <v>0.57997454806875892</v>
      </c>
      <c r="G10" s="10">
        <f t="shared" si="0"/>
        <v>0.60650134753729701</v>
      </c>
      <c r="H10" s="10">
        <f t="shared" si="0"/>
        <v>0.50466318715718639</v>
      </c>
      <c r="I10" s="10">
        <f t="shared" si="0"/>
        <v>0.26089825088555235</v>
      </c>
      <c r="J10" s="26">
        <f t="shared" si="0"/>
        <v>-0.12770954714577393</v>
      </c>
      <c r="M10" s="6">
        <v>5</v>
      </c>
      <c r="N10" s="2">
        <f t="shared" si="3"/>
        <v>-6.2705995464403127E-4</v>
      </c>
      <c r="O10" s="2">
        <f t="shared" si="1"/>
        <v>-1.9011443135485136E-3</v>
      </c>
      <c r="P10" s="2">
        <f t="shared" si="1"/>
        <v>-3.1751220228423607E-3</v>
      </c>
      <c r="Q10" s="2">
        <f t="shared" si="1"/>
        <v>-4.4489219879239187E-3</v>
      </c>
      <c r="R10" s="2">
        <f t="shared" si="1"/>
        <v>-5.722473121894403E-3</v>
      </c>
      <c r="S10" s="2">
        <f t="shared" si="1"/>
        <v>-6.9957043486458918E-3</v>
      </c>
      <c r="T10" s="2">
        <f t="shared" si="1"/>
        <v>-8.2685446059341181E-3</v>
      </c>
      <c r="U10" s="2">
        <f t="shared" si="1"/>
        <v>-9.540922848468452E-3</v>
      </c>
      <c r="W10" s="6">
        <v>5</v>
      </c>
      <c r="X10" s="2">
        <f t="shared" si="4"/>
        <v>-9.455897299742638E-4</v>
      </c>
      <c r="Y10" s="2">
        <f t="shared" si="2"/>
        <v>-0.77860921986101184</v>
      </c>
      <c r="Z10" s="2">
        <f t="shared" si="2"/>
        <v>0.7805333537234479</v>
      </c>
      <c r="AA10" s="2">
        <f t="shared" si="2"/>
        <v>-2.8567110165722887E-3</v>
      </c>
      <c r="AB10" s="2">
        <f t="shared" si="2"/>
        <v>-0.77762556425410778</v>
      </c>
      <c r="AC10" s="2">
        <f t="shared" si="2"/>
        <v>0.78145371588261359</v>
      </c>
      <c r="AD10" s="2">
        <f t="shared" si="2"/>
        <v>-4.7676577856748973E-3</v>
      </c>
      <c r="AE10" s="2">
        <f t="shared" si="2"/>
        <v>-0.77662092817393191</v>
      </c>
      <c r="AG10" s="3">
        <v>6</v>
      </c>
      <c r="AH10" s="2">
        <v>1</v>
      </c>
      <c r="AI10" s="2">
        <v>0</v>
      </c>
      <c r="AK10" s="5">
        <v>4</v>
      </c>
      <c r="AL10" s="4">
        <f t="shared" si="6"/>
        <v>-0.3492918096750921</v>
      </c>
      <c r="AM10" s="4">
        <f t="shared" si="5"/>
        <v>0.30902861598929754</v>
      </c>
      <c r="AN10" s="4">
        <f t="shared" si="5"/>
        <v>-0.52599923101808499</v>
      </c>
      <c r="AO10" s="4">
        <f t="shared" si="5"/>
        <v>-1.1753115849311531</v>
      </c>
      <c r="AP10" s="4">
        <f t="shared" si="5"/>
        <v>0.87341586429932894</v>
      </c>
      <c r="AQ10" s="4">
        <f t="shared" si="5"/>
        <v>0.86835497514716187</v>
      </c>
      <c r="AR10" s="4">
        <f t="shared" si="5"/>
        <v>-0.34903878097906005</v>
      </c>
      <c r="AS10" s="4">
        <f t="shared" si="5"/>
        <v>0.3076327602485453</v>
      </c>
      <c r="AY10" s="162" t="s">
        <v>65</v>
      </c>
      <c r="AZ10" s="164"/>
      <c r="BA10" s="2">
        <v>10</v>
      </c>
    </row>
    <row r="11" spans="2:53" x14ac:dyDescent="0.25">
      <c r="B11" s="6">
        <v>6</v>
      </c>
      <c r="C11" s="21">
        <f t="shared" si="0"/>
        <v>0.50466318715718639</v>
      </c>
      <c r="D11" s="2">
        <f t="shared" si="0"/>
        <v>0.26089825088555235</v>
      </c>
      <c r="E11" s="2">
        <f t="shared" si="0"/>
        <v>-0.12770954714577393</v>
      </c>
      <c r="F11" s="2">
        <f t="shared" si="0"/>
        <v>-0.65296051228887253</v>
      </c>
      <c r="G11" s="2">
        <f t="shared" si="0"/>
        <v>-1.2957987467013119</v>
      </c>
      <c r="H11" s="2">
        <f t="shared" si="0"/>
        <v>-2.0272890799029262</v>
      </c>
      <c r="I11" s="2">
        <f t="shared" si="0"/>
        <v>-2.8102534839632214</v>
      </c>
      <c r="J11" s="22">
        <f t="shared" si="0"/>
        <v>-3.6014670885581679</v>
      </c>
      <c r="M11" s="6">
        <v>6</v>
      </c>
      <c r="N11" s="2">
        <f t="shared" si="3"/>
        <v>0.16772291854972404</v>
      </c>
      <c r="O11" s="2">
        <f t="shared" si="1"/>
        <v>0.16763631045694249</v>
      </c>
      <c r="P11" s="2">
        <f t="shared" si="1"/>
        <v>0.16753934621535194</v>
      </c>
      <c r="Q11" s="2">
        <f t="shared" si="1"/>
        <v>0.16743204552385288</v>
      </c>
      <c r="R11" s="2">
        <f t="shared" si="1"/>
        <v>0.167314428536737</v>
      </c>
      <c r="S11" s="2">
        <f t="shared" si="1"/>
        <v>0.1671865158627088</v>
      </c>
      <c r="T11" s="2">
        <f t="shared" si="1"/>
        <v>0.16704832856388793</v>
      </c>
      <c r="U11" s="2">
        <f t="shared" si="1"/>
        <v>0.16689988815479506</v>
      </c>
      <c r="W11" s="6">
        <v>6</v>
      </c>
      <c r="X11" s="2">
        <f t="shared" si="4"/>
        <v>0.24044899763820496</v>
      </c>
      <c r="Y11" s="2">
        <f t="shared" si="2"/>
        <v>-0.53732543474044525</v>
      </c>
      <c r="Z11" s="2">
        <f t="shared" si="2"/>
        <v>0.2979782674622749</v>
      </c>
      <c r="AA11" s="2">
        <f t="shared" si="2"/>
        <v>0.24047688487490715</v>
      </c>
      <c r="AB11" s="2">
        <f t="shared" si="2"/>
        <v>-0.54059670474082422</v>
      </c>
      <c r="AC11" s="2">
        <f t="shared" si="2"/>
        <v>0.30122726816137607</v>
      </c>
      <c r="AD11" s="2">
        <f t="shared" si="2"/>
        <v>0.24048790665423145</v>
      </c>
      <c r="AE11" s="2">
        <f t="shared" si="2"/>
        <v>-0.54385105500995568</v>
      </c>
      <c r="AG11" s="3">
        <v>7</v>
      </c>
      <c r="AH11" s="2">
        <v>1</v>
      </c>
      <c r="AI11" s="2">
        <v>0</v>
      </c>
      <c r="AK11" s="5">
        <v>5</v>
      </c>
      <c r="AL11" s="4">
        <f t="shared" si="6"/>
        <v>-1.423384392969613E-3</v>
      </c>
      <c r="AM11" s="4">
        <f t="shared" si="5"/>
        <v>8.904972197525278E-2</v>
      </c>
      <c r="AN11" s="4">
        <f t="shared" si="5"/>
        <v>-1.2978217255313671</v>
      </c>
      <c r="AO11" s="4">
        <f t="shared" si="5"/>
        <v>-7.3161682693183017E-3</v>
      </c>
      <c r="AP11" s="4">
        <f t="shared" si="5"/>
        <v>1.3006970458938902</v>
      </c>
      <c r="AQ11" s="4">
        <f t="shared" si="5"/>
        <v>-8.1688921834940545E-2</v>
      </c>
      <c r="AR11" s="4">
        <f t="shared" si="5"/>
        <v>-4.2900610711079533E-3</v>
      </c>
      <c r="AS11" s="4">
        <f t="shared" si="5"/>
        <v>9.2687114392562317E-2</v>
      </c>
    </row>
    <row r="12" spans="2:53" x14ac:dyDescent="0.25">
      <c r="B12" s="6">
        <v>7</v>
      </c>
      <c r="C12" s="21">
        <f t="shared" si="0"/>
        <v>-2.0272890799029262</v>
      </c>
      <c r="D12" s="2">
        <f t="shared" si="0"/>
        <v>-2.8102534839632214</v>
      </c>
      <c r="E12" s="2">
        <f t="shared" si="0"/>
        <v>-3.6014670885581679</v>
      </c>
      <c r="F12" s="2">
        <f t="shared" si="0"/>
        <v>-4.3542781201353504</v>
      </c>
      <c r="G12" s="2">
        <f t="shared" si="0"/>
        <v>-5.0214887806690829</v>
      </c>
      <c r="H12" s="2">
        <f t="shared" si="0"/>
        <v>-5.5583169801626093</v>
      </c>
      <c r="I12" s="2">
        <f t="shared" si="0"/>
        <v>-5.9252530279939339</v>
      </c>
      <c r="J12" s="22">
        <f t="shared" si="0"/>
        <v>-6.0906312476038629</v>
      </c>
      <c r="M12" s="6">
        <v>7</v>
      </c>
      <c r="N12" s="2">
        <f t="shared" si="3"/>
        <v>-1.2646881414017357E-2</v>
      </c>
      <c r="O12" s="2">
        <f t="shared" si="1"/>
        <v>-1.0910159179939854E-2</v>
      </c>
      <c r="P12" s="2">
        <f t="shared" si="1"/>
        <v>-9.1787732150481575E-3</v>
      </c>
      <c r="Q12" s="2">
        <f t="shared" si="1"/>
        <v>-7.4527876656499785E-3</v>
      </c>
      <c r="R12" s="2">
        <f t="shared" si="1"/>
        <v>-5.7322664003111416E-3</v>
      </c>
      <c r="S12" s="2">
        <f t="shared" si="1"/>
        <v>-4.0172730073087352E-3</v>
      </c>
      <c r="T12" s="2">
        <f t="shared" si="1"/>
        <v>-2.3078707921296115E-3</v>
      </c>
      <c r="U12" s="2">
        <f t="shared" si="1"/>
        <v>-6.041227749519029E-4</v>
      </c>
      <c r="W12" s="6">
        <v>7</v>
      </c>
      <c r="X12" s="2">
        <f t="shared" si="4"/>
        <v>-8.4442477882121461E-2</v>
      </c>
      <c r="Y12" s="2">
        <f t="shared" si="2"/>
        <v>0.28224342165617067</v>
      </c>
      <c r="Z12" s="2">
        <f t="shared" si="2"/>
        <v>-0.19835679984984117</v>
      </c>
      <c r="AA12" s="2">
        <f t="shared" si="2"/>
        <v>-8.1481548430542131E-2</v>
      </c>
      <c r="AB12" s="2">
        <f t="shared" si="2"/>
        <v>0.27807342846560784</v>
      </c>
      <c r="AC12" s="2">
        <f t="shared" si="2"/>
        <v>-0.19713928878265624</v>
      </c>
      <c r="AD12" s="2">
        <f t="shared" si="2"/>
        <v>-7.8528870596616132E-2</v>
      </c>
      <c r="AE12" s="2">
        <f t="shared" si="2"/>
        <v>0.27389460439923058</v>
      </c>
      <c r="AK12" s="5">
        <v>6</v>
      </c>
      <c r="AL12" s="4">
        <f t="shared" si="6"/>
        <v>0.34953811627092635</v>
      </c>
      <c r="AM12" s="4">
        <f t="shared" si="5"/>
        <v>-0.85883739465003084</v>
      </c>
      <c r="AN12" s="4">
        <f t="shared" si="5"/>
        <v>-0.8842937417643143</v>
      </c>
      <c r="AO12" s="4">
        <f t="shared" si="5"/>
        <v>1.1685670428762798</v>
      </c>
      <c r="AP12" s="4">
        <f t="shared" si="5"/>
        <v>0.53645536049963038</v>
      </c>
      <c r="AQ12" s="4">
        <f t="shared" si="5"/>
        <v>-0.31173669205486276</v>
      </c>
      <c r="AR12" s="4">
        <f t="shared" si="5"/>
        <v>0.34973774650185419</v>
      </c>
      <c r="AS12" s="4">
        <f t="shared" si="5"/>
        <v>-0.85406801374354924</v>
      </c>
    </row>
    <row r="13" spans="2:53" x14ac:dyDescent="0.25">
      <c r="B13" s="6">
        <v>8</v>
      </c>
      <c r="C13" s="21">
        <f t="shared" si="0"/>
        <v>-5.5583169801626093</v>
      </c>
      <c r="D13" s="2">
        <f t="shared" si="0"/>
        <v>-5.9252530279939339</v>
      </c>
      <c r="E13" s="2">
        <f t="shared" si="0"/>
        <v>-6.0906312476038629</v>
      </c>
      <c r="F13" s="2">
        <f t="shared" si="0"/>
        <v>-6.0327536506572361</v>
      </c>
      <c r="G13" s="2">
        <f t="shared" si="0"/>
        <v>-5.7414302241890303</v>
      </c>
      <c r="H13" s="2">
        <f t="shared" si="0"/>
        <v>-5.2188363374056195</v>
      </c>
      <c r="I13" s="2">
        <f t="shared" si="0"/>
        <v>-4.4796300174535588</v>
      </c>
      <c r="J13" s="22">
        <f t="shared" si="0"/>
        <v>-3.5503177338082286</v>
      </c>
      <c r="AK13" s="5">
        <v>7</v>
      </c>
      <c r="AL13" s="4">
        <f t="shared" si="6"/>
        <v>-0.19213587258427678</v>
      </c>
      <c r="AM13" s="4">
        <f t="shared" si="5"/>
        <v>-1.3166261291928709</v>
      </c>
      <c r="AN13" s="4">
        <f t="shared" si="5"/>
        <v>0.46386493543750146</v>
      </c>
      <c r="AO13" s="4">
        <f t="shared" si="5"/>
        <v>1.1400800672666522</v>
      </c>
      <c r="AP13" s="4">
        <f t="shared" si="5"/>
        <v>-0.27261383958339896</v>
      </c>
      <c r="AQ13" s="4">
        <f t="shared" si="5"/>
        <v>0.17605261736623407</v>
      </c>
      <c r="AR13" s="4">
        <f t="shared" si="5"/>
        <v>-0.18733863230644543</v>
      </c>
      <c r="AS13" s="4">
        <f t="shared" si="5"/>
        <v>-1.3175340354161436</v>
      </c>
    </row>
    <row r="14" spans="2:53" ht="15.75" thickBot="1" x14ac:dyDescent="0.3">
      <c r="B14" s="6">
        <v>9</v>
      </c>
      <c r="C14" s="27">
        <f t="shared" si="0"/>
        <v>-5.2188363374056195</v>
      </c>
      <c r="D14" s="28">
        <f t="shared" si="0"/>
        <v>-4.4796300174535588</v>
      </c>
      <c r="E14" s="28">
        <f t="shared" si="0"/>
        <v>-3.5503177338082286</v>
      </c>
      <c r="F14" s="28">
        <f t="shared" si="0"/>
        <v>-2.4679039973687473</v>
      </c>
      <c r="G14" s="28">
        <f t="shared" si="0"/>
        <v>-1.2779046015610862</v>
      </c>
      <c r="H14" s="28">
        <f t="shared" si="0"/>
        <v>-3.1842920975508365E-2</v>
      </c>
      <c r="I14" s="28">
        <f t="shared" si="0"/>
        <v>1.2156191410590214</v>
      </c>
      <c r="J14" s="29">
        <f t="shared" si="0"/>
        <v>2.4097412164221059</v>
      </c>
      <c r="M14" s="5" t="s">
        <v>0</v>
      </c>
      <c r="N14" s="4">
        <v>0.2</v>
      </c>
      <c r="O14" s="5" t="s">
        <v>1</v>
      </c>
      <c r="P14" s="4">
        <v>0.3</v>
      </c>
      <c r="Q14" s="5" t="s">
        <v>2</v>
      </c>
      <c r="R14" s="4">
        <v>0.4</v>
      </c>
      <c r="T14" s="5" t="s">
        <v>4</v>
      </c>
      <c r="U14" s="4" t="s">
        <v>29</v>
      </c>
      <c r="W14" s="5" t="s">
        <v>0</v>
      </c>
      <c r="X14" s="4">
        <v>0.4</v>
      </c>
      <c r="Y14" s="5" t="s">
        <v>1</v>
      </c>
      <c r="Z14" s="4">
        <v>0.5</v>
      </c>
      <c r="AA14" s="5" t="s">
        <v>2</v>
      </c>
      <c r="AB14" s="4">
        <v>0.6</v>
      </c>
      <c r="AD14" s="5" t="s">
        <v>4</v>
      </c>
      <c r="AE14" s="4" t="s">
        <v>29</v>
      </c>
      <c r="AG14" s="165" t="s">
        <v>74</v>
      </c>
      <c r="AH14" s="165"/>
      <c r="AI14" s="165"/>
      <c r="AK14" s="5">
        <v>8</v>
      </c>
      <c r="AL14" s="4">
        <f t="shared" si="6"/>
        <v>-1.1332022058109441</v>
      </c>
      <c r="AM14" s="4">
        <f t="shared" si="5"/>
        <v>-0.47751957776957527</v>
      </c>
      <c r="AN14" s="4">
        <f t="shared" si="5"/>
        <v>1.3147176245631367</v>
      </c>
      <c r="AO14" s="4">
        <f t="shared" si="5"/>
        <v>0.20178753245101533</v>
      </c>
      <c r="AP14" s="4">
        <f t="shared" si="5"/>
        <v>-0.18345826104156401</v>
      </c>
      <c r="AQ14" s="4">
        <f t="shared" si="5"/>
        <v>0.27869708966639045</v>
      </c>
      <c r="AR14" s="4">
        <f t="shared" si="5"/>
        <v>-1.1297346295108874</v>
      </c>
      <c r="AS14" s="4">
        <f t="shared" si="5"/>
        <v>-0.48433467499174598</v>
      </c>
    </row>
    <row r="15" spans="2:53" x14ac:dyDescent="0.25">
      <c r="B15" s="6">
        <v>10</v>
      </c>
      <c r="C15" s="18">
        <f t="shared" ref="C15:J24" si="7">($E$2*SIN(2*3.14*(($C$2*$B15+C$4)/$C$2/10)))+($G$2*SIN(4*3.14*(($C$2*$B15+C$4)/$C$2/10)))+0.00001</f>
        <v>-3.1842920975508365E-2</v>
      </c>
      <c r="D15" s="19">
        <f t="shared" si="7"/>
        <v>1.2156191410590214</v>
      </c>
      <c r="E15" s="19">
        <f t="shared" si="7"/>
        <v>2.4097412164221059</v>
      </c>
      <c r="F15" s="19">
        <f t="shared" si="7"/>
        <v>3.498769312723534</v>
      </c>
      <c r="G15" s="19">
        <f t="shared" si="7"/>
        <v>4.4368188979667522</v>
      </c>
      <c r="H15" s="19">
        <f t="shared" si="7"/>
        <v>5.1864010159958713</v>
      </c>
      <c r="I15" s="19">
        <f t="shared" si="7"/>
        <v>5.7204384459122899</v>
      </c>
      <c r="J15" s="20">
        <f t="shared" si="7"/>
        <v>6.0236506603400368</v>
      </c>
      <c r="M15" s="161" t="s">
        <v>88</v>
      </c>
      <c r="N15" s="161"/>
      <c r="O15" s="161"/>
      <c r="P15" s="161"/>
      <c r="Q15" s="161"/>
      <c r="R15" s="161"/>
      <c r="S15" s="161"/>
      <c r="T15" s="161"/>
      <c r="U15" s="161"/>
      <c r="W15" s="161" t="s">
        <v>90</v>
      </c>
      <c r="X15" s="161"/>
      <c r="Y15" s="161"/>
      <c r="Z15" s="161"/>
      <c r="AA15" s="161"/>
      <c r="AB15" s="161"/>
      <c r="AC15" s="161"/>
      <c r="AD15" s="161"/>
      <c r="AE15" s="161"/>
      <c r="AG15" s="4"/>
      <c r="AH15" s="2" t="s">
        <v>26</v>
      </c>
      <c r="AI15" s="2" t="s">
        <v>28</v>
      </c>
      <c r="AK15" s="5">
        <v>9</v>
      </c>
      <c r="AL15" s="4">
        <f t="shared" si="6"/>
        <v>-1.1753115849311542</v>
      </c>
      <c r="AM15" s="4">
        <f t="shared" si="5"/>
        <v>0.87341586429932738</v>
      </c>
      <c r="AN15" s="4">
        <f t="shared" si="5"/>
        <v>0.86835497514716309</v>
      </c>
      <c r="AO15" s="4">
        <f t="shared" si="5"/>
        <v>-0.34903878097905999</v>
      </c>
      <c r="AP15" s="4">
        <f t="shared" si="5"/>
        <v>0.3076327602485438</v>
      </c>
      <c r="AQ15" s="4">
        <f t="shared" si="5"/>
        <v>-0.52078081952096089</v>
      </c>
      <c r="AR15" s="4">
        <f t="shared" si="5"/>
        <v>-1.1786412067543754</v>
      </c>
      <c r="AS15" s="4">
        <f t="shared" si="5"/>
        <v>0.86792657568181741</v>
      </c>
    </row>
    <row r="16" spans="2:53" x14ac:dyDescent="0.25">
      <c r="B16" s="6">
        <v>11</v>
      </c>
      <c r="C16" s="21">
        <f t="shared" si="7"/>
        <v>5.1864010159958713</v>
      </c>
      <c r="D16" s="2">
        <f t="shared" si="7"/>
        <v>5.7204384459122899</v>
      </c>
      <c r="E16" s="2">
        <f t="shared" si="7"/>
        <v>6.0236506603400368</v>
      </c>
      <c r="F16" s="2">
        <f t="shared" si="7"/>
        <v>6.0932256060518357</v>
      </c>
      <c r="G16" s="2">
        <f t="shared" si="7"/>
        <v>5.9387406666836835</v>
      </c>
      <c r="H16" s="2">
        <f t="shared" si="7"/>
        <v>5.5813417948420385</v>
      </c>
      <c r="I16" s="2">
        <f t="shared" si="7"/>
        <v>5.0522358009186545</v>
      </c>
      <c r="J16" s="22">
        <f t="shared" si="7"/>
        <v>4.3905932798379466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  <c r="AG16" s="3">
        <v>0</v>
      </c>
      <c r="AH16" s="2">
        <v>1</v>
      </c>
      <c r="AI16" s="2">
        <v>0</v>
      </c>
    </row>
    <row r="17" spans="2:47" x14ac:dyDescent="0.25">
      <c r="B17" s="6">
        <v>12</v>
      </c>
      <c r="C17" s="21">
        <f t="shared" si="7"/>
        <v>5.5813417948420385</v>
      </c>
      <c r="D17" s="2">
        <f t="shared" si="7"/>
        <v>5.0522358009186545</v>
      </c>
      <c r="E17" s="2">
        <f t="shared" si="7"/>
        <v>4.3905932798379466</v>
      </c>
      <c r="F17" s="2">
        <f t="shared" si="7"/>
        <v>3.6409959871735675</v>
      </c>
      <c r="G17" s="2">
        <f t="shared" si="7"/>
        <v>2.8505903725908026</v>
      </c>
      <c r="H17" s="2">
        <f t="shared" si="7"/>
        <v>2.0661267013306022</v>
      </c>
      <c r="I17" s="2">
        <f t="shared" si="7"/>
        <v>1.3310696423589974</v>
      </c>
      <c r="J17" s="22">
        <f t="shared" si="7"/>
        <v>0.68296098168501096</v>
      </c>
      <c r="M17" s="6">
        <v>0</v>
      </c>
      <c r="N17" s="2">
        <f>($P$14*SIN(2*3.14*(($N$14*$M17+N$16)/$N$14/10)))+($R$14*SIN(4*3.14*(($N$14*$M17+N$16)/$N$14/10)))+0.00001</f>
        <v>1.0000000000000001E-5</v>
      </c>
      <c r="O17" s="2">
        <f t="shared" ref="O17:U24" si="8">($P$14*SIN(2*3.14*(($N$14*$M17+O$16)/$N$14/10)))+($R$14*SIN(4*3.14*(($N$14*$M17+O$16)/$N$14/10)))+0.00001</f>
        <v>-7.8632484230914792E-4</v>
      </c>
      <c r="P17" s="2">
        <f t="shared" si="8"/>
        <v>-3.4938190450022511E-3</v>
      </c>
      <c r="Q17" s="2">
        <f t="shared" si="8"/>
        <v>-2.3789276650604016E-3</v>
      </c>
      <c r="R17" s="2">
        <f t="shared" si="8"/>
        <v>-6.9975249756080281E-3</v>
      </c>
      <c r="S17" s="2">
        <f t="shared" si="8"/>
        <v>-3.9713899042586303E-3</v>
      </c>
      <c r="T17" s="2">
        <f t="shared" si="8"/>
        <v>-1.0501004681717413E-2</v>
      </c>
      <c r="U17" s="2">
        <f t="shared" si="8"/>
        <v>-5.5636178443684891E-3</v>
      </c>
      <c r="W17" s="6">
        <v>0</v>
      </c>
      <c r="X17" s="2">
        <f>($Z$14*SIN(2*3.14*(($X$14*$W17+X$16)/$X$14/10)))+($AB$14*SIN(4*3.14*(($X$14*$W17+X$16)/$X$14/10)))+0.00001</f>
        <v>1.0000000000000001E-5</v>
      </c>
      <c r="Y17" s="2">
        <f t="shared" ref="Y17:AE24" si="9">($Z$14*SIN(2*3.14*(($X$14*$W17+Y$16)/$X$14/10)))+($AB$14*SIN(4*3.14*(($X$14*$W17+Y$16)/$X$14/10)))+0.00001</f>
        <v>0.50096543321580933</v>
      </c>
      <c r="Z17" s="2">
        <f t="shared" si="9"/>
        <v>-1.1048546176393799E-3</v>
      </c>
      <c r="AA17" s="2">
        <f t="shared" si="9"/>
        <v>-0.49712180763978187</v>
      </c>
      <c r="AB17" s="2">
        <f t="shared" si="9"/>
        <v>-5.4049936571602761E-3</v>
      </c>
      <c r="AC17" s="2">
        <f t="shared" si="9"/>
        <v>0.50478394692452067</v>
      </c>
      <c r="AD17" s="2">
        <f t="shared" si="9"/>
        <v>-3.3344943680841763E-3</v>
      </c>
      <c r="AE17" s="2">
        <f t="shared" si="9"/>
        <v>-0.49329322533811121</v>
      </c>
      <c r="AG17" s="3">
        <v>1</v>
      </c>
      <c r="AH17" s="2">
        <v>1</v>
      </c>
      <c r="AI17" s="2">
        <v>0</v>
      </c>
      <c r="AK17" s="47" t="s">
        <v>0</v>
      </c>
      <c r="AL17" s="48">
        <v>0.7</v>
      </c>
      <c r="AM17" s="47" t="s">
        <v>1</v>
      </c>
      <c r="AN17" s="48">
        <v>0.8</v>
      </c>
      <c r="AO17" s="47" t="s">
        <v>2</v>
      </c>
      <c r="AP17" s="48">
        <v>0.9</v>
      </c>
      <c r="AT17" s="47" t="s">
        <v>4</v>
      </c>
      <c r="AU17" s="48" t="s">
        <v>29</v>
      </c>
    </row>
    <row r="18" spans="2:47" x14ac:dyDescent="0.25">
      <c r="B18" s="6">
        <v>13</v>
      </c>
      <c r="C18" s="21">
        <f t="shared" si="7"/>
        <v>2.0661267013306022</v>
      </c>
      <c r="D18" s="2">
        <f t="shared" si="7"/>
        <v>1.3310696423589974</v>
      </c>
      <c r="E18" s="2">
        <f t="shared" si="7"/>
        <v>0.68296098168501096</v>
      </c>
      <c r="F18" s="2">
        <f t="shared" si="7"/>
        <v>0.15119857043606894</v>
      </c>
      <c r="G18" s="2">
        <f t="shared" si="7"/>
        <v>-0.24463121025832951</v>
      </c>
      <c r="H18" s="2">
        <f t="shared" si="7"/>
        <v>-0.49576559667779257</v>
      </c>
      <c r="I18" s="2">
        <f t="shared" si="7"/>
        <v>-0.60456209281826967</v>
      </c>
      <c r="J18" s="22">
        <f t="shared" si="7"/>
        <v>-0.58406499484497998</v>
      </c>
      <c r="M18" s="6">
        <v>1</v>
      </c>
      <c r="N18" s="2">
        <f t="shared" ref="N18:N24" si="10">($P$14*SIN(2*3.14*(($N$14*$M18+N$16)/$N$14/10)))+($R$14*SIN(4*3.14*(($N$14*$M18+N$16)/$N$14/10)))+0.00001</f>
        <v>0.55661204191675562</v>
      </c>
      <c r="O18" s="2">
        <f t="shared" si="8"/>
        <v>0.20408595809396457</v>
      </c>
      <c r="P18" s="2">
        <f t="shared" si="8"/>
        <v>0.55504117215778259</v>
      </c>
      <c r="Q18" s="2">
        <f t="shared" si="8"/>
        <v>0.20405659766592488</v>
      </c>
      <c r="R18" s="2">
        <f t="shared" si="8"/>
        <v>0.55345311814426668</v>
      </c>
      <c r="S18" s="2">
        <f t="shared" si="8"/>
        <v>0.20401362643479173</v>
      </c>
      <c r="T18" s="2">
        <f t="shared" si="8"/>
        <v>0.55184792070826771</v>
      </c>
      <c r="U18" s="2">
        <f t="shared" si="8"/>
        <v>0.2039570697900048</v>
      </c>
      <c r="W18" s="6">
        <v>1</v>
      </c>
      <c r="X18" s="2">
        <f t="shared" ref="X18:X24" si="11">($Z$14*SIN(2*3.14*(($X$14*$W18+X$16)/$X$14/10)))+($AB$14*SIN(4*3.14*(($X$14*$W18+X$16)/$X$14/10)))+0.00001</f>
        <v>0.8642894391608279</v>
      </c>
      <c r="Y18" s="2">
        <f t="shared" si="9"/>
        <v>-0.16537318559024355</v>
      </c>
      <c r="Z18" s="2">
        <f t="shared" si="9"/>
        <v>0.2768120371824454</v>
      </c>
      <c r="AA18" s="2">
        <f t="shared" si="9"/>
        <v>-0.97491427929194929</v>
      </c>
      <c r="AB18" s="2">
        <f t="shared" si="9"/>
        <v>0.86180410751703107</v>
      </c>
      <c r="AC18" s="2">
        <f t="shared" si="9"/>
        <v>-0.16323969711865316</v>
      </c>
      <c r="AD18" s="2">
        <f t="shared" si="9"/>
        <v>0.27689717208388942</v>
      </c>
      <c r="AE18" s="2">
        <f t="shared" si="9"/>
        <v>-0.97463247243828965</v>
      </c>
      <c r="AG18" s="3">
        <v>2</v>
      </c>
      <c r="AH18" s="2">
        <v>1</v>
      </c>
      <c r="AI18" s="2">
        <v>0</v>
      </c>
      <c r="AK18" s="161" t="s">
        <v>67</v>
      </c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</row>
    <row r="19" spans="2:47" ht="15.75" thickBot="1" x14ac:dyDescent="0.3">
      <c r="B19" s="6">
        <v>14</v>
      </c>
      <c r="C19" s="23">
        <f t="shared" si="7"/>
        <v>-0.49576559667779257</v>
      </c>
      <c r="D19" s="15">
        <f t="shared" si="7"/>
        <v>-0.60456209281826967</v>
      </c>
      <c r="E19" s="15">
        <f t="shared" si="7"/>
        <v>-0.58406499484497998</v>
      </c>
      <c r="F19" s="15">
        <f t="shared" si="7"/>
        <v>-0.45687349694773355</v>
      </c>
      <c r="G19" s="15">
        <f t="shared" si="7"/>
        <v>-0.25338736072482965</v>
      </c>
      <c r="H19" s="15">
        <f t="shared" si="7"/>
        <v>-9.545557955228115E-3</v>
      </c>
      <c r="I19" s="15">
        <f t="shared" si="7"/>
        <v>0.23579460330328811</v>
      </c>
      <c r="J19" s="24">
        <f t="shared" si="7"/>
        <v>0.44366760617640638</v>
      </c>
      <c r="M19" s="6">
        <v>2</v>
      </c>
      <c r="N19" s="2">
        <f t="shared" si="10"/>
        <v>0.52079406293905894</v>
      </c>
      <c r="O19" s="2">
        <f t="shared" si="8"/>
        <v>-4.8544679648068974E-2</v>
      </c>
      <c r="P19" s="2">
        <f t="shared" si="8"/>
        <v>0.52255161390270488</v>
      </c>
      <c r="Q19" s="2">
        <f t="shared" si="8"/>
        <v>-4.6195853805240973E-2</v>
      </c>
      <c r="R19" s="2">
        <f t="shared" si="8"/>
        <v>0.5242966314761931</v>
      </c>
      <c r="S19" s="2">
        <f t="shared" si="8"/>
        <v>-4.3853821905832098E-2</v>
      </c>
      <c r="T19" s="2">
        <f t="shared" si="8"/>
        <v>0.52602903570075665</v>
      </c>
      <c r="U19" s="2">
        <f t="shared" si="8"/>
        <v>-4.1518669818324756E-2</v>
      </c>
      <c r="W19" s="6">
        <v>2</v>
      </c>
      <c r="X19" s="2">
        <f t="shared" si="11"/>
        <v>0.82872906743391195</v>
      </c>
      <c r="Y19" s="2">
        <f t="shared" si="9"/>
        <v>-0.19886130796272444</v>
      </c>
      <c r="Z19" s="2">
        <f t="shared" si="9"/>
        <v>-0.12034027611617233</v>
      </c>
      <c r="AA19" s="2">
        <f t="shared" si="9"/>
        <v>-0.5115391737785272</v>
      </c>
      <c r="AB19" s="2">
        <f t="shared" si="9"/>
        <v>0.83131584058467889</v>
      </c>
      <c r="AC19" s="2">
        <f t="shared" si="9"/>
        <v>-0.20042680325140597</v>
      </c>
      <c r="AD19" s="2">
        <f t="shared" si="9"/>
        <v>-0.11676724305584325</v>
      </c>
      <c r="AE19" s="2">
        <f t="shared" si="9"/>
        <v>-0.51612305783809831</v>
      </c>
      <c r="AG19" s="3">
        <v>3</v>
      </c>
      <c r="AH19" s="2">
        <v>1</v>
      </c>
      <c r="AI19" s="2">
        <v>0</v>
      </c>
      <c r="AK19" s="4"/>
      <c r="AL19" s="5">
        <v>0</v>
      </c>
      <c r="AM19" s="5">
        <v>1</v>
      </c>
      <c r="AN19" s="5">
        <v>2</v>
      </c>
      <c r="AO19" s="5">
        <v>3</v>
      </c>
      <c r="AP19" s="5">
        <v>4</v>
      </c>
      <c r="AQ19" s="5">
        <v>5</v>
      </c>
      <c r="AR19" s="5">
        <v>6</v>
      </c>
      <c r="AS19" s="5">
        <v>7</v>
      </c>
      <c r="AT19" s="5">
        <v>8</v>
      </c>
      <c r="AU19" s="5">
        <v>9</v>
      </c>
    </row>
    <row r="20" spans="2:47" x14ac:dyDescent="0.25">
      <c r="B20" s="6">
        <v>15</v>
      </c>
      <c r="C20" s="25">
        <f t="shared" si="7"/>
        <v>-9.545557955228115E-3</v>
      </c>
      <c r="D20" s="10">
        <f t="shared" si="7"/>
        <v>0.23579460330328811</v>
      </c>
      <c r="E20" s="10">
        <f t="shared" si="7"/>
        <v>0.44366760617640638</v>
      </c>
      <c r="F20" s="10">
        <f t="shared" si="7"/>
        <v>0.57781686776618446</v>
      </c>
      <c r="G20" s="10">
        <f t="shared" si="7"/>
        <v>0.60733621517647374</v>
      </c>
      <c r="H20" s="10">
        <f t="shared" si="7"/>
        <v>0.50896412796951374</v>
      </c>
      <c r="I20" s="10">
        <f t="shared" si="7"/>
        <v>0.26888115560689213</v>
      </c>
      <c r="J20" s="26">
        <f t="shared" si="7"/>
        <v>-0.11610762838584783</v>
      </c>
      <c r="M20" s="6">
        <v>3</v>
      </c>
      <c r="N20" s="2">
        <f t="shared" si="10"/>
        <v>5.0920213202137403E-2</v>
      </c>
      <c r="O20" s="2">
        <f t="shared" si="8"/>
        <v>-0.51900405896468793</v>
      </c>
      <c r="P20" s="2">
        <f t="shared" si="8"/>
        <v>5.3282367874987878E-2</v>
      </c>
      <c r="Q20" s="2">
        <f t="shared" si="8"/>
        <v>-0.51722168277632097</v>
      </c>
      <c r="R20" s="2">
        <f t="shared" si="8"/>
        <v>5.5651056717307766E-2</v>
      </c>
      <c r="S20" s="2">
        <f t="shared" si="8"/>
        <v>-0.51542701558462367</v>
      </c>
      <c r="T20" s="2">
        <f t="shared" si="8"/>
        <v>5.8026192426358751E-2</v>
      </c>
      <c r="U20" s="2">
        <f t="shared" si="8"/>
        <v>-0.51362013901080705</v>
      </c>
      <c r="W20" s="6">
        <v>3</v>
      </c>
      <c r="X20" s="2">
        <f t="shared" si="11"/>
        <v>0.12394288861489754</v>
      </c>
      <c r="Y20" s="2">
        <f t="shared" si="9"/>
        <v>0.19730301782700813</v>
      </c>
      <c r="Z20" s="2">
        <f t="shared" si="9"/>
        <v>-0.82610313238781619</v>
      </c>
      <c r="AA20" s="2">
        <f t="shared" si="9"/>
        <v>0.50234350353727197</v>
      </c>
      <c r="AB20" s="2">
        <f t="shared" si="9"/>
        <v>0.12753495016300165</v>
      </c>
      <c r="AC20" s="2">
        <f t="shared" si="9"/>
        <v>0.19571204300605766</v>
      </c>
      <c r="AD20" s="2">
        <f t="shared" si="9"/>
        <v>-0.82347815614360331</v>
      </c>
      <c r="AE20" s="2">
        <f t="shared" si="9"/>
        <v>0.49771199915481451</v>
      </c>
      <c r="AG20" s="3">
        <v>4</v>
      </c>
      <c r="AH20" s="2">
        <v>1</v>
      </c>
      <c r="AI20" s="2">
        <v>0</v>
      </c>
      <c r="AK20" s="6">
        <v>0</v>
      </c>
      <c r="AL20" s="4">
        <f>($AN$17*SIN(2*3.14*(($AL$17*$AK20+AL$19)/$AL$17/10)))+($AP$17*SIN(4*3.14*(($AL$17*$AK20+AL$19)/$AL$17/10)))+0.00001</f>
        <v>1.0000000000000001E-5</v>
      </c>
      <c r="AM20" s="4">
        <f t="shared" ref="AM20:AU27" si="12">($AN$17*SIN(2*3.14*(($AL$17*$AK20+AM$19)/$AL$17/10)))+($AP$17*SIN(4*3.14*(($AL$17*$AK20+AM$19)/$AL$17/10)))+0.00001</f>
        <v>1.5028651688380832</v>
      </c>
      <c r="AN20" s="4">
        <f t="shared" si="12"/>
        <v>0.39109522777054745</v>
      </c>
      <c r="AO20" s="4">
        <f t="shared" si="12"/>
        <v>-0.35707715144351299</v>
      </c>
      <c r="AP20" s="4">
        <f t="shared" si="12"/>
        <v>0.35581644688420716</v>
      </c>
      <c r="AQ20" s="4">
        <f t="shared" si="12"/>
        <v>-0.38534415127135346</v>
      </c>
      <c r="AR20" s="4">
        <f t="shared" si="12"/>
        <v>-1.5031431578327639</v>
      </c>
      <c r="AS20" s="4">
        <f t="shared" si="12"/>
        <v>-8.2717555753973153E-3</v>
      </c>
      <c r="AT20" s="4">
        <f t="shared" si="12"/>
        <v>1.502525218341848</v>
      </c>
      <c r="AU20" s="4">
        <f t="shared" si="12"/>
        <v>0.39683417736733351</v>
      </c>
    </row>
    <row r="21" spans="2:47" x14ac:dyDescent="0.25">
      <c r="B21" s="6">
        <v>16</v>
      </c>
      <c r="C21" s="21">
        <f t="shared" si="7"/>
        <v>0.50896412796951374</v>
      </c>
      <c r="D21" s="2">
        <f t="shared" si="7"/>
        <v>0.26888115560689213</v>
      </c>
      <c r="E21" s="2">
        <f t="shared" si="7"/>
        <v>-0.11610762838584783</v>
      </c>
      <c r="F21" s="2">
        <f t="shared" si="7"/>
        <v>-0.63808432131220905</v>
      </c>
      <c r="G21" s="2">
        <f t="shared" si="7"/>
        <v>-1.2782592198537897</v>
      </c>
      <c r="H21" s="2">
        <f t="shared" si="7"/>
        <v>-2.0079300857186695</v>
      </c>
      <c r="I21" s="2">
        <f t="shared" si="7"/>
        <v>-2.7901029036745748</v>
      </c>
      <c r="J21" s="22">
        <f t="shared" si="7"/>
        <v>-3.581675246330708</v>
      </c>
      <c r="M21" s="6">
        <v>4</v>
      </c>
      <c r="N21" s="2">
        <f t="shared" si="10"/>
        <v>-0.20408168293593579</v>
      </c>
      <c r="O21" s="2">
        <f t="shared" si="8"/>
        <v>-0.55814568723234836</v>
      </c>
      <c r="P21" s="2">
        <f t="shared" si="8"/>
        <v>-0.20408374801657297</v>
      </c>
      <c r="Q21" s="2">
        <f t="shared" si="8"/>
        <v>-0.5596820685603352</v>
      </c>
      <c r="R21" s="2">
        <f t="shared" si="8"/>
        <v>-0.20407212976954023</v>
      </c>
      <c r="S21" s="2">
        <f t="shared" si="8"/>
        <v>-0.56120114700246848</v>
      </c>
      <c r="T21" s="2">
        <f t="shared" si="8"/>
        <v>-0.20404680523862598</v>
      </c>
      <c r="U21" s="2">
        <f t="shared" si="8"/>
        <v>-0.5627028843078169</v>
      </c>
      <c r="W21" s="6">
        <v>4</v>
      </c>
      <c r="X21" s="2">
        <f t="shared" si="11"/>
        <v>-0.27668674630551382</v>
      </c>
      <c r="Y21" s="2">
        <f t="shared" si="9"/>
        <v>0.16750763948936265</v>
      </c>
      <c r="Z21" s="2">
        <f t="shared" si="9"/>
        <v>-0.86672863608175132</v>
      </c>
      <c r="AA21" s="2">
        <f t="shared" si="9"/>
        <v>0.97541616383032259</v>
      </c>
      <c r="AB21" s="2">
        <f t="shared" si="9"/>
        <v>-0.27656126449781643</v>
      </c>
      <c r="AC21" s="2">
        <f t="shared" si="9"/>
        <v>0.16960300151505836</v>
      </c>
      <c r="AD21" s="2">
        <f t="shared" si="9"/>
        <v>-0.86916163765735632</v>
      </c>
      <c r="AE21" s="2">
        <f t="shared" si="9"/>
        <v>0.9756161649314401</v>
      </c>
      <c r="AG21" s="3">
        <v>5</v>
      </c>
      <c r="AH21" s="2">
        <v>1</v>
      </c>
      <c r="AI21" s="2">
        <v>0</v>
      </c>
      <c r="AK21" s="6">
        <v>1</v>
      </c>
      <c r="AL21" s="4">
        <f t="shared" ref="AL21:AL27" si="13">($AN$17*SIN(2*3.14*(($AL$17*$AK21+AL$19)/$AL$17/10)))+($AP$17*SIN(4*3.14*(($AL$17*$AK21+AL$19)/$AL$17/10)))+0.00001</f>
        <v>1.3258055350269367</v>
      </c>
      <c r="AM21" s="4">
        <f t="shared" si="12"/>
        <v>0.88123855873022583</v>
      </c>
      <c r="AN21" s="4">
        <f t="shared" si="12"/>
        <v>-0.3650481781074541</v>
      </c>
      <c r="AO21" s="4">
        <f t="shared" si="12"/>
        <v>0.17188817817092608</v>
      </c>
      <c r="AP21" s="4">
        <f t="shared" si="12"/>
        <v>4.9575780609651447E-2</v>
      </c>
      <c r="AQ21" s="4">
        <f t="shared" si="12"/>
        <v>-1.3837055099384874</v>
      </c>
      <c r="AR21" s="4">
        <f t="shared" si="12"/>
        <v>-0.68148138245770207</v>
      </c>
      <c r="AS21" s="4">
        <f t="shared" si="12"/>
        <v>1.3219485105559041</v>
      </c>
      <c r="AT21" s="4">
        <f t="shared" si="12"/>
        <v>0.88682617431572164</v>
      </c>
      <c r="AU21" s="4">
        <f t="shared" si="12"/>
        <v>-0.36387146667594589</v>
      </c>
    </row>
    <row r="22" spans="2:47" x14ac:dyDescent="0.25">
      <c r="B22" s="6">
        <v>17</v>
      </c>
      <c r="C22" s="21">
        <f t="shared" si="7"/>
        <v>-2.0079300857186695</v>
      </c>
      <c r="D22" s="2">
        <f t="shared" si="7"/>
        <v>-2.7901029036745748</v>
      </c>
      <c r="E22" s="2">
        <f t="shared" si="7"/>
        <v>-3.581675246330708</v>
      </c>
      <c r="F22" s="2">
        <f t="shared" si="7"/>
        <v>-4.3360473812953071</v>
      </c>
      <c r="G22" s="2">
        <f t="shared" si="7"/>
        <v>-5.0059987086364988</v>
      </c>
      <c r="H22" s="2">
        <f t="shared" si="7"/>
        <v>-5.5466497400916754</v>
      </c>
      <c r="I22" s="2">
        <f t="shared" si="7"/>
        <v>-5.918323728298164</v>
      </c>
      <c r="J22" s="22">
        <f t="shared" si="7"/>
        <v>-6.089127619116387</v>
      </c>
      <c r="M22" s="6">
        <v>5</v>
      </c>
      <c r="N22" s="2">
        <f t="shared" si="10"/>
        <v>-7.8632484230914792E-4</v>
      </c>
      <c r="O22" s="2">
        <f t="shared" si="8"/>
        <v>-3.4938190450022511E-3</v>
      </c>
      <c r="P22" s="2">
        <f t="shared" si="8"/>
        <v>-2.3789276650604016E-3</v>
      </c>
      <c r="Q22" s="2">
        <f t="shared" si="8"/>
        <v>-6.9975249756080281E-3</v>
      </c>
      <c r="R22" s="2">
        <f t="shared" si="8"/>
        <v>-3.9713899042586303E-3</v>
      </c>
      <c r="S22" s="2">
        <f t="shared" si="8"/>
        <v>-1.0501004681717413E-2</v>
      </c>
      <c r="T22" s="2">
        <f t="shared" si="8"/>
        <v>-5.5636178443684891E-3</v>
      </c>
      <c r="U22" s="2">
        <f t="shared" si="8"/>
        <v>-1.4004145061817581E-2</v>
      </c>
      <c r="W22" s="6">
        <v>5</v>
      </c>
      <c r="X22" s="2">
        <f t="shared" si="11"/>
        <v>-1.1048546176393799E-3</v>
      </c>
      <c r="Y22" s="2">
        <f t="shared" si="9"/>
        <v>-0.49712180763978187</v>
      </c>
      <c r="Z22" s="2">
        <f t="shared" si="9"/>
        <v>-5.4049936571602761E-3</v>
      </c>
      <c r="AA22" s="2">
        <f t="shared" si="9"/>
        <v>0.50478394692452067</v>
      </c>
      <c r="AB22" s="2">
        <f t="shared" si="9"/>
        <v>-3.3344943680841763E-3</v>
      </c>
      <c r="AC22" s="2">
        <f t="shared" si="9"/>
        <v>-0.49329322533811121</v>
      </c>
      <c r="AD22" s="2">
        <f t="shared" si="9"/>
        <v>-1.0819816026794648E-2</v>
      </c>
      <c r="AE22" s="2">
        <f t="shared" si="9"/>
        <v>0.50859719367729062</v>
      </c>
      <c r="AG22" s="3">
        <v>6</v>
      </c>
      <c r="AH22" s="2">
        <v>1</v>
      </c>
      <c r="AI22" s="2">
        <v>0</v>
      </c>
      <c r="AK22" s="6">
        <v>2</v>
      </c>
      <c r="AL22" s="4">
        <f t="shared" si="13"/>
        <v>1.2906315741761916</v>
      </c>
      <c r="AM22" s="4">
        <f t="shared" si="12"/>
        <v>-0.15865090257048148</v>
      </c>
      <c r="AN22" s="4">
        <f t="shared" si="12"/>
        <v>-9.048644872334935E-2</v>
      </c>
      <c r="AO22" s="4">
        <f t="shared" si="12"/>
        <v>0.32213042132001507</v>
      </c>
      <c r="AP22" s="4">
        <f t="shared" si="12"/>
        <v>-1.0281779436170406</v>
      </c>
      <c r="AQ22" s="4">
        <f t="shared" si="12"/>
        <v>-1.2073143048494486</v>
      </c>
      <c r="AR22" s="4">
        <f t="shared" si="12"/>
        <v>0.86615313916157544</v>
      </c>
      <c r="AS22" s="4">
        <f t="shared" si="12"/>
        <v>1.2944621806076371</v>
      </c>
      <c r="AT22" s="4">
        <f t="shared" si="12"/>
        <v>-0.15497109469366871</v>
      </c>
      <c r="AU22" s="4">
        <f t="shared" si="12"/>
        <v>-9.3584055062401736E-2</v>
      </c>
    </row>
    <row r="23" spans="2:47" x14ac:dyDescent="0.25">
      <c r="B23" s="6">
        <v>18</v>
      </c>
      <c r="C23" s="21">
        <f t="shared" si="7"/>
        <v>-5.5466497400916754</v>
      </c>
      <c r="D23" s="2">
        <f t="shared" si="7"/>
        <v>-5.918323728298164</v>
      </c>
      <c r="E23" s="2">
        <f t="shared" si="7"/>
        <v>-6.089127619116387</v>
      </c>
      <c r="F23" s="2">
        <f t="shared" si="7"/>
        <v>-6.0370888951452262</v>
      </c>
      <c r="G23" s="2">
        <f t="shared" si="7"/>
        <v>-5.7517120546774194</v>
      </c>
      <c r="H23" s="2">
        <f t="shared" si="7"/>
        <v>-5.2348542327923795</v>
      </c>
      <c r="I23" s="2">
        <f t="shared" si="7"/>
        <v>-4.5008615857273426</v>
      </c>
      <c r="J23" s="22">
        <f t="shared" si="7"/>
        <v>-3.5759538923863166</v>
      </c>
      <c r="M23" s="6">
        <v>6</v>
      </c>
      <c r="N23" s="2">
        <f t="shared" si="10"/>
        <v>0.20408595809396451</v>
      </c>
      <c r="O23" s="2">
        <f t="shared" si="8"/>
        <v>0.55504117215778259</v>
      </c>
      <c r="P23" s="2">
        <f t="shared" si="8"/>
        <v>0.20405659766592488</v>
      </c>
      <c r="Q23" s="2">
        <f t="shared" si="8"/>
        <v>0.55345311814426668</v>
      </c>
      <c r="R23" s="2">
        <f t="shared" si="8"/>
        <v>0.20401362643479173</v>
      </c>
      <c r="S23" s="2">
        <f t="shared" si="8"/>
        <v>0.55184792070826771</v>
      </c>
      <c r="T23" s="2">
        <f t="shared" si="8"/>
        <v>0.2039570697900048</v>
      </c>
      <c r="U23" s="2">
        <f t="shared" si="8"/>
        <v>0.55022562132364727</v>
      </c>
      <c r="W23" s="6">
        <v>6</v>
      </c>
      <c r="X23" s="2">
        <f t="shared" si="11"/>
        <v>0.27681203718244529</v>
      </c>
      <c r="Y23" s="2">
        <f t="shared" si="9"/>
        <v>-0.97491427929194929</v>
      </c>
      <c r="Z23" s="2">
        <f t="shared" si="9"/>
        <v>0.86180410751703107</v>
      </c>
      <c r="AA23" s="2">
        <f t="shared" si="9"/>
        <v>-0.16323969711865316</v>
      </c>
      <c r="AB23" s="2">
        <f t="shared" si="9"/>
        <v>0.27689717208388942</v>
      </c>
      <c r="AC23" s="2">
        <f t="shared" si="9"/>
        <v>-0.97463247243828965</v>
      </c>
      <c r="AD23" s="2">
        <f t="shared" si="9"/>
        <v>0.85929270274274694</v>
      </c>
      <c r="AE23" s="2">
        <f t="shared" si="9"/>
        <v>-0.16108723227308025</v>
      </c>
      <c r="AG23" s="3">
        <v>7</v>
      </c>
      <c r="AH23" s="2">
        <v>1</v>
      </c>
      <c r="AI23" s="2">
        <v>0</v>
      </c>
      <c r="AK23" s="6">
        <v>3</v>
      </c>
      <c r="AL23" s="4">
        <f t="shared" si="13"/>
        <v>0.23347690173403896</v>
      </c>
      <c r="AM23" s="4">
        <f t="shared" si="12"/>
        <v>-0.31188852319317095</v>
      </c>
      <c r="AN23" s="4">
        <f t="shared" si="12"/>
        <v>0.38191167205089771</v>
      </c>
      <c r="AO23" s="4">
        <f t="shared" si="12"/>
        <v>-0.54904112786682957</v>
      </c>
      <c r="AP23" s="4">
        <f t="shared" si="12"/>
        <v>-1.4786139893879662</v>
      </c>
      <c r="AQ23" s="4">
        <f t="shared" si="12"/>
        <v>0.2241227194477256</v>
      </c>
      <c r="AR23" s="4">
        <f t="shared" si="12"/>
        <v>1.4961996760091207</v>
      </c>
      <c r="AS23" s="4">
        <f t="shared" si="12"/>
        <v>0.23891382359502228</v>
      </c>
      <c r="AT23" s="4">
        <f t="shared" si="12"/>
        <v>-0.31380049885571071</v>
      </c>
      <c r="AU23" s="4">
        <f t="shared" si="12"/>
        <v>0.38135191355934522</v>
      </c>
    </row>
    <row r="24" spans="2:47" ht="15.75" thickBot="1" x14ac:dyDescent="0.3">
      <c r="B24" s="6">
        <v>19</v>
      </c>
      <c r="C24" s="27">
        <f t="shared" si="7"/>
        <v>-5.2348542327923795</v>
      </c>
      <c r="D24" s="28">
        <f t="shared" si="7"/>
        <v>-4.5008615857273426</v>
      </c>
      <c r="E24" s="28">
        <f t="shared" si="7"/>
        <v>-3.5759538923863166</v>
      </c>
      <c r="F24" s="28">
        <f t="shared" si="7"/>
        <v>-2.4968915098758653</v>
      </c>
      <c r="G24" s="28">
        <f t="shared" si="7"/>
        <v>-1.3090034309715668</v>
      </c>
      <c r="H24" s="28">
        <f t="shared" si="7"/>
        <v>-6.369493703545144E-2</v>
      </c>
      <c r="I24" s="28">
        <f t="shared" si="7"/>
        <v>1.1844142690746386</v>
      </c>
      <c r="J24" s="29">
        <f t="shared" si="7"/>
        <v>2.3805475580062843</v>
      </c>
      <c r="M24" s="6">
        <v>7</v>
      </c>
      <c r="N24" s="2">
        <f t="shared" si="10"/>
        <v>-4.8544679648068974E-2</v>
      </c>
      <c r="O24" s="2">
        <f t="shared" si="8"/>
        <v>0.52255161390270344</v>
      </c>
      <c r="P24" s="2">
        <f t="shared" si="8"/>
        <v>-4.6195853805240973E-2</v>
      </c>
      <c r="Q24" s="2">
        <f t="shared" si="8"/>
        <v>0.5242966314761931</v>
      </c>
      <c r="R24" s="2">
        <f t="shared" si="8"/>
        <v>-4.3853821905832098E-2</v>
      </c>
      <c r="S24" s="2">
        <f t="shared" si="8"/>
        <v>0.52602903570075665</v>
      </c>
      <c r="T24" s="2">
        <f t="shared" si="8"/>
        <v>-4.1518669818324756E-2</v>
      </c>
      <c r="U24" s="2">
        <f t="shared" si="8"/>
        <v>0.52774874704161978</v>
      </c>
      <c r="W24" s="6">
        <v>7</v>
      </c>
      <c r="X24" s="2">
        <f t="shared" si="11"/>
        <v>-0.12034027611617233</v>
      </c>
      <c r="Y24" s="2">
        <f t="shared" si="9"/>
        <v>-0.51153917377852587</v>
      </c>
      <c r="Z24" s="2">
        <f t="shared" si="9"/>
        <v>0.83131584058467689</v>
      </c>
      <c r="AA24" s="2">
        <f t="shared" si="9"/>
        <v>-0.20042680325140425</v>
      </c>
      <c r="AB24" s="2">
        <f t="shared" si="9"/>
        <v>-0.11676724305584325</v>
      </c>
      <c r="AC24" s="2">
        <f t="shared" si="9"/>
        <v>-0.51612305783809831</v>
      </c>
      <c r="AD24" s="2">
        <f t="shared" si="9"/>
        <v>0.83388333177374463</v>
      </c>
      <c r="AE24" s="2">
        <f t="shared" si="9"/>
        <v>-0.2019793940984477</v>
      </c>
      <c r="AK24" s="6">
        <v>4</v>
      </c>
      <c r="AL24" s="4">
        <f t="shared" si="13"/>
        <v>-0.38559434135988108</v>
      </c>
      <c r="AM24" s="4">
        <f t="shared" si="12"/>
        <v>0.24744899563703332</v>
      </c>
      <c r="AN24" s="4">
        <f t="shared" si="12"/>
        <v>-8.1697574892524896E-2</v>
      </c>
      <c r="AO24" s="4">
        <f t="shared" si="12"/>
        <v>-1.4539528520161404</v>
      </c>
      <c r="AP24" s="4">
        <f t="shared" si="12"/>
        <v>-0.46671632028627402</v>
      </c>
      <c r="AQ24" s="4">
        <f t="shared" si="12"/>
        <v>1.4151940734510018</v>
      </c>
      <c r="AR24" s="4">
        <f t="shared" si="12"/>
        <v>0.72584778090188773</v>
      </c>
      <c r="AS24" s="4">
        <f t="shared" si="12"/>
        <v>-0.38527753921968177</v>
      </c>
      <c r="AT24" s="4">
        <f t="shared" si="12"/>
        <v>0.24496626559454446</v>
      </c>
      <c r="AU24" s="4">
        <f t="shared" si="12"/>
        <v>-7.6756387385012739E-2</v>
      </c>
    </row>
    <row r="25" spans="2:47" x14ac:dyDescent="0.25">
      <c r="AK25" s="6">
        <v>5</v>
      </c>
      <c r="AL25" s="4">
        <f t="shared" si="13"/>
        <v>-1.5826492806347286E-3</v>
      </c>
      <c r="AM25" s="4">
        <f t="shared" si="12"/>
        <v>0.25381543980621041</v>
      </c>
      <c r="AN25" s="4">
        <f t="shared" si="12"/>
        <v>-1.1668071010686287</v>
      </c>
      <c r="AO25" s="4">
        <f t="shared" si="12"/>
        <v>-1.0561828390380112</v>
      </c>
      <c r="AP25" s="4">
        <f t="shared" si="12"/>
        <v>1.0444569095926541</v>
      </c>
      <c r="AQ25" s="4">
        <f t="shared" si="12"/>
        <v>1.176014269585175</v>
      </c>
      <c r="AR25" s="4">
        <f t="shared" si="12"/>
        <v>-0.24804528658532415</v>
      </c>
      <c r="AS25" s="4">
        <f t="shared" si="12"/>
        <v>-4.7678444226180649E-3</v>
      </c>
      <c r="AT25" s="4">
        <f t="shared" si="12"/>
        <v>0.25664658882149388</v>
      </c>
      <c r="AU25" s="4">
        <f t="shared" si="12"/>
        <v>-1.1621780131132946</v>
      </c>
    </row>
    <row r="26" spans="2:47" x14ac:dyDescent="0.25">
      <c r="AK26" s="6">
        <v>6</v>
      </c>
      <c r="AL26" s="4">
        <f t="shared" si="13"/>
        <v>0.38590115581516687</v>
      </c>
      <c r="AM26" s="4">
        <f t="shared" si="12"/>
        <v>-0.71418076442853928</v>
      </c>
      <c r="AN26" s="4">
        <f t="shared" si="12"/>
        <v>-1.4205608391850115</v>
      </c>
      <c r="AO26" s="4">
        <f t="shared" si="12"/>
        <v>0.45098509224348532</v>
      </c>
      <c r="AP26" s="4">
        <f t="shared" si="12"/>
        <v>1.4578620341758599</v>
      </c>
      <c r="AQ26" s="4">
        <f t="shared" si="12"/>
        <v>9.1656941575110992E-2</v>
      </c>
      <c r="AR26" s="4">
        <f t="shared" si="12"/>
        <v>-0.25234484144681196</v>
      </c>
      <c r="AS26" s="4">
        <f t="shared" si="12"/>
        <v>0.3861580337108364</v>
      </c>
      <c r="AT26" s="4">
        <f t="shared" si="12"/>
        <v>-0.70835014737173274</v>
      </c>
      <c r="AU26" s="4">
        <f t="shared" si="12"/>
        <v>-1.4231918766275178</v>
      </c>
    </row>
    <row r="27" spans="2:47" x14ac:dyDescent="0.25">
      <c r="AK27" s="6">
        <v>7</v>
      </c>
      <c r="AL27" s="4">
        <f t="shared" si="13"/>
        <v>-0.22803367081832732</v>
      </c>
      <c r="AM27" s="4">
        <f t="shared" si="12"/>
        <v>-1.4944931706283926</v>
      </c>
      <c r="AN27" s="4">
        <f t="shared" si="12"/>
        <v>-0.24046164087328645</v>
      </c>
      <c r="AO27" s="4">
        <f t="shared" si="12"/>
        <v>1.4756155752685332</v>
      </c>
      <c r="AP27" s="4">
        <f t="shared" si="12"/>
        <v>0.56079992663949707</v>
      </c>
      <c r="AQ27" s="4">
        <f t="shared" si="12"/>
        <v>-0.38292725153042501</v>
      </c>
      <c r="AR27" s="4">
        <f t="shared" si="12"/>
        <v>0.30802098297206726</v>
      </c>
      <c r="AS27" s="4">
        <f t="shared" si="12"/>
        <v>-0.22262432693174666</v>
      </c>
      <c r="AT27" s="4">
        <f t="shared" si="12"/>
        <v>-1.4935894360087905</v>
      </c>
      <c r="AU27" s="4">
        <f t="shared" si="12"/>
        <v>-0.24862997808852916</v>
      </c>
    </row>
    <row r="30" spans="2:47" x14ac:dyDescent="0.25">
      <c r="B30" s="166" t="s">
        <v>42</v>
      </c>
      <c r="C30" s="167"/>
      <c r="D30" s="167"/>
      <c r="E30" s="167"/>
      <c r="F30" s="167"/>
      <c r="G30" s="167"/>
      <c r="H30" s="173"/>
      <c r="I30" s="5" t="s">
        <v>4</v>
      </c>
      <c r="J30" s="4" t="s">
        <v>32</v>
      </c>
      <c r="M30" s="166" t="s">
        <v>43</v>
      </c>
      <c r="N30" s="167"/>
      <c r="O30" s="167"/>
      <c r="P30" s="167"/>
      <c r="Q30" s="167"/>
      <c r="R30" s="167"/>
      <c r="S30" s="173"/>
      <c r="T30" s="5" t="s">
        <v>4</v>
      </c>
      <c r="U30" s="4" t="s">
        <v>32</v>
      </c>
      <c r="X30" s="166" t="s">
        <v>44</v>
      </c>
      <c r="Y30" s="167"/>
      <c r="Z30" s="167"/>
      <c r="AA30" s="167"/>
      <c r="AB30" s="167"/>
      <c r="AC30" s="167"/>
      <c r="AD30" s="173"/>
      <c r="AE30" s="5" t="s">
        <v>4</v>
      </c>
      <c r="AF30" s="4" t="s">
        <v>32</v>
      </c>
    </row>
    <row r="31" spans="2:47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47" x14ac:dyDescent="0.25">
      <c r="B32" s="6">
        <v>0</v>
      </c>
      <c r="C32" s="18" cm="1">
        <f t="array" ref="C32:J36">MMULT(C5:J9,TRANSPOSE(N5:U12))</f>
        <v>-0.34909140752987888</v>
      </c>
      <c r="D32" s="19">
        <v>11.375052768320161</v>
      </c>
      <c r="E32" s="19">
        <v>10.68379815167666</v>
      </c>
      <c r="F32" s="19">
        <v>0.65366541240992992</v>
      </c>
      <c r="G32" s="19">
        <v>-4.809465073285649</v>
      </c>
      <c r="H32" s="19">
        <v>-0.19260634563891169</v>
      </c>
      <c r="I32" s="19">
        <v>4.7869823651604797</v>
      </c>
      <c r="J32" s="20">
        <v>-0.12558179622858234</v>
      </c>
      <c r="M32" s="6">
        <v>0</v>
      </c>
      <c r="N32" s="18" cm="1">
        <f t="array" ref="N32:U36">MMULT(C5:J9,TRANSPOSE(N17:U24))</f>
        <v>-0.16346564072746866</v>
      </c>
      <c r="O32" s="19">
        <v>10.248389579443785</v>
      </c>
      <c r="P32" s="19">
        <v>5.9247991104003246</v>
      </c>
      <c r="Q32" s="19">
        <v>-7.5373438232957</v>
      </c>
      <c r="R32" s="19">
        <v>-11.557387426003903</v>
      </c>
      <c r="S32" s="19">
        <v>-0.2234668527598298</v>
      </c>
      <c r="T32" s="19">
        <v>11.406842311258963</v>
      </c>
      <c r="U32" s="20">
        <v>7.871517261414505</v>
      </c>
      <c r="X32" s="6">
        <v>0</v>
      </c>
      <c r="Y32" s="18" cm="1">
        <f t="array" ref="Y32:AF36">MMULT(C5:J9,TRANSPOSE(X5:AE12))</f>
        <v>-0.35222475472782994</v>
      </c>
      <c r="Z32" s="19">
        <v>0.27270916529554956</v>
      </c>
      <c r="AA32" s="19">
        <v>1.5730466016065696</v>
      </c>
      <c r="AB32" s="19">
        <v>0.98694026351210729</v>
      </c>
      <c r="AC32" s="19">
        <v>-1.551553221293362</v>
      </c>
      <c r="AD32" s="19">
        <v>-3.1874480262398892</v>
      </c>
      <c r="AE32" s="19">
        <v>-1.8388095896061365</v>
      </c>
      <c r="AF32" s="20">
        <v>0.9960836407692748</v>
      </c>
    </row>
    <row r="33" spans="2:32" x14ac:dyDescent="0.25">
      <c r="B33" s="6">
        <v>1</v>
      </c>
      <c r="C33" s="21">
        <v>-0.37784451584403078</v>
      </c>
      <c r="D33" s="2">
        <v>17.539142501741839</v>
      </c>
      <c r="E33" s="2">
        <v>16.324440179033562</v>
      </c>
      <c r="F33" s="2">
        <v>0.8943317458963036</v>
      </c>
      <c r="G33" s="2">
        <v>-7.3832952707642825</v>
      </c>
      <c r="H33" s="2">
        <v>-0.21667817367169157</v>
      </c>
      <c r="I33" s="2">
        <v>7.3582178922776791</v>
      </c>
      <c r="J33" s="22">
        <v>-0.29970505078174992</v>
      </c>
      <c r="M33" s="6">
        <v>1</v>
      </c>
      <c r="N33" s="21">
        <v>-0.18085809778076714</v>
      </c>
      <c r="O33" s="2">
        <v>16.745433946842866</v>
      </c>
      <c r="P33" s="2">
        <v>10.633918161985589</v>
      </c>
      <c r="Q33" s="2">
        <v>-10.033483747085182</v>
      </c>
      <c r="R33" s="2">
        <v>-16.724955341799511</v>
      </c>
      <c r="S33" s="2">
        <v>-0.25238829535652435</v>
      </c>
      <c r="T33" s="2">
        <v>16.561623023201541</v>
      </c>
      <c r="U33" s="22">
        <v>10.42595237641989</v>
      </c>
      <c r="X33" s="6">
        <v>1</v>
      </c>
      <c r="Y33" s="21">
        <v>-0.38151757062416247</v>
      </c>
      <c r="Z33" s="2">
        <v>2.423726807273296</v>
      </c>
      <c r="AA33" s="2">
        <v>3.721177075092287</v>
      </c>
      <c r="AB33" s="2">
        <v>1.3196432801523592</v>
      </c>
      <c r="AC33" s="2">
        <v>-2.4135729373248207</v>
      </c>
      <c r="AD33" s="2">
        <v>-3.4593524405634541</v>
      </c>
      <c r="AE33" s="2">
        <v>-1.2628640780674163</v>
      </c>
      <c r="AF33" s="22">
        <v>0.83963567507895942</v>
      </c>
    </row>
    <row r="34" spans="2:32" x14ac:dyDescent="0.25">
      <c r="B34" s="6">
        <v>2</v>
      </c>
      <c r="C34" s="21">
        <v>-0.14945713628372345</v>
      </c>
      <c r="D34" s="2">
        <v>10.187681074045525</v>
      </c>
      <c r="E34" s="2">
        <v>9.4171539594907969</v>
      </c>
      <c r="F34" s="2">
        <v>0.46993468079398226</v>
      </c>
      <c r="G34" s="2">
        <v>-4.2744594264357367</v>
      </c>
      <c r="H34" s="2">
        <v>-9.0810282967084238E-2</v>
      </c>
      <c r="I34" s="2">
        <v>4.2640785750862547</v>
      </c>
      <c r="J34" s="22">
        <v>-0.22039936241538219</v>
      </c>
      <c r="M34" s="6">
        <v>2</v>
      </c>
      <c r="N34" s="21">
        <v>-7.3238845181220841E-2</v>
      </c>
      <c r="O34" s="2">
        <v>10.139178101291813</v>
      </c>
      <c r="P34" s="2">
        <v>6.8312009603685482</v>
      </c>
      <c r="Q34" s="2">
        <v>-5.134834545534261</v>
      </c>
      <c r="R34" s="2">
        <v>-9.2372166189458031</v>
      </c>
      <c r="S34" s="2">
        <v>-0.10711376414669418</v>
      </c>
      <c r="T34" s="2">
        <v>9.1711672401544515</v>
      </c>
      <c r="U34" s="22">
        <v>5.3087491471225983</v>
      </c>
      <c r="X34" s="6">
        <v>2</v>
      </c>
      <c r="Y34" s="21">
        <v>-0.18111793603950008</v>
      </c>
      <c r="Z34" s="2">
        <v>2.4599632358494072</v>
      </c>
      <c r="AA34" s="2">
        <v>3.0092092862970654</v>
      </c>
      <c r="AB34" s="2">
        <v>0.7819513247318377</v>
      </c>
      <c r="AC34" s="2">
        <v>-1.5986898255243216</v>
      </c>
      <c r="AD34" s="2">
        <v>-1.6511428452352803</v>
      </c>
      <c r="AE34" s="2">
        <v>-0.15445073564674267</v>
      </c>
      <c r="AF34" s="22">
        <v>0.25230918165766214</v>
      </c>
    </row>
    <row r="35" spans="2:32" x14ac:dyDescent="0.25">
      <c r="B35" s="6">
        <v>3</v>
      </c>
      <c r="C35" s="21">
        <v>2.0791527839223053E-2</v>
      </c>
      <c r="D35" s="2">
        <v>0.90631849641750284</v>
      </c>
      <c r="E35" s="2">
        <v>0.80615202040201139</v>
      </c>
      <c r="F35" s="2">
        <v>1.7706604381575862E-2</v>
      </c>
      <c r="G35" s="2">
        <v>-0.37335473103773159</v>
      </c>
      <c r="H35" s="2">
        <v>8.9851855557173572E-3</v>
      </c>
      <c r="I35" s="2">
        <v>0.37446940098989634</v>
      </c>
      <c r="J35" s="22">
        <v>-4.2175880886041441E-2</v>
      </c>
      <c r="M35" s="6">
        <v>3</v>
      </c>
      <c r="N35" s="21">
        <v>9.6753588119269703E-3</v>
      </c>
      <c r="O35" s="2">
        <v>1.1115855792513241</v>
      </c>
      <c r="P35" s="2">
        <v>0.93975605222843206</v>
      </c>
      <c r="Q35" s="2">
        <v>-0.10638668345775254</v>
      </c>
      <c r="R35" s="2">
        <v>-0.58170469143334513</v>
      </c>
      <c r="S35" s="2">
        <v>9.014490726489412E-3</v>
      </c>
      <c r="T35" s="2">
        <v>0.58875975025103022</v>
      </c>
      <c r="U35" s="22">
        <v>9.5121962030997542E-2</v>
      </c>
      <c r="X35" s="6">
        <v>3</v>
      </c>
      <c r="Y35" s="21">
        <v>-2.5808634151794768E-2</v>
      </c>
      <c r="Z35" s="2">
        <v>0.9410336014380154</v>
      </c>
      <c r="AA35" s="2">
        <v>0.99060403949806264</v>
      </c>
      <c r="AB35" s="2">
        <v>0.1827855646466294</v>
      </c>
      <c r="AC35" s="2">
        <v>-0.43344501340639435</v>
      </c>
      <c r="AD35" s="2">
        <v>-0.24305016661493489</v>
      </c>
      <c r="AE35" s="2">
        <v>0.17584164775350963</v>
      </c>
      <c r="AF35" s="22">
        <v>-2.9517691845195287E-2</v>
      </c>
    </row>
    <row r="36" spans="2:32" ht="15.75" thickBot="1" x14ac:dyDescent="0.3">
      <c r="B36" s="6">
        <v>4</v>
      </c>
      <c r="C36" s="91">
        <v>-1.1709468514501976E-3</v>
      </c>
      <c r="D36" s="17">
        <v>-0.68585426391883431</v>
      </c>
      <c r="E36" s="17">
        <v>-0.62355164049157008</v>
      </c>
      <c r="F36" s="17">
        <v>-2.367257393126616E-2</v>
      </c>
      <c r="G36" s="17">
        <v>0.28550835811248187</v>
      </c>
      <c r="H36" s="17">
        <v>4.9102037880819661E-4</v>
      </c>
      <c r="I36" s="17">
        <v>-0.28548061315185352</v>
      </c>
      <c r="J36" s="92">
        <v>2.2251556211668262E-2</v>
      </c>
      <c r="M36" s="6">
        <v>4</v>
      </c>
      <c r="N36" s="91">
        <v>2.9482173474894291E-4</v>
      </c>
      <c r="O36" s="17">
        <v>-0.73030505886589747</v>
      </c>
      <c r="P36" s="17">
        <v>-0.53548968487933102</v>
      </c>
      <c r="Q36" s="17">
        <v>0.2635733134489946</v>
      </c>
      <c r="R36" s="17">
        <v>0.56295507138718492</v>
      </c>
      <c r="S36" s="17">
        <v>4.5635480915226078E-4</v>
      </c>
      <c r="T36" s="17">
        <v>-0.56381161894809106</v>
      </c>
      <c r="U36" s="92">
        <v>-0.26686899914976164</v>
      </c>
      <c r="X36" s="6">
        <v>4</v>
      </c>
      <c r="Y36" s="91">
        <v>-1.547993078361767E-2</v>
      </c>
      <c r="Z36" s="17">
        <v>-0.12881967425411428</v>
      </c>
      <c r="AA36" s="17">
        <v>-6.3931566156142788E-2</v>
      </c>
      <c r="AB36" s="17">
        <v>2.7408924588543687E-2</v>
      </c>
      <c r="AC36" s="17">
        <v>-1.9516345778199023E-2</v>
      </c>
      <c r="AD36" s="17">
        <v>-0.14020370475995006</v>
      </c>
      <c r="AE36" s="17">
        <v>-0.12988126426330251</v>
      </c>
      <c r="AF36" s="92">
        <v>5.9200436530160133E-2</v>
      </c>
    </row>
    <row r="37" spans="2:32" x14ac:dyDescent="0.25">
      <c r="B37" s="6">
        <v>0</v>
      </c>
      <c r="C37" s="25" cm="1">
        <f t="array" ref="C37:J41">MMULT(C10:J14,TRANSPOSE(N5:U12))</f>
        <v>-2.1629555331104808E-2</v>
      </c>
      <c r="D37" s="10">
        <v>1.0017325524696994</v>
      </c>
      <c r="E37" s="10">
        <v>0.93239138934995225</v>
      </c>
      <c r="F37" s="10">
        <v>5.109067253366989E-2</v>
      </c>
      <c r="G37" s="10">
        <v>-0.42172137574267993</v>
      </c>
      <c r="H37" s="10">
        <v>-1.2400553680537562E-2</v>
      </c>
      <c r="I37" s="10">
        <v>0.42028560605250531</v>
      </c>
      <c r="J37" s="26">
        <v>-1.7061351643038604E-2</v>
      </c>
      <c r="M37" s="6">
        <v>0</v>
      </c>
      <c r="N37" s="25" cm="1">
        <f t="array" ref="N37:U41">MMULT(C10:J14,TRANSPOSE(N17:U24))</f>
        <v>-1.1412852379248987E-2</v>
      </c>
      <c r="O37" s="10">
        <v>0.97119065455750808</v>
      </c>
      <c r="P37" s="10">
        <v>0.63238698038194185</v>
      </c>
      <c r="Q37" s="10">
        <v>-0.54732982770591188</v>
      </c>
      <c r="R37" s="10">
        <v>-0.93866737088172758</v>
      </c>
      <c r="S37" s="10">
        <v>-1.3337567955965711E-2</v>
      </c>
      <c r="T37" s="10">
        <v>0.93110656819673543</v>
      </c>
      <c r="U37" s="26">
        <v>0.57046654113063688</v>
      </c>
      <c r="X37" s="6">
        <v>0</v>
      </c>
      <c r="Y37" s="25" cm="1">
        <f t="array" ref="Y37:AF41">MMULT(C10:J14,TRANSPOSE(X5:AE12))</f>
        <v>1.9081600780911961E-2</v>
      </c>
      <c r="Z37" s="10">
        <v>-3.2595324547295884E-2</v>
      </c>
      <c r="AA37" s="10">
        <v>-0.1046442776973964</v>
      </c>
      <c r="AB37" s="10">
        <v>-5.7330967740439318E-2</v>
      </c>
      <c r="AC37" s="10">
        <v>9.3869947224352102E-2</v>
      </c>
      <c r="AD37" s="10">
        <v>0.18061792075949656</v>
      </c>
      <c r="AE37" s="10">
        <v>9.8715416991621827E-2</v>
      </c>
      <c r="AF37" s="26">
        <v>-5.3966124919759856E-2</v>
      </c>
    </row>
    <row r="38" spans="2:32" x14ac:dyDescent="0.25">
      <c r="B38" s="6">
        <v>1</v>
      </c>
      <c r="C38" s="21">
        <v>0.15109695288758723</v>
      </c>
      <c r="D38" s="2">
        <v>-3.859039836205397</v>
      </c>
      <c r="E38" s="2">
        <v>-3.654857774407696</v>
      </c>
      <c r="F38" s="2">
        <v>-0.24491969397257707</v>
      </c>
      <c r="G38" s="2">
        <v>1.6381961324673766</v>
      </c>
      <c r="H38" s="2">
        <v>8.1693518925688061E-2</v>
      </c>
      <c r="I38" s="2">
        <v>-1.6286171117642274</v>
      </c>
      <c r="J38" s="22">
        <v>2.1043203635408229E-2</v>
      </c>
      <c r="M38" s="6">
        <v>1</v>
      </c>
      <c r="N38" s="21">
        <v>6.8465646760870552E-2</v>
      </c>
      <c r="O38" s="2">
        <v>-3.2861133506982547</v>
      </c>
      <c r="P38" s="2">
        <v>-1.7056357429974551</v>
      </c>
      <c r="Q38" s="2">
        <v>2.8807356816548646</v>
      </c>
      <c r="R38" s="2">
        <v>4.1450345178798846</v>
      </c>
      <c r="S38" s="2">
        <v>9.6069896942774985E-2</v>
      </c>
      <c r="T38" s="2">
        <v>-4.0775454634782919</v>
      </c>
      <c r="U38" s="22">
        <v>-3.0181902055127354</v>
      </c>
      <c r="X38" s="6">
        <v>1</v>
      </c>
      <c r="Y38" s="21">
        <v>0.2125384401776983</v>
      </c>
      <c r="Z38" s="2">
        <v>-4.0448641527227713E-2</v>
      </c>
      <c r="AA38" s="2">
        <v>-0.83479885636849704</v>
      </c>
      <c r="AB38" s="2">
        <v>-0.58351267062974688</v>
      </c>
      <c r="AC38" s="2">
        <v>0.89742736863016948</v>
      </c>
      <c r="AD38" s="2">
        <v>1.9323554573521109</v>
      </c>
      <c r="AE38" s="2">
        <v>1.1587413912096935</v>
      </c>
      <c r="AF38" s="22">
        <v>-0.61684714831740162</v>
      </c>
    </row>
    <row r="39" spans="2:32" x14ac:dyDescent="0.25">
      <c r="B39" s="6">
        <v>2</v>
      </c>
      <c r="C39" s="21">
        <v>0.37962670648363334</v>
      </c>
      <c r="D39" s="2">
        <v>-14.083595850954069</v>
      </c>
      <c r="E39" s="2">
        <v>-13.17895450207638</v>
      </c>
      <c r="F39" s="2">
        <v>-0.77210632088119013</v>
      </c>
      <c r="G39" s="2">
        <v>5.944021344395483</v>
      </c>
      <c r="H39" s="2">
        <v>0.21214400901061267</v>
      </c>
      <c r="I39" s="2">
        <v>-5.9193289649697176</v>
      </c>
      <c r="J39" s="22">
        <v>0.19027575298261123</v>
      </c>
      <c r="M39" s="6">
        <v>2</v>
      </c>
      <c r="N39" s="21">
        <v>0.17845017779925387</v>
      </c>
      <c r="O39" s="2">
        <v>-13.0146253748752</v>
      </c>
      <c r="P39" s="2">
        <v>-7.8531565442444657</v>
      </c>
      <c r="Q39" s="2">
        <v>8.7854419064966809</v>
      </c>
      <c r="R39" s="2">
        <v>13.934600212113846</v>
      </c>
      <c r="S39" s="2">
        <v>0.2470195539652737</v>
      </c>
      <c r="T39" s="2">
        <v>-13.769855957764275</v>
      </c>
      <c r="U39" s="22">
        <v>-9.1585879304334465</v>
      </c>
      <c r="X39" s="6">
        <v>2</v>
      </c>
      <c r="Y39" s="21">
        <v>0.4094703068539306</v>
      </c>
      <c r="Z39" s="2">
        <v>-1.2219374639059859</v>
      </c>
      <c r="AA39" s="2">
        <v>-2.6874853289526346</v>
      </c>
      <c r="AB39" s="2">
        <v>-1.2550332025531117</v>
      </c>
      <c r="AC39" s="2">
        <v>2.116087703371401</v>
      </c>
      <c r="AD39" s="2">
        <v>3.7110118454842644</v>
      </c>
      <c r="AE39" s="2">
        <v>1.8300270670361787</v>
      </c>
      <c r="AF39" s="22">
        <v>-1.0562849885287307</v>
      </c>
    </row>
    <row r="40" spans="2:32" x14ac:dyDescent="0.25">
      <c r="B40" s="6">
        <v>3</v>
      </c>
      <c r="C40" s="21">
        <v>0.34862221597059967</v>
      </c>
      <c r="D40" s="2">
        <v>-17.001232829016615</v>
      </c>
      <c r="E40" s="2">
        <v>-15.807417625886297</v>
      </c>
      <c r="F40" s="2">
        <v>-0.85441408124978124</v>
      </c>
      <c r="G40" s="2">
        <v>7.153301297689401</v>
      </c>
      <c r="H40" s="2">
        <v>0.20120585126822424</v>
      </c>
      <c r="I40" s="2">
        <v>-7.1300468841465658</v>
      </c>
      <c r="J40" s="22">
        <v>0.30216631737204336</v>
      </c>
      <c r="M40" s="6">
        <v>3</v>
      </c>
      <c r="N40" s="21">
        <v>0.16792970070254368</v>
      </c>
      <c r="O40" s="2">
        <v>-16.353174496110906</v>
      </c>
      <c r="P40" s="2">
        <v>-10.50143755129595</v>
      </c>
      <c r="Q40" s="2">
        <v>9.5219388202371427</v>
      </c>
      <c r="R40" s="2">
        <v>16.073239057130003</v>
      </c>
      <c r="S40" s="2">
        <v>0.23402251701499407</v>
      </c>
      <c r="T40" s="2">
        <v>-15.923275616609248</v>
      </c>
      <c r="U40" s="22">
        <v>-9.8891775657682714</v>
      </c>
      <c r="X40" s="6">
        <v>3</v>
      </c>
      <c r="Y40" s="21">
        <v>0.33634909576854305</v>
      </c>
      <c r="Z40" s="2">
        <v>-2.5569533958587005</v>
      </c>
      <c r="AA40" s="2">
        <v>-3.6776575052304863</v>
      </c>
      <c r="AB40" s="2">
        <v>-1.2122070603479778</v>
      </c>
      <c r="AC40" s="2">
        <v>2.2703845819496489</v>
      </c>
      <c r="AD40" s="2">
        <v>3.0470177908207923</v>
      </c>
      <c r="AE40" s="2">
        <v>0.96697350720533826</v>
      </c>
      <c r="AF40" s="22">
        <v>-0.69166348618341789</v>
      </c>
    </row>
    <row r="41" spans="2:32" ht="15.75" thickBot="1" x14ac:dyDescent="0.3">
      <c r="B41" s="6">
        <v>4</v>
      </c>
      <c r="C41" s="27">
        <v>1.1539613508105423E-4</v>
      </c>
      <c r="D41" s="28">
        <v>-5.3981250534154137</v>
      </c>
      <c r="E41" s="28">
        <v>-4.9164581781753265</v>
      </c>
      <c r="F41" s="28">
        <v>-0.19300676142069639</v>
      </c>
      <c r="G41" s="28">
        <v>2.24894847523362</v>
      </c>
      <c r="H41" s="28">
        <v>8.5341330673814643E-3</v>
      </c>
      <c r="I41" s="28">
        <v>-2.248174136656468</v>
      </c>
      <c r="J41" s="29">
        <v>0.16904774648423182</v>
      </c>
      <c r="M41" s="6">
        <v>4</v>
      </c>
      <c r="N41" s="27">
        <v>4.6419173092555489E-3</v>
      </c>
      <c r="O41" s="28">
        <v>-5.8446973671750158</v>
      </c>
      <c r="P41" s="28">
        <v>-4.3708970347559415</v>
      </c>
      <c r="Q41" s="28">
        <v>1.9246281175368876</v>
      </c>
      <c r="R41" s="28">
        <v>4.3458023037862459</v>
      </c>
      <c r="S41" s="28">
        <v>1.0369720459413298E-2</v>
      </c>
      <c r="T41" s="28">
        <v>-4.3462521554996716</v>
      </c>
      <c r="U41" s="29">
        <v>-1.9568372330924901</v>
      </c>
      <c r="X41" s="6">
        <v>4</v>
      </c>
      <c r="Y41" s="27">
        <v>-2.0170270841455146E-2</v>
      </c>
      <c r="Z41" s="28">
        <v>-2.1109978315267819</v>
      </c>
      <c r="AA41" s="28">
        <v>-1.9243197564870165</v>
      </c>
      <c r="AB41" s="28">
        <v>-0.19301589620668108</v>
      </c>
      <c r="AC41" s="28">
        <v>0.64169211074690191</v>
      </c>
      <c r="AD41" s="28">
        <v>-0.1796788061054968</v>
      </c>
      <c r="AE41" s="28">
        <v>-0.83619575212948294</v>
      </c>
      <c r="AF41" s="29">
        <v>0.29714376726313829</v>
      </c>
    </row>
    <row r="42" spans="2:32" x14ac:dyDescent="0.25">
      <c r="B42" s="6">
        <v>0</v>
      </c>
      <c r="C42" s="18" cm="1">
        <f t="array" ref="C42:J46">MMULT(C15:J19,TRANSPOSE(N5:U12))</f>
        <v>-0.34799683016804589</v>
      </c>
      <c r="D42" s="19">
        <v>11.306676448762637</v>
      </c>
      <c r="E42" s="19">
        <v>10.620508551868422</v>
      </c>
      <c r="F42" s="19">
        <v>0.65044679824436047</v>
      </c>
      <c r="G42" s="19">
        <v>-4.7807576912778096</v>
      </c>
      <c r="H42" s="19">
        <v>-0.19195106583225263</v>
      </c>
      <c r="I42" s="19">
        <v>4.758350127581771</v>
      </c>
      <c r="J42" s="20">
        <v>-0.12416321165647681</v>
      </c>
      <c r="M42" s="6">
        <v>0</v>
      </c>
      <c r="N42" s="18" cm="1">
        <f t="array" ref="N42:U46">MMULT(C15:J19,TRANSPOSE(N17:U24))</f>
        <v>-0.16292632171502167</v>
      </c>
      <c r="O42" s="19">
        <v>10.180865128325205</v>
      </c>
      <c r="P42" s="19">
        <v>5.8797785329003043</v>
      </c>
      <c r="Q42" s="19">
        <v>-7.5020059149413303</v>
      </c>
      <c r="R42" s="19">
        <v>-11.494789560544985</v>
      </c>
      <c r="S42" s="19">
        <v>-0.22270261031479321</v>
      </c>
      <c r="T42" s="19">
        <v>11.34471527999753</v>
      </c>
      <c r="U42" s="20">
        <v>7.8349376134610154</v>
      </c>
      <c r="X42" s="6">
        <v>0</v>
      </c>
      <c r="Y42" s="18" cm="1">
        <f t="array" ref="Y42:AF46">MMULT(C15:J19,TRANSPOSE(X5:AE12))</f>
        <v>-0.35120477906955094</v>
      </c>
      <c r="Z42" s="19">
        <v>0.25896110772322589</v>
      </c>
      <c r="AA42" s="19">
        <v>1.5562140367917134</v>
      </c>
      <c r="AB42" s="19">
        <v>0.98256006906478643</v>
      </c>
      <c r="AC42" s="19">
        <v>-1.542604256749325</v>
      </c>
      <c r="AD42" s="19">
        <v>-3.1781914530498403</v>
      </c>
      <c r="AE42" s="19">
        <v>-1.837932789727543</v>
      </c>
      <c r="AF42" s="20">
        <v>0.99465958257726728</v>
      </c>
    </row>
    <row r="43" spans="2:32" x14ac:dyDescent="0.25">
      <c r="B43" s="6">
        <v>1</v>
      </c>
      <c r="C43" s="21">
        <v>-0.37857412629382892</v>
      </c>
      <c r="D43" s="2">
        <v>17.547375332101726</v>
      </c>
      <c r="E43" s="2">
        <v>16.332615267087618</v>
      </c>
      <c r="F43" s="2">
        <v>0.89514239609579471</v>
      </c>
      <c r="G43" s="2">
        <v>-7.3868725543804388</v>
      </c>
      <c r="H43" s="2">
        <v>-0.21705632438399142</v>
      </c>
      <c r="I43" s="2">
        <v>7.3617503937483475</v>
      </c>
      <c r="J43" s="22">
        <v>-0.29948051477409959</v>
      </c>
      <c r="M43" s="6">
        <v>1</v>
      </c>
      <c r="N43" s="21">
        <v>-0.1811904527226772</v>
      </c>
      <c r="O43" s="2">
        <v>16.750054111254428</v>
      </c>
      <c r="P43" s="2">
        <v>10.633766311679992</v>
      </c>
      <c r="Q43" s="2">
        <v>-10.043644432628085</v>
      </c>
      <c r="R43" s="2">
        <v>-16.736564760248019</v>
      </c>
      <c r="S43" s="2">
        <v>-0.2528216658098702</v>
      </c>
      <c r="T43" s="2">
        <v>16.572922860521029</v>
      </c>
      <c r="U43" s="22">
        <v>10.436721499949742</v>
      </c>
      <c r="X43" s="6">
        <v>1</v>
      </c>
      <c r="Y43" s="21">
        <v>-0.38215760584635788</v>
      </c>
      <c r="Z43" s="2">
        <v>2.4174499167059915</v>
      </c>
      <c r="AA43" s="2">
        <v>3.7176110258842536</v>
      </c>
      <c r="AB43" s="2">
        <v>1.3206350712585624</v>
      </c>
      <c r="AC43" s="2">
        <v>-2.4140530485203966</v>
      </c>
      <c r="AD43" s="2">
        <v>-3.4651068925843163</v>
      </c>
      <c r="AE43" s="2">
        <v>-1.2685137179176702</v>
      </c>
      <c r="AF43" s="22">
        <v>0.84220370564057445</v>
      </c>
    </row>
    <row r="44" spans="2:32" x14ac:dyDescent="0.25">
      <c r="B44" s="6">
        <v>2</v>
      </c>
      <c r="C44" s="21">
        <v>-0.15072887454198855</v>
      </c>
      <c r="D44" s="2">
        <v>10.242251010070996</v>
      </c>
      <c r="E44" s="2">
        <v>9.4680337316189007</v>
      </c>
      <c r="F44" s="2">
        <v>0.47278518208739789</v>
      </c>
      <c r="G44" s="2">
        <v>-4.2974507563995887</v>
      </c>
      <c r="H44" s="2">
        <v>-9.1532566902040396E-2</v>
      </c>
      <c r="I44" s="2">
        <v>4.2869861320813687</v>
      </c>
      <c r="J44" s="22">
        <v>-0.22126816206623282</v>
      </c>
      <c r="M44" s="6">
        <v>2</v>
      </c>
      <c r="N44" s="21">
        <v>-7.384826410456477E-2</v>
      </c>
      <c r="O44" s="2">
        <v>10.190690597110434</v>
      </c>
      <c r="P44" s="2">
        <v>6.8633562141620752</v>
      </c>
      <c r="Q44" s="2">
        <v>-5.1670334026533835</v>
      </c>
      <c r="R44" s="2">
        <v>-9.2899254933941844</v>
      </c>
      <c r="S44" s="2">
        <v>-0.10795026900754674</v>
      </c>
      <c r="T44" s="2">
        <v>9.223333175151101</v>
      </c>
      <c r="U44" s="22">
        <v>5.342245163356572</v>
      </c>
      <c r="X44" s="6">
        <v>2</v>
      </c>
      <c r="Y44" s="21">
        <v>-0.18223584212228472</v>
      </c>
      <c r="Z44" s="2">
        <v>2.4652387100069553</v>
      </c>
      <c r="AA44" s="2">
        <v>3.0183732485429746</v>
      </c>
      <c r="AB44" s="2">
        <v>0.78559586873157339</v>
      </c>
      <c r="AC44" s="2">
        <v>-1.6051232608322603</v>
      </c>
      <c r="AD44" s="2">
        <v>-1.6612492455387615</v>
      </c>
      <c r="AE44" s="2">
        <v>-0.15875896518824412</v>
      </c>
      <c r="AF44" s="22">
        <v>0.25497058692745111</v>
      </c>
    </row>
    <row r="45" spans="2:32" x14ac:dyDescent="0.25">
      <c r="B45" s="6">
        <v>3</v>
      </c>
      <c r="C45" s="21">
        <v>2.0460993019224157E-2</v>
      </c>
      <c r="D45" s="2">
        <v>0.93659023282598464</v>
      </c>
      <c r="E45" s="2">
        <v>0.83402880690561987</v>
      </c>
      <c r="F45" s="2">
        <v>1.90225399155435E-2</v>
      </c>
      <c r="G45" s="2">
        <v>-0.38603299198446828</v>
      </c>
      <c r="H45" s="2">
        <v>8.7721968565206143E-3</v>
      </c>
      <c r="I45" s="2">
        <v>0.38712360316456595</v>
      </c>
      <c r="J45" s="22">
        <v>-4.2905820684209145E-2</v>
      </c>
      <c r="M45" s="6">
        <v>3</v>
      </c>
      <c r="N45" s="21">
        <v>9.5068908772352693E-3</v>
      </c>
      <c r="O45" s="2">
        <v>1.1423227928755777</v>
      </c>
      <c r="P45" s="2">
        <v>0.96102206977024907</v>
      </c>
      <c r="Q45" s="2">
        <v>-0.12061223169820146</v>
      </c>
      <c r="R45" s="2">
        <v>-0.60843310579547716</v>
      </c>
      <c r="S45" s="2">
        <v>8.762552365703136E-3</v>
      </c>
      <c r="T45" s="2">
        <v>0.61534236476261173</v>
      </c>
      <c r="U45" s="22">
        <v>0.10977802597155117</v>
      </c>
      <c r="X45" s="6">
        <v>3</v>
      </c>
      <c r="Y45" s="21">
        <v>-2.6175092946532079E-2</v>
      </c>
      <c r="Z45" s="2">
        <v>0.94916752090109757</v>
      </c>
      <c r="AA45" s="2">
        <v>0.99968422527771483</v>
      </c>
      <c r="AB45" s="2">
        <v>0.1847381780511918</v>
      </c>
      <c r="AC45" s="2">
        <v>-0.43776845002887477</v>
      </c>
      <c r="AD45" s="2">
        <v>-0.24640185037257673</v>
      </c>
      <c r="AE45" s="2">
        <v>0.1766110126641825</v>
      </c>
      <c r="AF45" s="22">
        <v>-2.9360290911885745E-2</v>
      </c>
    </row>
    <row r="46" spans="2:32" ht="15.75" thickBot="1" x14ac:dyDescent="0.3">
      <c r="B46" s="6">
        <v>4</v>
      </c>
      <c r="C46" s="23">
        <v>-8.1975969835740813E-4</v>
      </c>
      <c r="D46" s="15">
        <v>-0.69514748868791332</v>
      </c>
      <c r="E46" s="15">
        <v>-0.63234127988050093</v>
      </c>
      <c r="F46" s="15">
        <v>-2.4253149750787718E-2</v>
      </c>
      <c r="G46" s="15">
        <v>0.28945108575581618</v>
      </c>
      <c r="H46" s="15">
        <v>6.814103780170425E-4</v>
      </c>
      <c r="I46" s="15">
        <v>-0.28940102481638258</v>
      </c>
      <c r="J46" s="24">
        <v>2.2310356453637971E-2</v>
      </c>
      <c r="M46" s="6">
        <v>4</v>
      </c>
      <c r="N46" s="23">
        <v>4.6442721393149177E-4</v>
      </c>
      <c r="O46" s="15">
        <v>-0.73831344804764498</v>
      </c>
      <c r="P46" s="15">
        <v>-0.53975916218280251</v>
      </c>
      <c r="Q46" s="15">
        <v>0.27033461270798886</v>
      </c>
      <c r="R46" s="15">
        <v>0.57281257842486533</v>
      </c>
      <c r="S46" s="15">
        <v>6.6997681477915395E-4</v>
      </c>
      <c r="T46" s="15">
        <v>-0.57352893660724114</v>
      </c>
      <c r="U46" s="24">
        <v>-0.27395806105409115</v>
      </c>
      <c r="X46" s="6">
        <v>4</v>
      </c>
      <c r="Y46" s="23">
        <v>-1.5395922759665344E-2</v>
      </c>
      <c r="Z46" s="15">
        <v>-0.12675421645871943</v>
      </c>
      <c r="AA46" s="15">
        <v>-6.2272248537753538E-2</v>
      </c>
      <c r="AB46" s="15">
        <v>2.7436055601031073E-2</v>
      </c>
      <c r="AC46" s="15">
        <v>-1.9899578313992999E-2</v>
      </c>
      <c r="AD46" s="15">
        <v>-0.13949530182491066</v>
      </c>
      <c r="AE46" s="15">
        <v>-0.12874429726979714</v>
      </c>
      <c r="AF46" s="24">
        <v>5.8733016969457777E-2</v>
      </c>
    </row>
    <row r="47" spans="2:32" x14ac:dyDescent="0.25">
      <c r="B47" s="6">
        <v>0</v>
      </c>
      <c r="C47" s="25" cm="1">
        <f t="array" ref="C47:J51">MMULT(C20:J24,TRANSPOSE(N5:U12))</f>
        <v>-2.1967490641746017E-2</v>
      </c>
      <c r="D47" s="10">
        <v>1.0039317616846741</v>
      </c>
      <c r="E47" s="10">
        <v>0.93470798090524709</v>
      </c>
      <c r="F47" s="10">
        <v>5.1408638596895151E-2</v>
      </c>
      <c r="G47" s="10">
        <v>-0.42270569569224625</v>
      </c>
      <c r="H47" s="10">
        <v>-1.2573164522212001E-2</v>
      </c>
      <c r="I47" s="10">
        <v>0.42124941772917124</v>
      </c>
      <c r="J47" s="26">
        <v>-1.6906966417222356E-2</v>
      </c>
      <c r="M47" s="6">
        <v>0</v>
      </c>
      <c r="N47" s="25" cm="1">
        <f t="array" ref="N47:U51">MMULT(C20:J24,TRANSPOSE(N17:U24))</f>
        <v>-1.1558874608451876E-2</v>
      </c>
      <c r="O47" s="10">
        <v>0.97163860181187678</v>
      </c>
      <c r="P47" s="10">
        <v>0.63109287555810945</v>
      </c>
      <c r="Q47" s="10">
        <v>-0.55138176357352542</v>
      </c>
      <c r="R47" s="10">
        <v>-0.94270064584121727</v>
      </c>
      <c r="S47" s="10">
        <v>-1.354162640104802E-2</v>
      </c>
      <c r="T47" s="10">
        <v>0.93498592816631354</v>
      </c>
      <c r="U47" s="26">
        <v>0.57478672196771974</v>
      </c>
      <c r="X47" s="6">
        <v>0</v>
      </c>
      <c r="Y47" s="25" cm="1">
        <f t="array" ref="Y47:AF51">MMULT(C20:J24,TRANSPOSE(X5:AE12))</f>
        <v>1.8508309660096943E-2</v>
      </c>
      <c r="Z47" s="10">
        <v>-3.4311558695380454E-2</v>
      </c>
      <c r="AA47" s="10">
        <v>-0.10411993696179547</v>
      </c>
      <c r="AB47" s="10">
        <v>-5.5968941539493305E-2</v>
      </c>
      <c r="AC47" s="10">
        <v>9.2076502568960522E-2</v>
      </c>
      <c r="AD47" s="10">
        <v>0.17540530565608642</v>
      </c>
      <c r="AE47" s="10">
        <v>9.4959087143793738E-2</v>
      </c>
      <c r="AF47" s="26">
        <v>-5.2097322479523325E-2</v>
      </c>
    </row>
    <row r="48" spans="2:32" x14ac:dyDescent="0.25">
      <c r="B48" s="6">
        <v>1</v>
      </c>
      <c r="C48" s="21">
        <v>0.14981855492543644</v>
      </c>
      <c r="D48" s="2">
        <v>-3.8130509834209825</v>
      </c>
      <c r="E48" s="2">
        <v>-3.6117870260202616</v>
      </c>
      <c r="F48" s="2">
        <v>-0.24237108858629061</v>
      </c>
      <c r="G48" s="2">
        <v>1.6187785072314869</v>
      </c>
      <c r="H48" s="2">
        <v>8.0981377120696973E-2</v>
      </c>
      <c r="I48" s="2">
        <v>-1.60928243604523</v>
      </c>
      <c r="J48" s="22">
        <v>2.0447581668427448E-2</v>
      </c>
      <c r="M48" s="6">
        <v>1</v>
      </c>
      <c r="N48" s="21">
        <v>6.7862157251219538E-2</v>
      </c>
      <c r="O48" s="2">
        <v>-3.2438015225753891</v>
      </c>
      <c r="P48" s="2">
        <v>-1.6802829747647519</v>
      </c>
      <c r="Q48" s="2">
        <v>2.8517371329979233</v>
      </c>
      <c r="R48" s="2">
        <v>4.0993152438173643</v>
      </c>
      <c r="S48" s="2">
        <v>9.5244704392140014E-2</v>
      </c>
      <c r="T48" s="2">
        <v>-4.0323747835447721</v>
      </c>
      <c r="U48" s="22">
        <v>-2.9879412248817872</v>
      </c>
      <c r="X48" s="6">
        <v>1</v>
      </c>
      <c r="Y48" s="21">
        <v>0.21130130287154389</v>
      </c>
      <c r="Z48" s="2">
        <v>-3.7564458033465975E-2</v>
      </c>
      <c r="AA48" s="2">
        <v>-0.82745280213005379</v>
      </c>
      <c r="AB48" s="2">
        <v>-0.57982165061390734</v>
      </c>
      <c r="AC48" s="2">
        <v>0.89132387791986156</v>
      </c>
      <c r="AD48" s="2">
        <v>1.9211711583175286</v>
      </c>
      <c r="AE48" s="2">
        <v>1.1529524331947081</v>
      </c>
      <c r="AF48" s="22">
        <v>-0.61357132812196502</v>
      </c>
    </row>
    <row r="49" spans="2:39" x14ac:dyDescent="0.25">
      <c r="B49" s="6">
        <v>2</v>
      </c>
      <c r="C49" s="21">
        <v>0.37889701112625207</v>
      </c>
      <c r="D49" s="2">
        <v>-14.038357917958564</v>
      </c>
      <c r="E49" s="2">
        <v>-13.137076881641532</v>
      </c>
      <c r="F49" s="2">
        <v>-0.76997308247289808</v>
      </c>
      <c r="G49" s="2">
        <v>5.9250272568016999</v>
      </c>
      <c r="H49" s="2">
        <v>0.21170770864047878</v>
      </c>
      <c r="I49" s="2">
        <v>-5.9003849257032055</v>
      </c>
      <c r="J49" s="22">
        <v>0.18934097737082467</v>
      </c>
      <c r="M49" s="6">
        <v>2</v>
      </c>
      <c r="N49" s="21">
        <v>0.17808615021485596</v>
      </c>
      <c r="O49" s="2">
        <v>-12.96994818534526</v>
      </c>
      <c r="P49" s="2">
        <v>-7.8233603002196661</v>
      </c>
      <c r="Q49" s="2">
        <v>8.7620728755971449</v>
      </c>
      <c r="R49" s="2">
        <v>13.8931910674977</v>
      </c>
      <c r="S49" s="2">
        <v>0.24651563174948171</v>
      </c>
      <c r="T49" s="2">
        <v>-13.728752799418745</v>
      </c>
      <c r="U49" s="22">
        <v>-9.1343901235127216</v>
      </c>
      <c r="X49" s="6">
        <v>2</v>
      </c>
      <c r="Y49" s="21">
        <v>0.4089775914997974</v>
      </c>
      <c r="Z49" s="2">
        <v>-1.2138433338553887</v>
      </c>
      <c r="AA49" s="2">
        <v>-2.6779887802012872</v>
      </c>
      <c r="AB49" s="2">
        <v>-1.2527549450528936</v>
      </c>
      <c r="AC49" s="2">
        <v>2.1112803635864386</v>
      </c>
      <c r="AD49" s="2">
        <v>3.706571371479205</v>
      </c>
      <c r="AE49" s="2">
        <v>1.8301253804069406</v>
      </c>
      <c r="AF49" s="22">
        <v>-1.0557686648767755</v>
      </c>
    </row>
    <row r="50" spans="2:39" x14ac:dyDescent="0.25">
      <c r="B50" s="6">
        <v>3</v>
      </c>
      <c r="C50" s="21">
        <v>0.34972003731296308</v>
      </c>
      <c r="D50" s="2">
        <v>-17.023859073485205</v>
      </c>
      <c r="E50" s="2">
        <v>-15.829043300926154</v>
      </c>
      <c r="F50" s="2">
        <v>-0.85599996143391555</v>
      </c>
      <c r="G50" s="2">
        <v>7.1629492516872242</v>
      </c>
      <c r="H50" s="2">
        <v>0.20179091531055929</v>
      </c>
      <c r="I50" s="2">
        <v>-7.139626004980097</v>
      </c>
      <c r="J50" s="22">
        <v>0.30214944515327535</v>
      </c>
      <c r="M50" s="6">
        <v>3</v>
      </c>
      <c r="N50" s="21">
        <v>0.16843057178248816</v>
      </c>
      <c r="O50" s="2">
        <v>-16.371219909205507</v>
      </c>
      <c r="P50" s="2">
        <v>-10.509504034097557</v>
      </c>
      <c r="Q50" s="2">
        <v>9.5408781048065805</v>
      </c>
      <c r="R50" s="2">
        <v>16.098955191226018</v>
      </c>
      <c r="S50" s="2">
        <v>0.2347020659811265</v>
      </c>
      <c r="T50" s="2">
        <v>-15.948514054903949</v>
      </c>
      <c r="U50" s="22">
        <v>-9.9090883715409284</v>
      </c>
      <c r="X50" s="6">
        <v>3</v>
      </c>
      <c r="Y50" s="21">
        <v>0.33759385819845961</v>
      </c>
      <c r="Z50" s="2">
        <v>-2.5534062029272917</v>
      </c>
      <c r="AA50" s="2">
        <v>-3.6789478069899801</v>
      </c>
      <c r="AB50" s="2">
        <v>-1.2151696478873473</v>
      </c>
      <c r="AC50" s="2">
        <v>2.2743213956680464</v>
      </c>
      <c r="AD50" s="2">
        <v>3.0582865309808764</v>
      </c>
      <c r="AE50" s="2">
        <v>0.97503073022770947</v>
      </c>
      <c r="AF50" s="22">
        <v>-0.69569362187546413</v>
      </c>
    </row>
    <row r="51" spans="2:39" ht="15.75" thickBot="1" x14ac:dyDescent="0.3">
      <c r="B51" s="6">
        <v>4</v>
      </c>
      <c r="C51" s="27">
        <v>2.2399492351510633E-3</v>
      </c>
      <c r="D51" s="28">
        <v>-5.4838598030410735</v>
      </c>
      <c r="E51" s="28">
        <v>-4.9965127854170541</v>
      </c>
      <c r="F51" s="28">
        <v>-0.19757487351809122</v>
      </c>
      <c r="G51" s="28">
        <v>2.2850955548835525</v>
      </c>
      <c r="H51" s="28">
        <v>9.7322454581008667E-3</v>
      </c>
      <c r="I51" s="28">
        <v>-2.2841820408434645</v>
      </c>
      <c r="J51" s="29">
        <v>0.17032918734438401</v>
      </c>
      <c r="M51" s="6">
        <v>4</v>
      </c>
      <c r="N51" s="27">
        <v>5.6511958106296445E-3</v>
      </c>
      <c r="O51" s="28">
        <v>-5.9249749884312521</v>
      </c>
      <c r="P51" s="28">
        <v>-4.4203762587608457</v>
      </c>
      <c r="Q51" s="28">
        <v>1.9763292256133236</v>
      </c>
      <c r="R51" s="28">
        <v>4.4293936879175151</v>
      </c>
      <c r="S51" s="28">
        <v>1.1760750352550739E-2</v>
      </c>
      <c r="T51" s="28">
        <v>-4.4289296409413543</v>
      </c>
      <c r="U51" s="29">
        <v>-2.0106706253285682</v>
      </c>
      <c r="X51" s="6">
        <v>4</v>
      </c>
      <c r="Y51" s="27">
        <v>-1.8100691090064791E-2</v>
      </c>
      <c r="Z51" s="28">
        <v>-2.1191905371804309</v>
      </c>
      <c r="AA51" s="28">
        <v>-1.9398038840695717</v>
      </c>
      <c r="AB51" s="28">
        <v>-0.19958770969483564</v>
      </c>
      <c r="AC51" s="28">
        <v>0.65306984047353589</v>
      </c>
      <c r="AD51" s="28">
        <v>-0.16094608411713796</v>
      </c>
      <c r="AE51" s="28">
        <v>-0.8276589856865002</v>
      </c>
      <c r="AF51" s="29">
        <v>0.29203696485174546</v>
      </c>
    </row>
    <row r="57" spans="2:39" ht="15.75" thickBot="1" x14ac:dyDescent="0.3"/>
    <row r="58" spans="2:39" ht="15.75" thickBot="1" x14ac:dyDescent="0.3">
      <c r="B58" s="170" t="s">
        <v>47</v>
      </c>
      <c r="C58" s="171"/>
      <c r="D58" s="171"/>
      <c r="E58" s="171"/>
      <c r="F58" s="172"/>
      <c r="H58" s="170" t="s">
        <v>48</v>
      </c>
      <c r="I58" s="171"/>
      <c r="J58" s="171"/>
      <c r="K58" s="172"/>
      <c r="M58" s="170" t="s">
        <v>45</v>
      </c>
      <c r="N58" s="171"/>
      <c r="O58" s="171"/>
      <c r="P58" s="171"/>
      <c r="Q58" s="172"/>
      <c r="S58" s="170" t="s">
        <v>46</v>
      </c>
      <c r="T58" s="171"/>
      <c r="U58" s="171"/>
      <c r="V58" s="172"/>
      <c r="X58" s="170" t="s">
        <v>49</v>
      </c>
      <c r="Y58" s="171"/>
      <c r="Z58" s="171"/>
      <c r="AA58" s="171"/>
      <c r="AB58" s="172"/>
      <c r="AD58" s="170" t="s">
        <v>50</v>
      </c>
      <c r="AE58" s="171"/>
      <c r="AF58" s="171"/>
      <c r="AG58" s="172"/>
      <c r="AI58" s="174"/>
      <c r="AJ58" s="174"/>
      <c r="AK58" s="174"/>
      <c r="AL58" s="174"/>
      <c r="AM58" s="174"/>
    </row>
    <row r="59" spans="2:39" x14ac:dyDescent="0.25">
      <c r="B59" s="81">
        <v>0</v>
      </c>
      <c r="C59" s="67" cm="1">
        <f t="array" ref="C59:F78">C32:F51</f>
        <v>-0.34909140752987888</v>
      </c>
      <c r="D59" s="8">
        <v>11.375052768320161</v>
      </c>
      <c r="E59" s="8">
        <v>10.68379815167666</v>
      </c>
      <c r="F59" s="8">
        <v>0.65366541240992992</v>
      </c>
      <c r="H59" s="67" cm="1">
        <f t="array" ref="H59:K78">G32:J51</f>
        <v>-4.809465073285649</v>
      </c>
      <c r="I59" s="8">
        <v>-0.19260634563891169</v>
      </c>
      <c r="J59" s="8">
        <v>4.7869823651604797</v>
      </c>
      <c r="K59" s="8">
        <v>-0.12558179622858234</v>
      </c>
      <c r="M59" s="81">
        <v>0</v>
      </c>
      <c r="N59" s="18" cm="1">
        <f t="array" ref="N59:Q78">N32:Q51</f>
        <v>-0.16346564072746866</v>
      </c>
      <c r="O59" s="19">
        <v>10.248389579443785</v>
      </c>
      <c r="P59" s="19">
        <v>5.9247991104003246</v>
      </c>
      <c r="Q59" s="19">
        <v>-7.5373438232957</v>
      </c>
      <c r="S59" s="18" cm="1">
        <f t="array" ref="S59:V78">R32:U51</f>
        <v>-11.557387426003903</v>
      </c>
      <c r="T59" s="19">
        <v>-0.2234668527598298</v>
      </c>
      <c r="U59" s="19">
        <v>11.406842311258963</v>
      </c>
      <c r="V59" s="19">
        <v>7.871517261414505</v>
      </c>
      <c r="X59" s="81">
        <v>0</v>
      </c>
      <c r="Y59" s="18" cm="1">
        <f t="array" ref="Y59:AB78">Y32:AB51</f>
        <v>-0.35222475472782994</v>
      </c>
      <c r="Z59" s="19">
        <v>0.27270916529554956</v>
      </c>
      <c r="AA59" s="19">
        <v>1.5730466016065696</v>
      </c>
      <c r="AB59" s="19">
        <v>0.98694026351210729</v>
      </c>
      <c r="AD59" s="18" cm="1">
        <f t="array" ref="AD59:AG78">AC32:AF51</f>
        <v>-1.551553221293362</v>
      </c>
      <c r="AE59" s="19">
        <v>-3.1874480262398892</v>
      </c>
      <c r="AF59" s="19">
        <v>-1.8388095896061365</v>
      </c>
      <c r="AG59" s="19">
        <v>0.9960836407692748</v>
      </c>
    </row>
    <row r="60" spans="2:39" x14ac:dyDescent="0.25">
      <c r="B60" s="6">
        <v>1</v>
      </c>
      <c r="C60" s="21">
        <v>-0.37784451584403078</v>
      </c>
      <c r="D60" s="2">
        <v>17.539142501741839</v>
      </c>
      <c r="E60" s="2">
        <v>16.324440179033562</v>
      </c>
      <c r="F60" s="2">
        <v>0.8943317458963036</v>
      </c>
      <c r="H60" s="21">
        <v>-7.3832952707642825</v>
      </c>
      <c r="I60" s="2">
        <v>-0.21667817367169157</v>
      </c>
      <c r="J60" s="2">
        <v>7.3582178922776791</v>
      </c>
      <c r="K60" s="2">
        <v>-0.29970505078174992</v>
      </c>
      <c r="M60" s="6">
        <v>1</v>
      </c>
      <c r="N60" s="21">
        <v>-0.18085809778076714</v>
      </c>
      <c r="O60" s="2">
        <v>16.745433946842866</v>
      </c>
      <c r="P60" s="2">
        <v>10.633918161985589</v>
      </c>
      <c r="Q60" s="2">
        <v>-10.033483747085182</v>
      </c>
      <c r="S60" s="21">
        <v>-16.724955341799511</v>
      </c>
      <c r="T60" s="2">
        <v>-0.25238829535652435</v>
      </c>
      <c r="U60" s="2">
        <v>16.561623023201541</v>
      </c>
      <c r="V60" s="2">
        <v>10.42595237641989</v>
      </c>
      <c r="X60" s="6">
        <v>1</v>
      </c>
      <c r="Y60" s="21">
        <v>-0.38151757062416247</v>
      </c>
      <c r="Z60" s="2">
        <v>2.423726807273296</v>
      </c>
      <c r="AA60" s="2">
        <v>3.721177075092287</v>
      </c>
      <c r="AB60" s="2">
        <v>1.3196432801523592</v>
      </c>
      <c r="AD60" s="21">
        <v>-2.4135729373248207</v>
      </c>
      <c r="AE60" s="2">
        <v>-3.4593524405634541</v>
      </c>
      <c r="AF60" s="2">
        <v>-1.2628640780674163</v>
      </c>
      <c r="AG60" s="2">
        <v>0.83963567507895942</v>
      </c>
    </row>
    <row r="61" spans="2:39" x14ac:dyDescent="0.25">
      <c r="B61" s="6">
        <v>2</v>
      </c>
      <c r="C61" s="21">
        <v>-0.14945713628372345</v>
      </c>
      <c r="D61" s="2">
        <v>10.187681074045525</v>
      </c>
      <c r="E61" s="2">
        <v>9.4171539594907969</v>
      </c>
      <c r="F61" s="2">
        <v>0.46993468079398226</v>
      </c>
      <c r="H61" s="21">
        <v>-4.2744594264357367</v>
      </c>
      <c r="I61" s="2">
        <v>-9.0810282967084238E-2</v>
      </c>
      <c r="J61" s="2">
        <v>4.2640785750862547</v>
      </c>
      <c r="K61" s="2">
        <v>-0.22039936241538219</v>
      </c>
      <c r="M61" s="6">
        <v>2</v>
      </c>
      <c r="N61" s="21">
        <v>-7.3238845181220841E-2</v>
      </c>
      <c r="O61" s="2">
        <v>10.139178101291813</v>
      </c>
      <c r="P61" s="2">
        <v>6.8312009603685482</v>
      </c>
      <c r="Q61" s="2">
        <v>-5.134834545534261</v>
      </c>
      <c r="S61" s="21">
        <v>-9.2372166189458031</v>
      </c>
      <c r="T61" s="2">
        <v>-0.10711376414669418</v>
      </c>
      <c r="U61" s="2">
        <v>9.1711672401544515</v>
      </c>
      <c r="V61" s="2">
        <v>5.3087491471225983</v>
      </c>
      <c r="X61" s="6">
        <v>2</v>
      </c>
      <c r="Y61" s="21">
        <v>-0.18111793603950008</v>
      </c>
      <c r="Z61" s="2">
        <v>2.4599632358494072</v>
      </c>
      <c r="AA61" s="2">
        <v>3.0092092862970654</v>
      </c>
      <c r="AB61" s="2">
        <v>0.7819513247318377</v>
      </c>
      <c r="AD61" s="21">
        <v>-1.5986898255243216</v>
      </c>
      <c r="AE61" s="2">
        <v>-1.6511428452352803</v>
      </c>
      <c r="AF61" s="2">
        <v>-0.15445073564674267</v>
      </c>
      <c r="AG61" s="2">
        <v>0.25230918165766214</v>
      </c>
    </row>
    <row r="62" spans="2:39" x14ac:dyDescent="0.25">
      <c r="B62" s="6">
        <v>3</v>
      </c>
      <c r="C62" s="21">
        <v>2.0791527839223053E-2</v>
      </c>
      <c r="D62" s="2">
        <v>0.90631849641750284</v>
      </c>
      <c r="E62" s="2">
        <v>0.80615202040201139</v>
      </c>
      <c r="F62" s="2">
        <v>1.7706604381575862E-2</v>
      </c>
      <c r="H62" s="21">
        <v>-0.37335473103773159</v>
      </c>
      <c r="I62" s="2">
        <v>8.9851855557173572E-3</v>
      </c>
      <c r="J62" s="2">
        <v>0.37446940098989634</v>
      </c>
      <c r="K62" s="2">
        <v>-4.2175880886041441E-2</v>
      </c>
      <c r="M62" s="6">
        <v>3</v>
      </c>
      <c r="N62" s="21">
        <v>9.6753588119269703E-3</v>
      </c>
      <c r="O62" s="2">
        <v>1.1115855792513241</v>
      </c>
      <c r="P62" s="2">
        <v>0.93975605222843206</v>
      </c>
      <c r="Q62" s="2">
        <v>-0.10638668345775254</v>
      </c>
      <c r="S62" s="21">
        <v>-0.58170469143334513</v>
      </c>
      <c r="T62" s="2">
        <v>9.014490726489412E-3</v>
      </c>
      <c r="U62" s="2">
        <v>0.58875975025103022</v>
      </c>
      <c r="V62" s="2">
        <v>9.5121962030997542E-2</v>
      </c>
      <c r="X62" s="6">
        <v>3</v>
      </c>
      <c r="Y62" s="21">
        <v>-2.5808634151794768E-2</v>
      </c>
      <c r="Z62" s="2">
        <v>0.9410336014380154</v>
      </c>
      <c r="AA62" s="2">
        <v>0.99060403949806264</v>
      </c>
      <c r="AB62" s="2">
        <v>0.1827855646466294</v>
      </c>
      <c r="AD62" s="21">
        <v>-0.43344501340639435</v>
      </c>
      <c r="AE62" s="2">
        <v>-0.24305016661493489</v>
      </c>
      <c r="AF62" s="2">
        <v>0.17584164775350963</v>
      </c>
      <c r="AG62" s="2">
        <v>-2.9517691845195287E-2</v>
      </c>
    </row>
    <row r="63" spans="2:39" ht="15.75" thickBot="1" x14ac:dyDescent="0.3">
      <c r="B63" s="6">
        <v>4</v>
      </c>
      <c r="C63" s="91">
        <v>-1.1709468514501976E-3</v>
      </c>
      <c r="D63" s="17">
        <v>-0.68585426391883431</v>
      </c>
      <c r="E63" s="17">
        <v>-0.62355164049157008</v>
      </c>
      <c r="F63" s="17">
        <v>-2.367257393126616E-2</v>
      </c>
      <c r="H63" s="91">
        <v>0.28550835811248187</v>
      </c>
      <c r="I63" s="17">
        <v>4.9102037880819661E-4</v>
      </c>
      <c r="J63" s="17">
        <v>-0.28548061315185352</v>
      </c>
      <c r="K63" s="17">
        <v>2.2251556211668262E-2</v>
      </c>
      <c r="M63" s="6">
        <v>4</v>
      </c>
      <c r="N63" s="91">
        <v>2.9482173474894291E-4</v>
      </c>
      <c r="O63" s="17">
        <v>-0.73030505886589747</v>
      </c>
      <c r="P63" s="17">
        <v>-0.53548968487933102</v>
      </c>
      <c r="Q63" s="17">
        <v>0.2635733134489946</v>
      </c>
      <c r="S63" s="91">
        <v>0.56295507138718492</v>
      </c>
      <c r="T63" s="17">
        <v>4.5635480915226078E-4</v>
      </c>
      <c r="U63" s="17">
        <v>-0.56381161894809106</v>
      </c>
      <c r="V63" s="17">
        <v>-0.26686899914976164</v>
      </c>
      <c r="X63" s="6">
        <v>4</v>
      </c>
      <c r="Y63" s="91">
        <v>-1.547993078361767E-2</v>
      </c>
      <c r="Z63" s="17">
        <v>-0.12881967425411428</v>
      </c>
      <c r="AA63" s="17">
        <v>-6.3931566156142788E-2</v>
      </c>
      <c r="AB63" s="17">
        <v>2.7408924588543687E-2</v>
      </c>
      <c r="AD63" s="91">
        <v>-1.9516345778199023E-2</v>
      </c>
      <c r="AE63" s="17">
        <v>-0.14020370475995006</v>
      </c>
      <c r="AF63" s="17">
        <v>-0.12988126426330251</v>
      </c>
      <c r="AG63" s="17">
        <v>5.9200436530160133E-2</v>
      </c>
    </row>
    <row r="64" spans="2:39" x14ac:dyDescent="0.25">
      <c r="B64" s="6">
        <v>0</v>
      </c>
      <c r="C64" s="25">
        <v>-2.1629555331104808E-2</v>
      </c>
      <c r="D64" s="10">
        <v>1.0017325524696994</v>
      </c>
      <c r="E64" s="10">
        <v>0.93239138934995225</v>
      </c>
      <c r="F64" s="10">
        <v>5.109067253366989E-2</v>
      </c>
      <c r="H64" s="25">
        <v>-0.42172137574267993</v>
      </c>
      <c r="I64" s="10">
        <v>-1.2400553680537562E-2</v>
      </c>
      <c r="J64" s="10">
        <v>0.42028560605250531</v>
      </c>
      <c r="K64" s="10">
        <v>-1.7061351643038604E-2</v>
      </c>
      <c r="M64" s="6">
        <v>0</v>
      </c>
      <c r="N64" s="25">
        <v>-1.1412852379248987E-2</v>
      </c>
      <c r="O64" s="10">
        <v>0.97119065455750808</v>
      </c>
      <c r="P64" s="10">
        <v>0.63238698038194185</v>
      </c>
      <c r="Q64" s="10">
        <v>-0.54732982770591188</v>
      </c>
      <c r="S64" s="25">
        <v>-0.93866737088172758</v>
      </c>
      <c r="T64" s="10">
        <v>-1.3337567955965711E-2</v>
      </c>
      <c r="U64" s="10">
        <v>0.93110656819673543</v>
      </c>
      <c r="V64" s="10">
        <v>0.57046654113063688</v>
      </c>
      <c r="X64" s="6">
        <v>0</v>
      </c>
      <c r="Y64" s="25">
        <v>1.9081600780911961E-2</v>
      </c>
      <c r="Z64" s="10">
        <v>-3.2595324547295884E-2</v>
      </c>
      <c r="AA64" s="10">
        <v>-0.1046442776973964</v>
      </c>
      <c r="AB64" s="10">
        <v>-5.7330967740439318E-2</v>
      </c>
      <c r="AD64" s="25">
        <v>9.3869947224352102E-2</v>
      </c>
      <c r="AE64" s="10">
        <v>0.18061792075949656</v>
      </c>
      <c r="AF64" s="10">
        <v>9.8715416991621827E-2</v>
      </c>
      <c r="AG64" s="10">
        <v>-5.3966124919759856E-2</v>
      </c>
    </row>
    <row r="65" spans="2:33" x14ac:dyDescent="0.25">
      <c r="B65" s="6">
        <v>1</v>
      </c>
      <c r="C65" s="21">
        <v>0.15109695288758723</v>
      </c>
      <c r="D65" s="2">
        <v>-3.859039836205397</v>
      </c>
      <c r="E65" s="2">
        <v>-3.654857774407696</v>
      </c>
      <c r="F65" s="2">
        <v>-0.24491969397257707</v>
      </c>
      <c r="H65" s="21">
        <v>1.6381961324673766</v>
      </c>
      <c r="I65" s="2">
        <v>8.1693518925688061E-2</v>
      </c>
      <c r="J65" s="2">
        <v>-1.6286171117642274</v>
      </c>
      <c r="K65" s="2">
        <v>2.1043203635408229E-2</v>
      </c>
      <c r="M65" s="6">
        <v>1</v>
      </c>
      <c r="N65" s="21">
        <v>6.8465646760870552E-2</v>
      </c>
      <c r="O65" s="2">
        <v>-3.2861133506982547</v>
      </c>
      <c r="P65" s="2">
        <v>-1.7056357429974551</v>
      </c>
      <c r="Q65" s="2">
        <v>2.8807356816548646</v>
      </c>
      <c r="S65" s="21">
        <v>4.1450345178798846</v>
      </c>
      <c r="T65" s="2">
        <v>9.6069896942774985E-2</v>
      </c>
      <c r="U65" s="2">
        <v>-4.0775454634782919</v>
      </c>
      <c r="V65" s="2">
        <v>-3.0181902055127354</v>
      </c>
      <c r="X65" s="6">
        <v>1</v>
      </c>
      <c r="Y65" s="21">
        <v>0.2125384401776983</v>
      </c>
      <c r="Z65" s="2">
        <v>-4.0448641527227713E-2</v>
      </c>
      <c r="AA65" s="2">
        <v>-0.83479885636849704</v>
      </c>
      <c r="AB65" s="2">
        <v>-0.58351267062974688</v>
      </c>
      <c r="AD65" s="21">
        <v>0.89742736863016948</v>
      </c>
      <c r="AE65" s="2">
        <v>1.9323554573521109</v>
      </c>
      <c r="AF65" s="2">
        <v>1.1587413912096935</v>
      </c>
      <c r="AG65" s="2">
        <v>-0.61684714831740162</v>
      </c>
    </row>
    <row r="66" spans="2:33" x14ac:dyDescent="0.25">
      <c r="B66" s="6">
        <v>2</v>
      </c>
      <c r="C66" s="21">
        <v>0.37962670648363334</v>
      </c>
      <c r="D66" s="2">
        <v>-14.083595850954069</v>
      </c>
      <c r="E66" s="2">
        <v>-13.17895450207638</v>
      </c>
      <c r="F66" s="2">
        <v>-0.77210632088119013</v>
      </c>
      <c r="H66" s="21">
        <v>5.944021344395483</v>
      </c>
      <c r="I66" s="2">
        <v>0.21214400901061267</v>
      </c>
      <c r="J66" s="2">
        <v>-5.9193289649697176</v>
      </c>
      <c r="K66" s="2">
        <v>0.19027575298261123</v>
      </c>
      <c r="M66" s="6">
        <v>2</v>
      </c>
      <c r="N66" s="21">
        <v>0.17845017779925387</v>
      </c>
      <c r="O66" s="2">
        <v>-13.0146253748752</v>
      </c>
      <c r="P66" s="2">
        <v>-7.8531565442444657</v>
      </c>
      <c r="Q66" s="2">
        <v>8.7854419064966809</v>
      </c>
      <c r="S66" s="21">
        <v>13.934600212113846</v>
      </c>
      <c r="T66" s="2">
        <v>0.2470195539652737</v>
      </c>
      <c r="U66" s="2">
        <v>-13.769855957764275</v>
      </c>
      <c r="V66" s="2">
        <v>-9.1585879304334465</v>
      </c>
      <c r="X66" s="6">
        <v>2</v>
      </c>
      <c r="Y66" s="21">
        <v>0.4094703068539306</v>
      </c>
      <c r="Z66" s="2">
        <v>-1.2219374639059859</v>
      </c>
      <c r="AA66" s="2">
        <v>-2.6874853289526346</v>
      </c>
      <c r="AB66" s="2">
        <v>-1.2550332025531117</v>
      </c>
      <c r="AD66" s="21">
        <v>2.116087703371401</v>
      </c>
      <c r="AE66" s="2">
        <v>3.7110118454842644</v>
      </c>
      <c r="AF66" s="2">
        <v>1.8300270670361787</v>
      </c>
      <c r="AG66" s="2">
        <v>-1.0562849885287307</v>
      </c>
    </row>
    <row r="67" spans="2:33" x14ac:dyDescent="0.25">
      <c r="B67" s="6">
        <v>3</v>
      </c>
      <c r="C67" s="21">
        <v>0.34862221597059967</v>
      </c>
      <c r="D67" s="2">
        <v>-17.001232829016615</v>
      </c>
      <c r="E67" s="2">
        <v>-15.807417625886297</v>
      </c>
      <c r="F67" s="2">
        <v>-0.85441408124978124</v>
      </c>
      <c r="H67" s="21">
        <v>7.153301297689401</v>
      </c>
      <c r="I67" s="2">
        <v>0.20120585126822424</v>
      </c>
      <c r="J67" s="2">
        <v>-7.1300468841465658</v>
      </c>
      <c r="K67" s="2">
        <v>0.30216631737204336</v>
      </c>
      <c r="M67" s="6">
        <v>3</v>
      </c>
      <c r="N67" s="21">
        <v>0.16792970070254368</v>
      </c>
      <c r="O67" s="2">
        <v>-16.353174496110906</v>
      </c>
      <c r="P67" s="2">
        <v>-10.50143755129595</v>
      </c>
      <c r="Q67" s="2">
        <v>9.5219388202371427</v>
      </c>
      <c r="S67" s="21">
        <v>16.073239057130003</v>
      </c>
      <c r="T67" s="2">
        <v>0.23402251701499407</v>
      </c>
      <c r="U67" s="2">
        <v>-15.923275616609248</v>
      </c>
      <c r="V67" s="2">
        <v>-9.8891775657682714</v>
      </c>
      <c r="X67" s="6">
        <v>3</v>
      </c>
      <c r="Y67" s="21">
        <v>0.33634909576854305</v>
      </c>
      <c r="Z67" s="2">
        <v>-2.5569533958587005</v>
      </c>
      <c r="AA67" s="2">
        <v>-3.6776575052304863</v>
      </c>
      <c r="AB67" s="2">
        <v>-1.2122070603479778</v>
      </c>
      <c r="AD67" s="21">
        <v>2.2703845819496489</v>
      </c>
      <c r="AE67" s="2">
        <v>3.0470177908207923</v>
      </c>
      <c r="AF67" s="2">
        <v>0.96697350720533826</v>
      </c>
      <c r="AG67" s="2">
        <v>-0.69166348618341789</v>
      </c>
    </row>
    <row r="68" spans="2:33" ht="15.75" thickBot="1" x14ac:dyDescent="0.3">
      <c r="B68" s="6">
        <v>4</v>
      </c>
      <c r="C68" s="27">
        <v>1.1539613508105423E-4</v>
      </c>
      <c r="D68" s="28">
        <v>-5.3981250534154137</v>
      </c>
      <c r="E68" s="28">
        <v>-4.9164581781753265</v>
      </c>
      <c r="F68" s="28">
        <v>-0.19300676142069639</v>
      </c>
      <c r="H68" s="27">
        <v>2.24894847523362</v>
      </c>
      <c r="I68" s="28">
        <v>8.5341330673814643E-3</v>
      </c>
      <c r="J68" s="28">
        <v>-2.248174136656468</v>
      </c>
      <c r="K68" s="28">
        <v>0.16904774648423182</v>
      </c>
      <c r="M68" s="6">
        <v>4</v>
      </c>
      <c r="N68" s="27">
        <v>4.6419173092555489E-3</v>
      </c>
      <c r="O68" s="28">
        <v>-5.8446973671750158</v>
      </c>
      <c r="P68" s="28">
        <v>-4.3708970347559415</v>
      </c>
      <c r="Q68" s="28">
        <v>1.9246281175368876</v>
      </c>
      <c r="S68" s="27">
        <v>4.3458023037862459</v>
      </c>
      <c r="T68" s="28">
        <v>1.0369720459413298E-2</v>
      </c>
      <c r="U68" s="28">
        <v>-4.3462521554996716</v>
      </c>
      <c r="V68" s="28">
        <v>-1.9568372330924901</v>
      </c>
      <c r="X68" s="6">
        <v>4</v>
      </c>
      <c r="Y68" s="27">
        <v>-2.0170270841455146E-2</v>
      </c>
      <c r="Z68" s="28">
        <v>-2.1109978315267819</v>
      </c>
      <c r="AA68" s="28">
        <v>-1.9243197564870165</v>
      </c>
      <c r="AB68" s="28">
        <v>-0.19301589620668108</v>
      </c>
      <c r="AD68" s="27">
        <v>0.64169211074690191</v>
      </c>
      <c r="AE68" s="28">
        <v>-0.1796788061054968</v>
      </c>
      <c r="AF68" s="28">
        <v>-0.83619575212948294</v>
      </c>
      <c r="AG68" s="28">
        <v>0.29714376726313829</v>
      </c>
    </row>
    <row r="69" spans="2:33" x14ac:dyDescent="0.25">
      <c r="B69" s="6">
        <v>0</v>
      </c>
      <c r="C69" s="18">
        <v>-0.34799683016804589</v>
      </c>
      <c r="D69" s="19">
        <v>11.306676448762637</v>
      </c>
      <c r="E69" s="19">
        <v>10.620508551868422</v>
      </c>
      <c r="F69" s="19">
        <v>0.65044679824436047</v>
      </c>
      <c r="H69" s="18">
        <v>-4.7807576912778096</v>
      </c>
      <c r="I69" s="19">
        <v>-0.19195106583225263</v>
      </c>
      <c r="J69" s="19">
        <v>4.758350127581771</v>
      </c>
      <c r="K69" s="19">
        <v>-0.12416321165647681</v>
      </c>
      <c r="M69" s="6">
        <v>0</v>
      </c>
      <c r="N69" s="18">
        <v>-0.16292632171502167</v>
      </c>
      <c r="O69" s="19">
        <v>10.180865128325205</v>
      </c>
      <c r="P69" s="19">
        <v>5.8797785329003043</v>
      </c>
      <c r="Q69" s="19">
        <v>-7.5020059149413303</v>
      </c>
      <c r="S69" s="18">
        <v>-11.494789560544985</v>
      </c>
      <c r="T69" s="19">
        <v>-0.22270261031479321</v>
      </c>
      <c r="U69" s="19">
        <v>11.34471527999753</v>
      </c>
      <c r="V69" s="19">
        <v>7.8349376134610154</v>
      </c>
      <c r="X69" s="6">
        <v>0</v>
      </c>
      <c r="Y69" s="18">
        <v>-0.35120477906955094</v>
      </c>
      <c r="Z69" s="19">
        <v>0.25896110772322589</v>
      </c>
      <c r="AA69" s="19">
        <v>1.5562140367917134</v>
      </c>
      <c r="AB69" s="19">
        <v>0.98256006906478643</v>
      </c>
      <c r="AD69" s="18">
        <v>-1.542604256749325</v>
      </c>
      <c r="AE69" s="19">
        <v>-3.1781914530498403</v>
      </c>
      <c r="AF69" s="19">
        <v>-1.837932789727543</v>
      </c>
      <c r="AG69" s="19">
        <v>0.99465958257726728</v>
      </c>
    </row>
    <row r="70" spans="2:33" x14ac:dyDescent="0.25">
      <c r="B70" s="6">
        <v>1</v>
      </c>
      <c r="C70" s="21">
        <v>-0.37857412629382892</v>
      </c>
      <c r="D70" s="2">
        <v>17.547375332101726</v>
      </c>
      <c r="E70" s="2">
        <v>16.332615267087618</v>
      </c>
      <c r="F70" s="2">
        <v>0.89514239609579471</v>
      </c>
      <c r="H70" s="21">
        <v>-7.3868725543804388</v>
      </c>
      <c r="I70" s="2">
        <v>-0.21705632438399142</v>
      </c>
      <c r="J70" s="2">
        <v>7.3617503937483475</v>
      </c>
      <c r="K70" s="2">
        <v>-0.29948051477409959</v>
      </c>
      <c r="M70" s="6">
        <v>1</v>
      </c>
      <c r="N70" s="21">
        <v>-0.1811904527226772</v>
      </c>
      <c r="O70" s="2">
        <v>16.750054111254428</v>
      </c>
      <c r="P70" s="2">
        <v>10.633766311679992</v>
      </c>
      <c r="Q70" s="2">
        <v>-10.043644432628085</v>
      </c>
      <c r="S70" s="21">
        <v>-16.736564760248019</v>
      </c>
      <c r="T70" s="2">
        <v>-0.2528216658098702</v>
      </c>
      <c r="U70" s="2">
        <v>16.572922860521029</v>
      </c>
      <c r="V70" s="2">
        <v>10.436721499949742</v>
      </c>
      <c r="X70" s="6">
        <v>1</v>
      </c>
      <c r="Y70" s="21">
        <v>-0.38215760584635788</v>
      </c>
      <c r="Z70" s="2">
        <v>2.4174499167059915</v>
      </c>
      <c r="AA70" s="2">
        <v>3.7176110258842536</v>
      </c>
      <c r="AB70" s="2">
        <v>1.3206350712585624</v>
      </c>
      <c r="AD70" s="21">
        <v>-2.4140530485203966</v>
      </c>
      <c r="AE70" s="2">
        <v>-3.4651068925843163</v>
      </c>
      <c r="AF70" s="2">
        <v>-1.2685137179176702</v>
      </c>
      <c r="AG70" s="2">
        <v>0.84220370564057445</v>
      </c>
    </row>
    <row r="71" spans="2:33" x14ac:dyDescent="0.25">
      <c r="B71" s="6">
        <v>2</v>
      </c>
      <c r="C71" s="21">
        <v>-0.15072887454198855</v>
      </c>
      <c r="D71" s="2">
        <v>10.242251010070996</v>
      </c>
      <c r="E71" s="2">
        <v>9.4680337316189007</v>
      </c>
      <c r="F71" s="2">
        <v>0.47278518208739789</v>
      </c>
      <c r="H71" s="21">
        <v>-4.2974507563995887</v>
      </c>
      <c r="I71" s="2">
        <v>-9.1532566902040396E-2</v>
      </c>
      <c r="J71" s="2">
        <v>4.2869861320813687</v>
      </c>
      <c r="K71" s="2">
        <v>-0.22126816206623282</v>
      </c>
      <c r="M71" s="6">
        <v>2</v>
      </c>
      <c r="N71" s="21">
        <v>-7.384826410456477E-2</v>
      </c>
      <c r="O71" s="2">
        <v>10.190690597110434</v>
      </c>
      <c r="P71" s="2">
        <v>6.8633562141620752</v>
      </c>
      <c r="Q71" s="2">
        <v>-5.1670334026533835</v>
      </c>
      <c r="S71" s="21">
        <v>-9.2899254933941844</v>
      </c>
      <c r="T71" s="2">
        <v>-0.10795026900754674</v>
      </c>
      <c r="U71" s="2">
        <v>9.223333175151101</v>
      </c>
      <c r="V71" s="2">
        <v>5.342245163356572</v>
      </c>
      <c r="X71" s="6">
        <v>2</v>
      </c>
      <c r="Y71" s="21">
        <v>-0.18223584212228472</v>
      </c>
      <c r="Z71" s="2">
        <v>2.4652387100069553</v>
      </c>
      <c r="AA71" s="2">
        <v>3.0183732485429746</v>
      </c>
      <c r="AB71" s="2">
        <v>0.78559586873157339</v>
      </c>
      <c r="AD71" s="21">
        <v>-1.6051232608322603</v>
      </c>
      <c r="AE71" s="2">
        <v>-1.6612492455387615</v>
      </c>
      <c r="AF71" s="2">
        <v>-0.15875896518824412</v>
      </c>
      <c r="AG71" s="2">
        <v>0.25497058692745111</v>
      </c>
    </row>
    <row r="72" spans="2:33" x14ac:dyDescent="0.25">
      <c r="B72" s="6">
        <v>3</v>
      </c>
      <c r="C72" s="21">
        <v>2.0460993019224157E-2</v>
      </c>
      <c r="D72" s="2">
        <v>0.93659023282598464</v>
      </c>
      <c r="E72" s="2">
        <v>0.83402880690561987</v>
      </c>
      <c r="F72" s="2">
        <v>1.90225399155435E-2</v>
      </c>
      <c r="H72" s="21">
        <v>-0.38603299198446828</v>
      </c>
      <c r="I72" s="2">
        <v>8.7721968565206143E-3</v>
      </c>
      <c r="J72" s="2">
        <v>0.38712360316456595</v>
      </c>
      <c r="K72" s="2">
        <v>-4.2905820684209145E-2</v>
      </c>
      <c r="M72" s="6">
        <v>3</v>
      </c>
      <c r="N72" s="21">
        <v>9.5068908772352693E-3</v>
      </c>
      <c r="O72" s="2">
        <v>1.1423227928755777</v>
      </c>
      <c r="P72" s="2">
        <v>0.96102206977024907</v>
      </c>
      <c r="Q72" s="2">
        <v>-0.12061223169820146</v>
      </c>
      <c r="S72" s="21">
        <v>-0.60843310579547716</v>
      </c>
      <c r="T72" s="2">
        <v>8.762552365703136E-3</v>
      </c>
      <c r="U72" s="2">
        <v>0.61534236476261173</v>
      </c>
      <c r="V72" s="2">
        <v>0.10977802597155117</v>
      </c>
      <c r="X72" s="6">
        <v>3</v>
      </c>
      <c r="Y72" s="21">
        <v>-2.6175092946532079E-2</v>
      </c>
      <c r="Z72" s="2">
        <v>0.94916752090109757</v>
      </c>
      <c r="AA72" s="2">
        <v>0.99968422527771483</v>
      </c>
      <c r="AB72" s="2">
        <v>0.1847381780511918</v>
      </c>
      <c r="AD72" s="21">
        <v>-0.43776845002887477</v>
      </c>
      <c r="AE72" s="2">
        <v>-0.24640185037257673</v>
      </c>
      <c r="AF72" s="2">
        <v>0.1766110126641825</v>
      </c>
      <c r="AG72" s="2">
        <v>-2.9360290911885745E-2</v>
      </c>
    </row>
    <row r="73" spans="2:33" ht="15.75" thickBot="1" x14ac:dyDescent="0.3">
      <c r="B73" s="6">
        <v>4</v>
      </c>
      <c r="C73" s="23">
        <v>-8.1975969835740813E-4</v>
      </c>
      <c r="D73" s="15">
        <v>-0.69514748868791332</v>
      </c>
      <c r="E73" s="15">
        <v>-0.63234127988050093</v>
      </c>
      <c r="F73" s="15">
        <v>-2.4253149750787718E-2</v>
      </c>
      <c r="H73" s="23">
        <v>0.28945108575581618</v>
      </c>
      <c r="I73" s="15">
        <v>6.814103780170425E-4</v>
      </c>
      <c r="J73" s="15">
        <v>-0.28940102481638258</v>
      </c>
      <c r="K73" s="15">
        <v>2.2310356453637971E-2</v>
      </c>
      <c r="M73" s="6">
        <v>4</v>
      </c>
      <c r="N73" s="23">
        <v>4.6442721393149177E-4</v>
      </c>
      <c r="O73" s="15">
        <v>-0.73831344804764498</v>
      </c>
      <c r="P73" s="15">
        <v>-0.53975916218280251</v>
      </c>
      <c r="Q73" s="15">
        <v>0.27033461270798886</v>
      </c>
      <c r="S73" s="23">
        <v>0.57281257842486533</v>
      </c>
      <c r="T73" s="15">
        <v>6.6997681477915395E-4</v>
      </c>
      <c r="U73" s="15">
        <v>-0.57352893660724114</v>
      </c>
      <c r="V73" s="15">
        <v>-0.27395806105409115</v>
      </c>
      <c r="X73" s="6">
        <v>4</v>
      </c>
      <c r="Y73" s="23">
        <v>-1.5395922759665344E-2</v>
      </c>
      <c r="Z73" s="15">
        <v>-0.12675421645871943</v>
      </c>
      <c r="AA73" s="15">
        <v>-6.2272248537753538E-2</v>
      </c>
      <c r="AB73" s="15">
        <v>2.7436055601031073E-2</v>
      </c>
      <c r="AD73" s="23">
        <v>-1.9899578313992999E-2</v>
      </c>
      <c r="AE73" s="15">
        <v>-0.13949530182491066</v>
      </c>
      <c r="AF73" s="15">
        <v>-0.12874429726979714</v>
      </c>
      <c r="AG73" s="15">
        <v>5.8733016969457777E-2</v>
      </c>
    </row>
    <row r="74" spans="2:33" x14ac:dyDescent="0.25">
      <c r="B74" s="6">
        <v>0</v>
      </c>
      <c r="C74" s="25">
        <v>-2.1967490641746017E-2</v>
      </c>
      <c r="D74" s="10">
        <v>1.0039317616846741</v>
      </c>
      <c r="E74" s="10">
        <v>0.93470798090524709</v>
      </c>
      <c r="F74" s="10">
        <v>5.1408638596895151E-2</v>
      </c>
      <c r="H74" s="25">
        <v>-0.42270569569224625</v>
      </c>
      <c r="I74" s="10">
        <v>-1.2573164522212001E-2</v>
      </c>
      <c r="J74" s="10">
        <v>0.42124941772917124</v>
      </c>
      <c r="K74" s="10">
        <v>-1.6906966417222356E-2</v>
      </c>
      <c r="M74" s="6">
        <v>0</v>
      </c>
      <c r="N74" s="25">
        <v>-1.1558874608451876E-2</v>
      </c>
      <c r="O74" s="10">
        <v>0.97163860181187678</v>
      </c>
      <c r="P74" s="10">
        <v>0.63109287555810945</v>
      </c>
      <c r="Q74" s="10">
        <v>-0.55138176357352542</v>
      </c>
      <c r="S74" s="25">
        <v>-0.94270064584121727</v>
      </c>
      <c r="T74" s="10">
        <v>-1.354162640104802E-2</v>
      </c>
      <c r="U74" s="10">
        <v>0.93498592816631354</v>
      </c>
      <c r="V74" s="10">
        <v>0.57478672196771974</v>
      </c>
      <c r="X74" s="6">
        <v>0</v>
      </c>
      <c r="Y74" s="25">
        <v>1.8508309660096943E-2</v>
      </c>
      <c r="Z74" s="10">
        <v>-3.4311558695380454E-2</v>
      </c>
      <c r="AA74" s="10">
        <v>-0.10411993696179547</v>
      </c>
      <c r="AB74" s="10">
        <v>-5.5968941539493305E-2</v>
      </c>
      <c r="AD74" s="25">
        <v>9.2076502568960522E-2</v>
      </c>
      <c r="AE74" s="10">
        <v>0.17540530565608642</v>
      </c>
      <c r="AF74" s="10">
        <v>9.4959087143793738E-2</v>
      </c>
      <c r="AG74" s="10">
        <v>-5.2097322479523325E-2</v>
      </c>
    </row>
    <row r="75" spans="2:33" x14ac:dyDescent="0.25">
      <c r="B75" s="6">
        <v>1</v>
      </c>
      <c r="C75" s="21">
        <v>0.14981855492543644</v>
      </c>
      <c r="D75" s="2">
        <v>-3.8130509834209825</v>
      </c>
      <c r="E75" s="2">
        <v>-3.6117870260202616</v>
      </c>
      <c r="F75" s="2">
        <v>-0.24237108858629061</v>
      </c>
      <c r="H75" s="21">
        <v>1.6187785072314869</v>
      </c>
      <c r="I75" s="2">
        <v>8.0981377120696973E-2</v>
      </c>
      <c r="J75" s="2">
        <v>-1.60928243604523</v>
      </c>
      <c r="K75" s="2">
        <v>2.0447581668427448E-2</v>
      </c>
      <c r="M75" s="6">
        <v>1</v>
      </c>
      <c r="N75" s="21">
        <v>6.7862157251219538E-2</v>
      </c>
      <c r="O75" s="2">
        <v>-3.2438015225753891</v>
      </c>
      <c r="P75" s="2">
        <v>-1.6802829747647519</v>
      </c>
      <c r="Q75" s="2">
        <v>2.8517371329979233</v>
      </c>
      <c r="S75" s="21">
        <v>4.0993152438173643</v>
      </c>
      <c r="T75" s="2">
        <v>9.5244704392140014E-2</v>
      </c>
      <c r="U75" s="2">
        <v>-4.0323747835447721</v>
      </c>
      <c r="V75" s="2">
        <v>-2.9879412248817872</v>
      </c>
      <c r="X75" s="6">
        <v>1</v>
      </c>
      <c r="Y75" s="21">
        <v>0.21130130287154389</v>
      </c>
      <c r="Z75" s="2">
        <v>-3.7564458033465975E-2</v>
      </c>
      <c r="AA75" s="2">
        <v>-0.82745280213005379</v>
      </c>
      <c r="AB75" s="2">
        <v>-0.57982165061390734</v>
      </c>
      <c r="AD75" s="21">
        <v>0.89132387791986156</v>
      </c>
      <c r="AE75" s="2">
        <v>1.9211711583175286</v>
      </c>
      <c r="AF75" s="2">
        <v>1.1529524331947081</v>
      </c>
      <c r="AG75" s="2">
        <v>-0.61357132812196502</v>
      </c>
    </row>
    <row r="76" spans="2:33" x14ac:dyDescent="0.25">
      <c r="B76" s="6">
        <v>2</v>
      </c>
      <c r="C76" s="21">
        <v>0.37889701112625207</v>
      </c>
      <c r="D76" s="2">
        <v>-14.038357917958564</v>
      </c>
      <c r="E76" s="2">
        <v>-13.137076881641532</v>
      </c>
      <c r="F76" s="2">
        <v>-0.76997308247289808</v>
      </c>
      <c r="H76" s="21">
        <v>5.9250272568016999</v>
      </c>
      <c r="I76" s="2">
        <v>0.21170770864047878</v>
      </c>
      <c r="J76" s="2">
        <v>-5.9003849257032055</v>
      </c>
      <c r="K76" s="2">
        <v>0.18934097737082467</v>
      </c>
      <c r="M76" s="6">
        <v>2</v>
      </c>
      <c r="N76" s="21">
        <v>0.17808615021485596</v>
      </c>
      <c r="O76" s="2">
        <v>-12.96994818534526</v>
      </c>
      <c r="P76" s="2">
        <v>-7.8233603002196661</v>
      </c>
      <c r="Q76" s="2">
        <v>8.7620728755971449</v>
      </c>
      <c r="S76" s="21">
        <v>13.8931910674977</v>
      </c>
      <c r="T76" s="2">
        <v>0.24651563174948171</v>
      </c>
      <c r="U76" s="2">
        <v>-13.728752799418745</v>
      </c>
      <c r="V76" s="2">
        <v>-9.1343901235127216</v>
      </c>
      <c r="X76" s="6">
        <v>2</v>
      </c>
      <c r="Y76" s="21">
        <v>0.4089775914997974</v>
      </c>
      <c r="Z76" s="2">
        <v>-1.2138433338553887</v>
      </c>
      <c r="AA76" s="2">
        <v>-2.6779887802012872</v>
      </c>
      <c r="AB76" s="2">
        <v>-1.2527549450528936</v>
      </c>
      <c r="AD76" s="21">
        <v>2.1112803635864386</v>
      </c>
      <c r="AE76" s="2">
        <v>3.706571371479205</v>
      </c>
      <c r="AF76" s="2">
        <v>1.8301253804069406</v>
      </c>
      <c r="AG76" s="2">
        <v>-1.0557686648767755</v>
      </c>
    </row>
    <row r="77" spans="2:33" x14ac:dyDescent="0.25">
      <c r="B77" s="6">
        <v>3</v>
      </c>
      <c r="C77" s="21">
        <v>0.34972003731296308</v>
      </c>
      <c r="D77" s="2">
        <v>-17.023859073485205</v>
      </c>
      <c r="E77" s="2">
        <v>-15.829043300926154</v>
      </c>
      <c r="F77" s="2">
        <v>-0.85599996143391555</v>
      </c>
      <c r="H77" s="21">
        <v>7.1629492516872242</v>
      </c>
      <c r="I77" s="2">
        <v>0.20179091531055929</v>
      </c>
      <c r="J77" s="2">
        <v>-7.139626004980097</v>
      </c>
      <c r="K77" s="2">
        <v>0.30214944515327535</v>
      </c>
      <c r="M77" s="6">
        <v>3</v>
      </c>
      <c r="N77" s="21">
        <v>0.16843057178248816</v>
      </c>
      <c r="O77" s="2">
        <v>-16.371219909205507</v>
      </c>
      <c r="P77" s="2">
        <v>-10.509504034097557</v>
      </c>
      <c r="Q77" s="2">
        <v>9.5408781048065805</v>
      </c>
      <c r="S77" s="21">
        <v>16.098955191226018</v>
      </c>
      <c r="T77" s="2">
        <v>0.2347020659811265</v>
      </c>
      <c r="U77" s="2">
        <v>-15.948514054903949</v>
      </c>
      <c r="V77" s="2">
        <v>-9.9090883715409284</v>
      </c>
      <c r="X77" s="6">
        <v>3</v>
      </c>
      <c r="Y77" s="21">
        <v>0.33759385819845961</v>
      </c>
      <c r="Z77" s="2">
        <v>-2.5534062029272917</v>
      </c>
      <c r="AA77" s="2">
        <v>-3.6789478069899801</v>
      </c>
      <c r="AB77" s="2">
        <v>-1.2151696478873473</v>
      </c>
      <c r="AD77" s="21">
        <v>2.2743213956680464</v>
      </c>
      <c r="AE77" s="2">
        <v>3.0582865309808764</v>
      </c>
      <c r="AF77" s="2">
        <v>0.97503073022770947</v>
      </c>
      <c r="AG77" s="2">
        <v>-0.69569362187546413</v>
      </c>
    </row>
    <row r="78" spans="2:33" ht="15.75" thickBot="1" x14ac:dyDescent="0.3">
      <c r="B78" s="6">
        <v>4</v>
      </c>
      <c r="C78" s="27">
        <v>2.2399492351510633E-3</v>
      </c>
      <c r="D78" s="28">
        <v>-5.4838598030410735</v>
      </c>
      <c r="E78" s="28">
        <v>-4.9965127854170541</v>
      </c>
      <c r="F78" s="28">
        <v>-0.19757487351809122</v>
      </c>
      <c r="H78" s="27">
        <v>2.2850955548835525</v>
      </c>
      <c r="I78" s="28">
        <v>9.7322454581008667E-3</v>
      </c>
      <c r="J78" s="28">
        <v>-2.2841820408434645</v>
      </c>
      <c r="K78" s="28">
        <v>0.17032918734438401</v>
      </c>
      <c r="M78" s="6">
        <v>4</v>
      </c>
      <c r="N78" s="27">
        <v>5.6511958106296445E-3</v>
      </c>
      <c r="O78" s="28">
        <v>-5.9249749884312521</v>
      </c>
      <c r="P78" s="28">
        <v>-4.4203762587608457</v>
      </c>
      <c r="Q78" s="28">
        <v>1.9763292256133236</v>
      </c>
      <c r="S78" s="27">
        <v>4.4293936879175151</v>
      </c>
      <c r="T78" s="28">
        <v>1.1760750352550739E-2</v>
      </c>
      <c r="U78" s="28">
        <v>-4.4289296409413543</v>
      </c>
      <c r="V78" s="28">
        <v>-2.0106706253285682</v>
      </c>
      <c r="X78" s="6">
        <v>4</v>
      </c>
      <c r="Y78" s="27">
        <v>-1.8100691090064791E-2</v>
      </c>
      <c r="Z78" s="28">
        <v>-2.1191905371804309</v>
      </c>
      <c r="AA78" s="28">
        <v>-1.9398038840695717</v>
      </c>
      <c r="AB78" s="28">
        <v>-0.19958770969483564</v>
      </c>
      <c r="AD78" s="27">
        <v>0.65306984047353589</v>
      </c>
      <c r="AE78" s="28">
        <v>-0.16094608411713796</v>
      </c>
      <c r="AF78" s="28">
        <v>-0.8276589856865002</v>
      </c>
      <c r="AG78" s="28">
        <v>0.29203696485174546</v>
      </c>
    </row>
    <row r="84" spans="2:46" ht="15.75" thickBot="1" x14ac:dyDescent="0.3">
      <c r="B84" s="166" t="s">
        <v>57</v>
      </c>
      <c r="C84" s="167"/>
      <c r="D84" s="167"/>
      <c r="E84" s="167"/>
      <c r="F84" s="167"/>
      <c r="G84" s="167"/>
      <c r="H84" s="95"/>
      <c r="J84" s="166" t="s">
        <v>58</v>
      </c>
      <c r="K84" s="167"/>
      <c r="L84" s="167"/>
      <c r="M84" s="167"/>
      <c r="N84" s="167"/>
      <c r="O84" s="167"/>
      <c r="P84" s="95"/>
      <c r="R84" s="166" t="s">
        <v>59</v>
      </c>
      <c r="S84" s="167"/>
      <c r="T84" s="167"/>
      <c r="U84" s="167"/>
      <c r="V84" s="167"/>
      <c r="W84" s="167"/>
      <c r="X84" s="95"/>
      <c r="Z84" s="166" t="s">
        <v>60</v>
      </c>
      <c r="AA84" s="167"/>
      <c r="AB84" s="167"/>
      <c r="AC84" s="167"/>
      <c r="AD84" s="167"/>
      <c r="AE84" s="167"/>
      <c r="AF84" s="95"/>
      <c r="AH84" s="166" t="s">
        <v>61</v>
      </c>
      <c r="AI84" s="167"/>
      <c r="AJ84" s="167"/>
      <c r="AK84" s="167"/>
      <c r="AL84" s="167"/>
      <c r="AM84" s="95"/>
      <c r="AO84" s="166" t="s">
        <v>62</v>
      </c>
      <c r="AP84" s="167"/>
      <c r="AQ84" s="167"/>
      <c r="AR84" s="167"/>
      <c r="AS84" s="167"/>
      <c r="AT84" s="95"/>
    </row>
    <row r="85" spans="2:46" x14ac:dyDescent="0.25">
      <c r="B85" s="81">
        <v>0</v>
      </c>
      <c r="C85" s="18" cm="1">
        <f t="array" ref="C85:G89">MMULT(C59:F63,TRANSPOSE(N59:Q63))*$BA$9</f>
        <v>87.502746766550175</v>
      </c>
      <c r="D85" s="19">
        <v>148.79771234716529</v>
      </c>
      <c r="E85" s="19">
        <v>92.492980717197341</v>
      </c>
      <c r="F85" s="19">
        <v>11.305794857184637</v>
      </c>
      <c r="G85" s="20">
        <v>-6.9280682241124625</v>
      </c>
      <c r="J85" s="81">
        <v>0</v>
      </c>
      <c r="K85" s="18" cm="1">
        <f t="array" ref="K85:O89">MMULT(H59:K63,TRANSPOSE(S59:V63))*$BA$9</f>
        <v>54.621863003554168</v>
      </c>
      <c r="L85" s="19">
        <v>79.228793839787372</v>
      </c>
      <c r="M85" s="19">
        <v>43.841117543403882</v>
      </c>
      <c r="N85" s="19">
        <v>2.8011945516068923</v>
      </c>
      <c r="O85" s="20">
        <v>-2.6865215197019712</v>
      </c>
      <c r="R85" s="81">
        <v>0</v>
      </c>
      <c r="S85" s="18" cm="1">
        <f t="array" ref="S85">EXP(C85)/SUM(EXP($C85:$G85))</f>
        <v>2.3984721494132347E-27</v>
      </c>
      <c r="T85" s="19" cm="1">
        <f t="array" ref="T85">EXP(D85)/SUM(EXP($C85:$G85))</f>
        <v>1</v>
      </c>
      <c r="U85" s="19" cm="1">
        <f t="array" ref="U85">EXP(E85)/SUM(EXP($C85:$G85))</f>
        <v>3.5250537870422034E-25</v>
      </c>
      <c r="V85" s="19" cm="1">
        <f t="array" ref="V85">EXP(F85)/SUM(EXP($C85:$G85))</f>
        <v>1.9409704688320484E-60</v>
      </c>
      <c r="W85" s="20" cm="1">
        <f t="array" ref="W85">EXP(G85)/SUM(EXP($C85:$G85))</f>
        <v>2.3396603103558942E-68</v>
      </c>
      <c r="Z85" s="81">
        <v>0</v>
      </c>
      <c r="AA85" s="18" cm="1">
        <f t="array" ref="AA85">EXP(K85)/SUM(EXP($K85:$O85))</f>
        <v>2.0575278445656011E-11</v>
      </c>
      <c r="AB85" s="19" cm="1">
        <f t="array" ref="AB85">EXP(L85)/SUM(EXP($K85:$O85))</f>
        <v>0.99999999997942435</v>
      </c>
      <c r="AC85" s="19" cm="1">
        <f t="array" ref="AC85">EXP(M85)/SUM(EXP($K85:$O85))</f>
        <v>4.2788538920428658E-16</v>
      </c>
      <c r="AD85" s="19" cm="1">
        <f t="array" ref="AD85">EXP(N85)/SUM(EXP($K85:$O85))</f>
        <v>6.4256248154666706E-34</v>
      </c>
      <c r="AE85" s="20" cm="1">
        <f t="array" ref="AE85">EXP(O85)/SUM(EXP($K85:$O85))</f>
        <v>2.6584626066353425E-36</v>
      </c>
      <c r="AH85" s="81">
        <v>0</v>
      </c>
      <c r="AI85" s="18" cm="1">
        <f t="array" ref="AI85:AL89">MMULT(S85:W89,Y59:AB63)</f>
        <v>-0.38151757062416247</v>
      </c>
      <c r="AJ85" s="19">
        <v>2.423726807273296</v>
      </c>
      <c r="AK85" s="19">
        <v>3.721177075092287</v>
      </c>
      <c r="AL85" s="19">
        <v>1.3196432801523592</v>
      </c>
      <c r="AO85" s="81">
        <v>0</v>
      </c>
      <c r="AP85" s="18" cm="1">
        <f t="array" ref="AP85:AS89">MMULT(AA85:AE89,AD59:AG63)</f>
        <v>-2.4135729373070847</v>
      </c>
      <c r="AQ85" s="19">
        <v>-3.4593524405578591</v>
      </c>
      <c r="AR85" s="19">
        <v>-1.2628640780792659</v>
      </c>
      <c r="AS85" s="19">
        <v>0.83963567508217818</v>
      </c>
    </row>
    <row r="86" spans="2:46" x14ac:dyDescent="0.25">
      <c r="B86" s="6">
        <v>1</v>
      </c>
      <c r="C86" s="21">
        <v>134.89393631636054</v>
      </c>
      <c r="D86" s="2">
        <v>229.19419317734707</v>
      </c>
      <c r="E86" s="2">
        <v>142.39172417479628</v>
      </c>
      <c r="F86" s="2">
        <v>17.369224282617598</v>
      </c>
      <c r="G86" s="22">
        <v>-10.657441619840613</v>
      </c>
      <c r="J86" s="6">
        <v>1</v>
      </c>
      <c r="K86" s="21">
        <v>83.477461011435722</v>
      </c>
      <c r="L86" s="2">
        <v>121.1396454909013</v>
      </c>
      <c r="M86" s="2">
        <v>67.058347469663801</v>
      </c>
      <c r="N86" s="2">
        <v>4.2983291249715636</v>
      </c>
      <c r="O86" s="22">
        <v>-4.1126145769139999</v>
      </c>
      <c r="R86" s="6">
        <v>1</v>
      </c>
      <c r="S86" s="21" cm="1">
        <f t="array" ref="S86">EXP(C86)/SUM(EXP($C86:$G86))</f>
        <v>1.1115238945582716E-41</v>
      </c>
      <c r="T86" s="2" cm="1">
        <f t="array" ref="T86">EXP(D86)/SUM(EXP($C86:$G86))</f>
        <v>1</v>
      </c>
      <c r="U86" s="2" cm="1">
        <f t="array" ref="U86">EXP(E86)/SUM(EXP($C86:$G86))</f>
        <v>2.0052415578311415E-38</v>
      </c>
      <c r="V86" s="2" cm="1">
        <f t="array" ref="V86">EXP(F86)/SUM(EXP($C86:$G86))</f>
        <v>1.0129427017376509E-92</v>
      </c>
      <c r="W86" s="22" cm="1">
        <f t="array" ref="W86">EXP(G86)/SUM(EXP($C86:$G86))</f>
        <v>6.8195941902363667E-105</v>
      </c>
      <c r="Z86" s="6">
        <v>1</v>
      </c>
      <c r="AA86" s="21" cm="1">
        <f t="array" ref="AA86">EXP(K86)/SUM(EXP($K86:$O86))</f>
        <v>4.4006933208580759E-17</v>
      </c>
      <c r="AB86" s="2" cm="1">
        <f t="array" ref="AB86">EXP(L86)/SUM(EXP($K86:$O86))</f>
        <v>1</v>
      </c>
      <c r="AC86" s="2" cm="1">
        <f t="array" ref="AC86">EXP(M86)/SUM(EXP($K86:$O86))</f>
        <v>3.2567970441718807E-24</v>
      </c>
      <c r="AD86" s="2" cm="1">
        <f t="array" ref="AD86">EXP(N86)/SUM(EXP($K86:$O86))</f>
        <v>1.8049328281419634E-51</v>
      </c>
      <c r="AE86" s="22" cm="1">
        <f t="array" ref="AE86">EXP(O86)/SUM(EXP($K86:$O86))</f>
        <v>4.0145290659467708E-55</v>
      </c>
      <c r="AH86" s="6">
        <v>1</v>
      </c>
      <c r="AI86" s="21">
        <v>-0.38151757062416247</v>
      </c>
      <c r="AJ86" s="2">
        <v>2.423726807273296</v>
      </c>
      <c r="AK86" s="2">
        <v>3.721177075092287</v>
      </c>
      <c r="AL86" s="2">
        <v>1.3196432801523592</v>
      </c>
      <c r="AO86" s="6">
        <v>1</v>
      </c>
      <c r="AP86" s="21">
        <v>-2.4135729373248207</v>
      </c>
      <c r="AQ86" s="2">
        <v>-3.4593524405634541</v>
      </c>
      <c r="AR86" s="2">
        <v>-1.2628640780674163</v>
      </c>
      <c r="AS86" s="2">
        <v>0.83963567507895942</v>
      </c>
    </row>
    <row r="87" spans="2:46" x14ac:dyDescent="0.25">
      <c r="B87" s="6">
        <v>2</v>
      </c>
      <c r="C87" s="21">
        <v>78.342220901273862</v>
      </c>
      <c r="D87" s="2">
        <v>133.02516678620208</v>
      </c>
      <c r="E87" s="2">
        <v>82.611546627949707</v>
      </c>
      <c r="F87" s="2">
        <v>10.061432976283534</v>
      </c>
      <c r="G87" s="22">
        <v>-6.1795428275032016</v>
      </c>
      <c r="J87" s="6">
        <v>2</v>
      </c>
      <c r="K87" s="21">
        <v>48.163335619677206</v>
      </c>
      <c r="L87" s="2">
        <v>69.9176255577717</v>
      </c>
      <c r="M87" s="2">
        <v>38.715183746070039</v>
      </c>
      <c r="N87" s="2">
        <v>2.4876037551903485</v>
      </c>
      <c r="O87" s="22">
        <v>-2.3758446703701606</v>
      </c>
      <c r="R87" s="6">
        <v>2</v>
      </c>
      <c r="S87" s="21" cm="1">
        <f t="array" ref="S87">EXP(C87)/SUM(EXP($C87:$G87))</f>
        <v>1.7844252006469355E-24</v>
      </c>
      <c r="T87" s="2" cm="1">
        <f t="array" ref="T87">EXP(D87)/SUM(EXP($C87:$G87))</f>
        <v>1</v>
      </c>
      <c r="U87" s="2" cm="1">
        <f t="array" ref="U87">EXP(E87)/SUM(EXP($C87:$G87))</f>
        <v>1.2753898385685064E-22</v>
      </c>
      <c r="V87" s="2" cm="1">
        <f t="array" ref="V87">EXP(F87)/SUM(EXP($C87:$G87))</f>
        <v>3.9584843486388084E-54</v>
      </c>
      <c r="W87" s="22" cm="1">
        <f t="array" ref="W87">EXP(G87)/SUM(EXP($C87:$G87))</f>
        <v>3.5007633997685551E-61</v>
      </c>
      <c r="Z87" s="6">
        <v>2</v>
      </c>
      <c r="AA87" s="21" cm="1">
        <f t="array" ref="AA87">EXP(K87)/SUM(EXP($K87:$O87))</f>
        <v>3.5664153635130451E-10</v>
      </c>
      <c r="AB87" s="2" cm="1">
        <f t="array" ref="AB87">EXP(L87)/SUM(EXP($K87:$O87))</f>
        <v>0.99999999964333042</v>
      </c>
      <c r="AC87" s="2" cm="1">
        <f t="array" ref="AC87">EXP(M87)/SUM(EXP($K87:$O87))</f>
        <v>2.8115881169065092E-14</v>
      </c>
      <c r="AD87" s="2" cm="1">
        <f t="array" ref="AD87">EXP(N87)/SUM(EXP($K87:$O87))</f>
        <v>5.194139583576217E-30</v>
      </c>
      <c r="AE87" s="22" cm="1">
        <f t="array" ref="AE87">EXP(O87)/SUM(EXP($K87:$O87))</f>
        <v>4.0118510661359427E-32</v>
      </c>
      <c r="AH87" s="6">
        <v>2</v>
      </c>
      <c r="AI87" s="21">
        <v>-0.38151757062416247</v>
      </c>
      <c r="AJ87" s="2">
        <v>2.423726807273296</v>
      </c>
      <c r="AK87" s="2">
        <v>3.721177075092287</v>
      </c>
      <c r="AL87" s="2">
        <v>1.3196432801523592</v>
      </c>
      <c r="AO87" s="6">
        <v>2</v>
      </c>
      <c r="AP87" s="21">
        <v>-2.4135729370173662</v>
      </c>
      <c r="AQ87" s="2">
        <v>-3.4593524404664313</v>
      </c>
      <c r="AR87" s="2">
        <v>-1.2628640782727913</v>
      </c>
      <c r="AS87" s="2">
        <v>0.8396356751347388</v>
      </c>
    </row>
    <row r="88" spans="2:46" x14ac:dyDescent="0.25">
      <c r="B88" s="6">
        <v>3</v>
      </c>
      <c r="C88" s="21">
        <v>6.9638671710403024</v>
      </c>
      <c r="D88" s="2">
        <v>11.783915942090998</v>
      </c>
      <c r="E88" s="2">
        <v>7.3019339381471067</v>
      </c>
      <c r="F88" s="2">
        <v>0.88167711479602284</v>
      </c>
      <c r="G88" s="22">
        <v>-0.54445097803312859</v>
      </c>
      <c r="J88" s="6">
        <v>3</v>
      </c>
      <c r="K88" s="21">
        <v>4.1262613079352306</v>
      </c>
      <c r="L88" s="2">
        <v>6.0020853874785454</v>
      </c>
      <c r="M88" s="2">
        <v>3.3291082101866136</v>
      </c>
      <c r="N88" s="2">
        <v>0.2168619269742747</v>
      </c>
      <c r="O88" s="22">
        <v>-0.2050263014648839</v>
      </c>
      <c r="R88" s="6">
        <v>3</v>
      </c>
      <c r="S88" s="21" cm="1">
        <f t="array" ref="S88">EXP(C88)/SUM(EXP($C88:$G88))</f>
        <v>7.9128821658867709E-3</v>
      </c>
      <c r="T88" s="2" cm="1">
        <f t="array" ref="T88">EXP(D88)/SUM(EXP($C88:$G88))</f>
        <v>0.98096899774626756</v>
      </c>
      <c r="U88" s="2" cm="1">
        <f t="array" ref="U88">EXP(E88)/SUM(EXP($C88:$G88))</f>
        <v>1.1095713387413322E-2</v>
      </c>
      <c r="V88" s="2" cm="1">
        <f t="array" ref="V88">EXP(F88)/SUM(EXP($C88:$G88))</f>
        <v>1.8066462302576743E-5</v>
      </c>
      <c r="W88" s="22" cm="1">
        <f t="array" ref="W88">EXP(G88)/SUM(EXP($C88:$G88))</f>
        <v>4.3402381297751327E-6</v>
      </c>
      <c r="Z88" s="6">
        <v>3</v>
      </c>
      <c r="AA88" s="21" cm="1">
        <f t="array" ref="AA88">EXP(K88)/SUM(EXP($K88:$O88))</f>
        <v>0.12484381825737183</v>
      </c>
      <c r="AB88" s="2" cm="1">
        <f t="array" ref="AB88">EXP(L88)/SUM(EXP($K88:$O88))</f>
        <v>0.81475510358435688</v>
      </c>
      <c r="AC88" s="2" cm="1">
        <f t="array" ref="AC88">EXP(M88)/SUM(EXP($K88:$O88))</f>
        <v>5.625587074251346E-2</v>
      </c>
      <c r="AD88" s="2" cm="1">
        <f t="array" ref="AD88">EXP(N88)/SUM(EXP($K88:$O88))</f>
        <v>2.5034358320969547E-3</v>
      </c>
      <c r="AE88" s="22" cm="1">
        <f t="array" ref="AE88">EXP(O88)/SUM(EXP($K88:$O88))</f>
        <v>1.6417715836608215E-3</v>
      </c>
      <c r="AH88" s="6">
        <v>3</v>
      </c>
      <c r="AI88" s="21">
        <v>-0.3790541880227612</v>
      </c>
      <c r="AJ88" s="2">
        <v>2.40707026148077</v>
      </c>
      <c r="AK88" s="2">
        <v>3.6962136211854393</v>
      </c>
      <c r="AL88" s="2">
        <v>1.3110184169555024</v>
      </c>
      <c r="AO88" s="6">
        <v>3</v>
      </c>
      <c r="AP88" s="21">
        <v>-2.2512255282760618</v>
      </c>
      <c r="AQ88" s="2">
        <v>-3.3101833595722678</v>
      </c>
      <c r="AR88" s="2">
        <v>-1.2669507506612676</v>
      </c>
      <c r="AS88" s="2">
        <v>0.82266950709689179</v>
      </c>
    </row>
    <row r="89" spans="2:46" ht="15.75" thickBot="1" x14ac:dyDescent="0.3">
      <c r="B89" s="6">
        <v>4</v>
      </c>
      <c r="C89" s="23">
        <v>-5.2723500788781577</v>
      </c>
      <c r="D89" s="15">
        <v>-8.9389971136807027</v>
      </c>
      <c r="E89" s="15">
        <v>-5.5459822947848556</v>
      </c>
      <c r="F89" s="15">
        <v>-0.67293250998530496</v>
      </c>
      <c r="G89" s="24">
        <v>0.4142742530439899</v>
      </c>
      <c r="J89" s="6">
        <v>4</v>
      </c>
      <c r="K89" s="23">
        <v>-3.1905596315890716</v>
      </c>
      <c r="L89" s="15">
        <v>-4.6356335485137503</v>
      </c>
      <c r="M89" s="15">
        <v>-2.5687088312111173</v>
      </c>
      <c r="N89" s="15">
        <v>-0.16602000393725519</v>
      </c>
      <c r="O89" s="24">
        <v>0.15787381917303456</v>
      </c>
      <c r="R89" s="6">
        <v>4</v>
      </c>
      <c r="S89" s="23" cm="1">
        <f t="array" ref="S89">EXP(C89)/SUM(EXP($C89:$G89))</f>
        <v>2.5245574462365249E-3</v>
      </c>
      <c r="T89" s="15" cm="1">
        <f t="array" ref="T89">EXP(D89)/SUM(EXP($C89:$G89))</f>
        <v>6.4532825880943791E-5</v>
      </c>
      <c r="U89" s="15" cm="1">
        <f t="array" ref="U89">EXP(E89)/SUM(EXP($C89:$G89))</f>
        <v>1.9202080943525744E-3</v>
      </c>
      <c r="V89" s="15" cm="1">
        <f t="array" ref="V89">EXP(F89)/SUM(EXP($C89:$G89))</f>
        <v>0.25100763260180647</v>
      </c>
      <c r="W89" s="24" cm="1">
        <f t="array" ref="W89">EXP(G89)/SUM(EXP($C89:$G89))</f>
        <v>0.74448306903172357</v>
      </c>
      <c r="Z89" s="6">
        <v>4</v>
      </c>
      <c r="AA89" s="23" cm="1">
        <f t="array" ref="AA89">EXP(K89)/SUM(EXP($K89:$O89))</f>
        <v>1.9178859423482613E-2</v>
      </c>
      <c r="AB89" s="15" cm="1">
        <f t="array" ref="AB89">EXP(L89)/SUM(EXP($K89:$O89))</f>
        <v>4.5210066706418885E-3</v>
      </c>
      <c r="AC89" s="15" cm="1">
        <f t="array" ref="AC89">EXP(M89)/SUM(EXP($K89:$O89))</f>
        <v>3.5718165649538357E-2</v>
      </c>
      <c r="AD89" s="15" cm="1">
        <f t="array" ref="AD89">EXP(N89)/SUM(EXP($K89:$O89))</f>
        <v>0.39478773012560597</v>
      </c>
      <c r="AE89" s="24" cm="1">
        <f t="array" ref="AE89">EXP(O89)/SUM(EXP($K89:$O89))</f>
        <v>0.54579423813073125</v>
      </c>
      <c r="AH89" s="6">
        <v>4</v>
      </c>
      <c r="AI89" s="23">
        <v>-1.9264326698382538E-2</v>
      </c>
      <c r="AJ89" s="15">
        <v>0.14587107126656662</v>
      </c>
      <c r="AK89" s="15">
        <v>0.21104289883303579</v>
      </c>
      <c r="AL89" s="15">
        <v>7.0364309116675933E-2</v>
      </c>
      <c r="AO89" s="6">
        <v>4</v>
      </c>
      <c r="AP89" s="23">
        <v>-0.27954175053135388</v>
      </c>
      <c r="AQ89" s="15">
        <v>-0.30822276453908781</v>
      </c>
      <c r="AR89" s="15">
        <v>-4.7960705205079002E-2</v>
      </c>
      <c r="AS89" s="15">
        <v>5.2569802344507102E-2</v>
      </c>
    </row>
    <row r="90" spans="2:46" x14ac:dyDescent="0.25">
      <c r="B90" s="6">
        <v>0</v>
      </c>
      <c r="C90" s="25" cm="1">
        <f t="array" ref="C90:G94">MMULT(C64:F68,TRANSPOSE(N64:Q68))*$BA$9</f>
        <v>0.76739443724827017</v>
      </c>
      <c r="D90" s="10">
        <v>-2.3682144763827306</v>
      </c>
      <c r="E90" s="10">
        <v>-9.9571975498837855</v>
      </c>
      <c r="F90" s="10">
        <v>-12.845053582099434</v>
      </c>
      <c r="G90" s="26">
        <v>-4.9159901143399765</v>
      </c>
      <c r="J90" s="6">
        <v>0</v>
      </c>
      <c r="K90" s="25" cm="1">
        <f t="array" ref="K90:O94">MMULT(H64:K68,TRANSPOSE(S64:V68))*$BA$9</f>
        <v>0.38880962314781398</v>
      </c>
      <c r="L90" s="10">
        <v>-1.705740120599057</v>
      </c>
      <c r="M90" s="10">
        <v>-5.755298159172912</v>
      </c>
      <c r="N90" s="10">
        <v>-6.6524656517781073</v>
      </c>
      <c r="O90" s="26">
        <v>-1.8130636248114289</v>
      </c>
      <c r="R90" s="6">
        <v>0</v>
      </c>
      <c r="S90" s="25" cm="1">
        <f t="array" ref="S90">EXP(C90)/SUM(EXP($C90:$G90))</f>
        <v>0.95520241897816294</v>
      </c>
      <c r="T90" s="10" cm="1">
        <f t="array" ref="T90">EXP(D90)/SUM(EXP($C90:$G90))</f>
        <v>4.1525776771251133E-2</v>
      </c>
      <c r="U90" s="10" cm="1">
        <f t="array" ref="U90">EXP(E90)/SUM(EXP($C90:$G90))</f>
        <v>2.1011850055216934E-5</v>
      </c>
      <c r="V90" s="10" cm="1">
        <f t="array" ref="V90">EXP(F90)/SUM(EXP($C90:$G90))</f>
        <v>1.1702653695823416E-6</v>
      </c>
      <c r="W90" s="26" cm="1">
        <f t="array" ref="W90">EXP(G90)/SUM(EXP($C90:$G90))</f>
        <v>3.2496221351611581E-3</v>
      </c>
      <c r="Z90" s="6">
        <v>0</v>
      </c>
      <c r="AA90" s="25" cm="1">
        <f t="array" ref="AA90">EXP(K90)/SUM(EXP($K90:$O90))</f>
        <v>0.80857571527297278</v>
      </c>
      <c r="AB90" s="10" cm="1">
        <f t="array" ref="AB90">EXP(L90)/SUM(EXP($K90:$O90))</f>
        <v>9.9556426104661561E-2</v>
      </c>
      <c r="AC90" s="10" cm="1">
        <f t="array" ref="AC90">EXP(M90)/SUM(EXP($K90:$O90))</f>
        <v>1.7352761090176705E-3</v>
      </c>
      <c r="AD90" s="10" cm="1">
        <f t="array" ref="AD90">EXP(N90)/SUM(EXP($K90:$O90))</f>
        <v>7.0751181410416795E-4</v>
      </c>
      <c r="AE90" s="26" cm="1">
        <f t="array" ref="AE90">EXP(O90)/SUM(EXP($K90:$O90))</f>
        <v>8.9425070699243867E-2</v>
      </c>
      <c r="AH90" s="6">
        <v>0</v>
      </c>
      <c r="AI90" s="25" cm="1">
        <f t="array" ref="AI90:AL94">MMULT(S90:W94,Y64:AB68)</f>
        <v>2.6996066633821682E-2</v>
      </c>
      <c r="AJ90" s="10">
        <v>-3.9703406875101224E-2</v>
      </c>
      <c r="AK90" s="10">
        <v>-0.14093622309701487</v>
      </c>
      <c r="AL90" s="10">
        <v>-7.9648513873955162E-2</v>
      </c>
      <c r="AO90" s="6">
        <v>0</v>
      </c>
      <c r="AP90" s="25" cm="1">
        <f t="array" ref="AP90:AS94">MMULT(AA90:AE94,AD64:AG68)</f>
        <v>0.22790730395012154</v>
      </c>
      <c r="AQ90" s="10">
        <v>0.33094930910844395</v>
      </c>
      <c r="AR90" s="10">
        <v>0.12426192376682164</v>
      </c>
      <c r="AS90" s="10">
        <v>-8.0796999394259356E-2</v>
      </c>
    </row>
    <row r="91" spans="2:46" x14ac:dyDescent="0.25">
      <c r="B91" s="6">
        <v>1</v>
      </c>
      <c r="C91" s="21">
        <v>-2.9634102447427155</v>
      </c>
      <c r="D91" s="2">
        <v>9.1099472156345556</v>
      </c>
      <c r="E91" s="2">
        <v>38.400681779630126</v>
      </c>
      <c r="F91" s="2">
        <v>49.591037914959223</v>
      </c>
      <c r="G91" s="22">
        <v>19.029624514554659</v>
      </c>
      <c r="J91" s="6">
        <v>1</v>
      </c>
      <c r="K91" s="21">
        <v>-1.5216112478805348</v>
      </c>
      <c r="L91" s="2">
        <v>6.6877378643955163</v>
      </c>
      <c r="M91" s="2">
        <v>22.540442540040729</v>
      </c>
      <c r="N91" s="2">
        <v>26.037527674890743</v>
      </c>
      <c r="O91" s="22">
        <v>7.0786630867983291</v>
      </c>
      <c r="R91" s="6">
        <v>1</v>
      </c>
      <c r="S91" s="21" cm="1">
        <f t="array" ref="S91">EXP(C91)/SUM(EXP($C91:$G91))</f>
        <v>1.4992952622668041E-23</v>
      </c>
      <c r="T91" s="2" cm="1">
        <f t="array" ref="T91">EXP(D91)/SUM(EXP($C91:$G91))</f>
        <v>2.6259091211660374E-18</v>
      </c>
      <c r="U91" s="2" cm="1">
        <f t="array" ref="U91">EXP(E91)/SUM(EXP($C91:$G91))</f>
        <v>1.3806515466891328E-5</v>
      </c>
      <c r="V91" s="2" cm="1">
        <f t="array" ref="V91">EXP(F91)/SUM(EXP($C91:$G91))</f>
        <v>0.9999861934844797</v>
      </c>
      <c r="W91" s="22" cm="1">
        <f t="array" ref="W91">EXP(G91)/SUM(EXP($C91:$G91))</f>
        <v>5.3375358486198344E-14</v>
      </c>
      <c r="Z91" s="6">
        <v>1</v>
      </c>
      <c r="AA91" s="21" cm="1">
        <f t="array" ref="AA91">EXP(K91)/SUM(EXP($K91:$O91))</f>
        <v>1.0429426649250368E-12</v>
      </c>
      <c r="AB91" s="2" cm="1">
        <f t="array" ref="AB91">EXP(L91)/SUM(EXP($K91:$O91))</f>
        <v>3.8329702947271876E-9</v>
      </c>
      <c r="AC91" s="2" cm="1">
        <f t="array" ref="AC91">EXP(M91)/SUM(EXP($K91:$O91))</f>
        <v>2.9395281085728628E-2</v>
      </c>
      <c r="AD91" s="2" cm="1">
        <f t="array" ref="AD91">EXP(N91)/SUM(EXP($K91:$O91))</f>
        <v>0.97060470941379429</v>
      </c>
      <c r="AE91" s="22" cm="1">
        <f t="array" ref="AE91">EXP(O91)/SUM(EXP($K91:$O91))</f>
        <v>5.6664638235068938E-9</v>
      </c>
      <c r="AH91" s="6">
        <v>1</v>
      </c>
      <c r="AI91" s="21">
        <v>0.33635010531765586</v>
      </c>
      <c r="AJ91" s="2">
        <v>-2.5569349639405639</v>
      </c>
      <c r="AK91" s="2">
        <v>-3.6776438344029261</v>
      </c>
      <c r="AL91" s="2">
        <v>-1.212207651627718</v>
      </c>
      <c r="AO91" s="6">
        <v>1</v>
      </c>
      <c r="AP91" s="21">
        <v>2.2658489673394895</v>
      </c>
      <c r="AQ91" s="2">
        <v>3.0665360601374614</v>
      </c>
      <c r="AR91" s="2">
        <v>0.99234319970514617</v>
      </c>
      <c r="AS91" s="2">
        <v>-0.70238163184428459</v>
      </c>
    </row>
    <row r="92" spans="2:46" x14ac:dyDescent="0.25">
      <c r="B92" s="6">
        <v>2</v>
      </c>
      <c r="C92" s="21">
        <v>-10.796895859576169</v>
      </c>
      <c r="D92" s="2">
        <v>33.28027268256541</v>
      </c>
      <c r="E92" s="2">
        <v>140.03678297556195</v>
      </c>
      <c r="F92" s="2">
        <v>180.71063481366528</v>
      </c>
      <c r="G92" s="22">
        <v>69.216976702810655</v>
      </c>
      <c r="J92" s="6">
        <v>2</v>
      </c>
      <c r="K92" s="21">
        <v>-5.4926342504403394</v>
      </c>
      <c r="L92" s="2">
        <v>24.110299427283</v>
      </c>
      <c r="M92" s="2">
        <v>81.322807402219468</v>
      </c>
      <c r="N92" s="2">
        <v>93.981379185498014</v>
      </c>
      <c r="O92" s="22">
        <v>25.594149560709642</v>
      </c>
      <c r="R92" s="6">
        <v>2</v>
      </c>
      <c r="S92" s="21" cm="1">
        <f t="array" ref="S92">EXP(C92)/SUM(EXP($C92:$G92))</f>
        <v>6.7505037940738526E-84</v>
      </c>
      <c r="T92" s="2" cm="1">
        <f t="array" ref="T92">EXP(D92)/SUM(EXP($C92:$G92))</f>
        <v>9.3714601215052614E-65</v>
      </c>
      <c r="U92" s="2" cm="1">
        <f t="array" ref="U92">EXP(E92)/SUM(EXP($C92:$G92))</f>
        <v>2.1655618348230624E-18</v>
      </c>
      <c r="V92" s="2" cm="1">
        <f t="array" ref="V92">EXP(F92)/SUM(EXP($C92:$G92))</f>
        <v>1</v>
      </c>
      <c r="W92" s="22" cm="1">
        <f t="array" ref="W92">EXP(G92)/SUM(EXP($C92:$G92))</f>
        <v>3.792446956998483E-49</v>
      </c>
      <c r="Z92" s="6">
        <v>2</v>
      </c>
      <c r="AA92" s="21" cm="1">
        <f t="array" ref="AA92">EXP(K92)/SUM(EXP($K92:$O92))</f>
        <v>6.2948225346503157E-44</v>
      </c>
      <c r="AB92" s="2" cm="1">
        <f t="array" ref="AB92">EXP(L92)/SUM(EXP($K92:$O92))</f>
        <v>4.5224548029715764E-31</v>
      </c>
      <c r="AC92" s="2" cm="1">
        <f t="array" ref="AC92">EXP(M92)/SUM(EXP($K92:$O92))</f>
        <v>3.1801729894406683E-6</v>
      </c>
      <c r="AD92" s="2" cm="1">
        <f t="array" ref="AD92">EXP(N92)/SUM(EXP($K92:$O92))</f>
        <v>0.9999968198270105</v>
      </c>
      <c r="AE92" s="22" cm="1">
        <f t="array" ref="AE92">EXP(O92)/SUM(EXP($K92:$O92))</f>
        <v>1.9943535940982645E-30</v>
      </c>
      <c r="AH92" s="6">
        <v>2</v>
      </c>
      <c r="AI92" s="21">
        <v>0.33634909576854305</v>
      </c>
      <c r="AJ92" s="2">
        <v>-2.5569533958587005</v>
      </c>
      <c r="AK92" s="2">
        <v>-3.6776575052304863</v>
      </c>
      <c r="AL92" s="2">
        <v>-1.2122070603479778</v>
      </c>
      <c r="AO92" s="6">
        <v>2</v>
      </c>
      <c r="AP92" s="21">
        <v>2.2703840912588835</v>
      </c>
      <c r="AQ92" s="2">
        <v>3.0470199024367499</v>
      </c>
      <c r="AR92" s="2">
        <v>0.96697625186495761</v>
      </c>
      <c r="AS92" s="2">
        <v>-0.6916646457428709</v>
      </c>
    </row>
    <row r="93" spans="2:46" x14ac:dyDescent="0.25">
      <c r="B93" s="6">
        <v>3</v>
      </c>
      <c r="C93" s="21">
        <v>-13.022088000787406</v>
      </c>
      <c r="D93" s="2">
        <v>40.196101099843808</v>
      </c>
      <c r="E93" s="2">
        <v>168.9793038892636</v>
      </c>
      <c r="F93" s="2">
        <v>217.97380078149726</v>
      </c>
      <c r="G93" s="22">
        <v>83.408422246661999</v>
      </c>
      <c r="J93" s="6">
        <v>3</v>
      </c>
      <c r="K93" s="21">
        <v>-6.591855915201756</v>
      </c>
      <c r="L93" s="2">
        <v>28.915552764212187</v>
      </c>
      <c r="M93" s="2">
        <v>97.570198669634777</v>
      </c>
      <c r="N93" s="2">
        <v>112.78466691695864</v>
      </c>
      <c r="O93" s="22">
        <v>30.743305523111932</v>
      </c>
      <c r="R93" s="6">
        <v>3</v>
      </c>
      <c r="S93" s="21" cm="1">
        <f t="array" ref="S93">EXP(C93)/SUM(EXP($C93:$G93))</f>
        <v>4.7836584033357749E-101</v>
      </c>
      <c r="T93" s="2" cm="1">
        <f t="array" ref="T93">EXP(D93)/SUM(EXP($C93:$G93))</f>
        <v>6.196208494740957E-78</v>
      </c>
      <c r="U93" s="2" cm="1">
        <f t="array" ref="U93">EXP(E93)/SUM(EXP($C93:$G93))</f>
        <v>5.271817362289704E-22</v>
      </c>
      <c r="V93" s="2" cm="1">
        <f t="array" ref="V93">EXP(F93)/SUM(EXP($C93:$G93))</f>
        <v>1</v>
      </c>
      <c r="W93" s="22" cm="1">
        <f t="array" ref="W93">EXP(G93)/SUM(EXP($C93:$G93))</f>
        <v>3.6224186996984882E-59</v>
      </c>
      <c r="Z93" s="6">
        <v>3</v>
      </c>
      <c r="AA93" s="21" cm="1">
        <f t="array" ref="AA93">EXP(K93)/SUM(EXP($K93:$O93))</f>
        <v>1.4303250936853248E-52</v>
      </c>
      <c r="AB93" s="2" cm="1">
        <f t="array" ref="AB93">EXP(L93)/SUM(EXP($K93:$O93))</f>
        <v>3.7679611312646738E-37</v>
      </c>
      <c r="AC93" s="2" cm="1">
        <f t="array" ref="AC93">EXP(M93)/SUM(EXP($K93:$O93))</f>
        <v>2.4685406764350724E-7</v>
      </c>
      <c r="AD93" s="2" cm="1">
        <f t="array" ref="AD93">EXP(N93)/SUM(EXP($K93:$O93))</f>
        <v>0.99999975314593237</v>
      </c>
      <c r="AE93" s="22" cm="1">
        <f t="array" ref="AE93">EXP(O93)/SUM(EXP($K93:$O93))</f>
        <v>2.3436316350551732E-36</v>
      </c>
      <c r="AH93" s="6">
        <v>3</v>
      </c>
      <c r="AI93" s="21">
        <v>0.33634909576854305</v>
      </c>
      <c r="AJ93" s="2">
        <v>-2.5569533958587005</v>
      </c>
      <c r="AK93" s="2">
        <v>-3.6776575052304863</v>
      </c>
      <c r="AL93" s="2">
        <v>-1.2122070603479778</v>
      </c>
      <c r="AO93" s="6">
        <v>3</v>
      </c>
      <c r="AP93" s="21">
        <v>2.2703845438608368</v>
      </c>
      <c r="AQ93" s="2">
        <v>3.0470179547304257</v>
      </c>
      <c r="AR93" s="2">
        <v>0.96697372025362005</v>
      </c>
      <c r="AS93" s="2">
        <v>-0.69166357619171892</v>
      </c>
    </row>
    <row r="94" spans="2:46" ht="15.75" thickBot="1" x14ac:dyDescent="0.3">
      <c r="B94" s="6">
        <v>4</v>
      </c>
      <c r="C94" s="27">
        <v>-4.1230378525023932</v>
      </c>
      <c r="D94" s="28">
        <v>12.784272020330443</v>
      </c>
      <c r="E94" s="28">
        <v>53.584330957904903</v>
      </c>
      <c r="F94" s="28">
        <v>69.034290143147587</v>
      </c>
      <c r="G94" s="29">
        <v>26.334137027810502</v>
      </c>
      <c r="J94" s="6">
        <v>4</v>
      </c>
      <c r="K94" s="27">
        <v>-2.053990999471909</v>
      </c>
      <c r="L94" s="28">
        <v>8.9898014656955336</v>
      </c>
      <c r="M94" s="28">
        <v>30.374550688440234</v>
      </c>
      <c r="N94" s="28">
        <v>35.138218439468446</v>
      </c>
      <c r="O94" s="29">
        <v>9.6069533621160819</v>
      </c>
      <c r="R94" s="6">
        <v>4</v>
      </c>
      <c r="S94" s="27" cm="1">
        <f t="array" ref="S94">EXP(C94)/SUM(EXP($C94:$G94))</f>
        <v>1.6911263480947347E-32</v>
      </c>
      <c r="T94" s="28" cm="1">
        <f t="array" ref="T94">EXP(D94)/SUM(EXP($C94:$G94))</f>
        <v>3.7232949182674293E-25</v>
      </c>
      <c r="U94" s="28" cm="1">
        <f t="array" ref="U94">EXP(E94)/SUM(EXP($C94:$G94))</f>
        <v>1.9505985430973761E-7</v>
      </c>
      <c r="V94" s="28" cm="1">
        <f t="array" ref="V94">EXP(F94)/SUM(EXP($C94:$G94))</f>
        <v>0.99999980494014573</v>
      </c>
      <c r="W94" s="29" cm="1">
        <f t="array" ref="W94">EXP(G94)/SUM(EXP($C94:$G94))</f>
        <v>2.8546905729746072E-19</v>
      </c>
      <c r="Z94" s="6">
        <v>4</v>
      </c>
      <c r="AA94" s="27" cm="1">
        <f t="array" ref="AA94">EXP(K94)/SUM(EXP($K94:$O94))</f>
        <v>6.9813276216797124E-17</v>
      </c>
      <c r="AB94" s="28" cm="1">
        <f t="array" ref="AB94">EXP(L94)/SUM(EXP($K94:$O94))</f>
        <v>4.367130261083727E-12</v>
      </c>
      <c r="AC94" s="28" cm="1">
        <f t="array" ref="AC94">EXP(M94)/SUM(EXP($K94:$O94))</f>
        <v>8.4620333070435511E-3</v>
      </c>
      <c r="AD94" s="28" cm="1">
        <f t="array" ref="AD94">EXP(N94)/SUM(EXP($K94:$O94))</f>
        <v>0.99153796668049421</v>
      </c>
      <c r="AE94" s="29" cm="1">
        <f t="array" ref="AE94">EXP(O94)/SUM(EXP($K94:$O94))</f>
        <v>8.0950923794938248E-12</v>
      </c>
      <c r="AH94" s="6">
        <v>4</v>
      </c>
      <c r="AI94" s="27">
        <v>0.33634911003155588</v>
      </c>
      <c r="AJ94" s="28">
        <v>-2.5569531354506876</v>
      </c>
      <c r="AK94" s="28">
        <v>-3.6776573120876459</v>
      </c>
      <c r="AL94" s="28">
        <v>-1.2122070687016389</v>
      </c>
      <c r="AO94" s="6">
        <v>4</v>
      </c>
      <c r="AP94" s="27">
        <v>2.2690789166047662</v>
      </c>
      <c r="AQ94" s="28">
        <v>3.052636530596045</v>
      </c>
      <c r="AR94" s="28">
        <v>0.97427669516063009</v>
      </c>
      <c r="AS94" s="28">
        <v>-0.69474892547239697</v>
      </c>
    </row>
    <row r="95" spans="2:46" x14ac:dyDescent="0.25">
      <c r="B95" s="6">
        <v>0</v>
      </c>
      <c r="C95" s="18" cm="1">
        <f t="array" ref="C95:G99">MMULT(C69:F73,TRANSPOSE(N69:Q73))*$BA$9</f>
        <v>86.367514140973682</v>
      </c>
      <c r="D95" s="19">
        <v>147.92682286314221</v>
      </c>
      <c r="E95" s="19">
        <v>92.389996683323616</v>
      </c>
      <c r="F95" s="19">
        <v>11.520328560896521</v>
      </c>
      <c r="G95" s="20">
        <v>-6.9523557043322919</v>
      </c>
      <c r="J95" s="6">
        <v>0</v>
      </c>
      <c r="K95" s="18" cm="1">
        <f t="array" ref="K95:O99">MMULT(H69:K73,TRANSPOSE(S69:V73))*$BA$9</f>
        <v>54.002933993674262</v>
      </c>
      <c r="L95" s="19">
        <v>78.812951419253835</v>
      </c>
      <c r="M95" s="19">
        <v>43.829071098452857</v>
      </c>
      <c r="N95" s="19">
        <v>2.9107366482472359</v>
      </c>
      <c r="O95" s="20">
        <v>-2.716821359343137</v>
      </c>
      <c r="R95" s="6">
        <v>0</v>
      </c>
      <c r="S95" s="18" cm="1">
        <f t="array" ref="S95">EXP(C95)/SUM(EXP($C95:$G95))</f>
        <v>1.8413312006871541E-27</v>
      </c>
      <c r="T95" s="19" cm="1">
        <f t="array" ref="T95">EXP(D95)/SUM(EXP($C95:$G95))</f>
        <v>1</v>
      </c>
      <c r="U95" s="19" cm="1">
        <f t="array" ref="U95">EXP(E95)/SUM(EXP($C95:$G95))</f>
        <v>7.597362480596981E-25</v>
      </c>
      <c r="V95" s="19" cm="1">
        <f t="array" ref="V95">EXP(F95)/SUM(EXP($C95:$G95))</f>
        <v>5.7466166756516502E-60</v>
      </c>
      <c r="W95" s="20" cm="1">
        <f t="array" ref="W95">EXP(G95)/SUM(EXP($C95:$G95))</f>
        <v>5.4554098868366648E-68</v>
      </c>
      <c r="Z95" s="6">
        <v>0</v>
      </c>
      <c r="AA95" s="18" cm="1">
        <f t="array" ref="AA95">EXP(K95)/SUM(EXP($K95:$O95))</f>
        <v>1.6793697888243579E-11</v>
      </c>
      <c r="AB95" s="19" cm="1">
        <f t="array" ref="AB95">EXP(L95)/SUM(EXP($K95:$O95))</f>
        <v>0.99999999998320566</v>
      </c>
      <c r="AC95" s="19" cm="1">
        <f t="array" ref="AC95">EXP(M95)/SUM(EXP($K95:$O95))</f>
        <v>6.4075768124867028E-16</v>
      </c>
      <c r="AD95" s="19" cm="1">
        <f t="array" ref="AD95">EXP(N95)/SUM(EXP($K95:$O95))</f>
        <v>1.0866431852160121E-33</v>
      </c>
      <c r="AE95" s="20" cm="1">
        <f t="array" ref="AE95">EXP(O95)/SUM(EXP($K95:$O95))</f>
        <v>3.9090351122070803E-36</v>
      </c>
      <c r="AH95" s="6">
        <v>0</v>
      </c>
      <c r="AI95" s="18" cm="1">
        <f t="array" ref="AI95:AL99">MMULT(S95:W99,Y69:AB73)</f>
        <v>-0.38215760584635788</v>
      </c>
      <c r="AJ95" s="19">
        <v>2.4174499167059915</v>
      </c>
      <c r="AK95" s="19">
        <v>3.7176110258842536</v>
      </c>
      <c r="AL95" s="19">
        <v>1.3206350712585624</v>
      </c>
      <c r="AO95" s="6">
        <v>0</v>
      </c>
      <c r="AP95" s="18" cm="1">
        <f t="array" ref="AP95:AS99">MMULT(AA95:AE99,AD69:AG73)</f>
        <v>-2.4140530485057612</v>
      </c>
      <c r="AQ95" s="19">
        <v>-3.4651068925794966</v>
      </c>
      <c r="AR95" s="19">
        <v>-1.2685137179272321</v>
      </c>
      <c r="AS95" s="19">
        <v>0.84220370564313429</v>
      </c>
    </row>
    <row r="96" spans="2:46" x14ac:dyDescent="0.25">
      <c r="B96" s="6">
        <v>1</v>
      </c>
      <c r="C96" s="21">
        <v>134.01296919271905</v>
      </c>
      <c r="D96" s="2">
        <v>229.33740120317853</v>
      </c>
      <c r="E96" s="2">
        <v>143.15957783450219</v>
      </c>
      <c r="F96" s="2">
        <v>17.814603170375882</v>
      </c>
      <c r="G96" s="22">
        <v>-10.764664882803581</v>
      </c>
      <c r="J96" s="6">
        <v>1</v>
      </c>
      <c r="K96" s="21">
        <v>83.064717781488326</v>
      </c>
      <c r="L96" s="2">
        <v>121.28293704511752</v>
      </c>
      <c r="M96" s="2">
        <v>67.473452625134527</v>
      </c>
      <c r="N96" s="2">
        <v>4.4948181796603457</v>
      </c>
      <c r="O96" s="22">
        <v>-4.1857853554094016</v>
      </c>
      <c r="R96" s="6">
        <v>1</v>
      </c>
      <c r="S96" s="21" cm="1">
        <f t="array" ref="S96">EXP(C96)/SUM(EXP($C96:$G96))</f>
        <v>3.991399396255677E-42</v>
      </c>
      <c r="T96" s="2" cm="1">
        <f t="array" ref="T96">EXP(D96)/SUM(EXP($C96:$G96))</f>
        <v>1</v>
      </c>
      <c r="U96" s="2" cm="1">
        <f t="array" ref="U96">EXP(E96)/SUM(EXP($C96:$G96))</f>
        <v>3.7449571129857165E-38</v>
      </c>
      <c r="V96" s="2" cm="1">
        <f t="array" ref="V96">EXP(F96)/SUM(EXP($C96:$G96))</f>
        <v>1.3703011355400401E-92</v>
      </c>
      <c r="W96" s="22" cm="1">
        <f t="array" ref="W96">EXP(G96)/SUM(EXP($C96:$G96))</f>
        <v>5.308815169273702E-105</v>
      </c>
      <c r="Z96" s="6">
        <v>1</v>
      </c>
      <c r="AA96" s="21" cm="1">
        <f t="array" ref="AA96">EXP(K96)/SUM(EXP($K96:$O96))</f>
        <v>2.5237031258793226E-17</v>
      </c>
      <c r="AB96" s="2" cm="1">
        <f t="array" ref="AB96">EXP(L96)/SUM(EXP($K96:$O96))</f>
        <v>1</v>
      </c>
      <c r="AC96" s="2" cm="1">
        <f t="array" ref="AC96">EXP(M96)/SUM(EXP($K96:$O96))</f>
        <v>4.2740327174975514E-24</v>
      </c>
      <c r="AD96" s="2" cm="1">
        <f t="array" ref="AD96">EXP(N96)/SUM(EXP($K96:$O96))</f>
        <v>1.9035505964614351E-51</v>
      </c>
      <c r="AE96" s="22" cm="1">
        <f t="array" ref="AE96">EXP(O96)/SUM(EXP($K96:$O96))</f>
        <v>3.2331526509993278E-55</v>
      </c>
      <c r="AH96" s="6">
        <v>1</v>
      </c>
      <c r="AI96" s="21">
        <v>-0.38215760584635788</v>
      </c>
      <c r="AJ96" s="2">
        <v>2.4174499167059915</v>
      </c>
      <c r="AK96" s="2">
        <v>3.7176110258842536</v>
      </c>
      <c r="AL96" s="2">
        <v>1.3206350712585624</v>
      </c>
      <c r="AO96" s="6">
        <v>1</v>
      </c>
      <c r="AP96" s="21">
        <v>-2.4140530485203966</v>
      </c>
      <c r="AQ96" s="2">
        <v>-3.4651068925843163</v>
      </c>
      <c r="AR96" s="2">
        <v>-1.2685137179176702</v>
      </c>
      <c r="AS96" s="2">
        <v>0.84220370564057445</v>
      </c>
    </row>
    <row r="97" spans="2:45" x14ac:dyDescent="0.25">
      <c r="B97" s="6">
        <v>2</v>
      </c>
      <c r="C97" s="21">
        <v>78.211319048261629</v>
      </c>
      <c r="D97" s="2">
        <v>133.75897057199694</v>
      </c>
      <c r="E97" s="2">
        <v>83.463166723494126</v>
      </c>
      <c r="F97" s="2">
        <v>10.370244756842109</v>
      </c>
      <c r="G97" s="22">
        <v>-6.2723547085048565</v>
      </c>
      <c r="J97" s="6">
        <v>2</v>
      </c>
      <c r="K97" s="21">
        <v>48.159845732661474</v>
      </c>
      <c r="L97" s="2">
        <v>70.343140295657747</v>
      </c>
      <c r="M97" s="2">
        <v>39.145555474269173</v>
      </c>
      <c r="N97" s="2">
        <v>2.6137915269930825</v>
      </c>
      <c r="O97" s="22">
        <v>-2.4298937870273538</v>
      </c>
      <c r="R97" s="6">
        <v>2</v>
      </c>
      <c r="S97" s="21" cm="1">
        <f t="array" ref="S97">EXP(C97)/SUM(EXP($C97:$G97))</f>
        <v>7.5155619770118334E-25</v>
      </c>
      <c r="T97" s="2" cm="1">
        <f t="array" ref="T97">EXP(D97)/SUM(EXP($C97:$G97))</f>
        <v>1</v>
      </c>
      <c r="U97" s="2" cm="1">
        <f t="array" ref="U97">EXP(E97)/SUM(EXP($C97:$G97))</f>
        <v>1.4348613113042274E-22</v>
      </c>
      <c r="V97" s="2" cm="1">
        <f t="array" ref="V97">EXP(F97)/SUM(EXP($C97:$G97))</f>
        <v>2.5879581520806749E-54</v>
      </c>
      <c r="W97" s="22" cm="1">
        <f t="array" ref="W97">EXP(G97)/SUM(EXP($C97:$G97))</f>
        <v>1.5316803368456996E-61</v>
      </c>
      <c r="Z97" s="6">
        <v>2</v>
      </c>
      <c r="AA97" s="21" cm="1">
        <f t="array" ref="AA97">EXP(K97)/SUM(EXP($K97:$O97))</f>
        <v>2.3222960354083203E-10</v>
      </c>
      <c r="AB97" s="2" cm="1">
        <f t="array" ref="AB97">EXP(L97)/SUM(EXP($K97:$O97))</f>
        <v>0.99999999976774212</v>
      </c>
      <c r="AC97" s="2" cm="1">
        <f t="array" ref="AC97">EXP(M97)/SUM(EXP($K97:$O97))</f>
        <v>2.8252771904433091E-14</v>
      </c>
      <c r="AD97" s="2" cm="1">
        <f t="array" ref="AD97">EXP(N97)/SUM(EXP($K97:$O97))</f>
        <v>3.85050389257746E-30</v>
      </c>
      <c r="AE97" s="22" cm="1">
        <f t="array" ref="AE97">EXP(O97)/SUM(EXP($K97:$O97))</f>
        <v>2.4835497631997535E-32</v>
      </c>
      <c r="AH97" s="6">
        <v>2</v>
      </c>
      <c r="AI97" s="21">
        <v>-0.38215760584635788</v>
      </c>
      <c r="AJ97" s="2">
        <v>2.4174499167059915</v>
      </c>
      <c r="AK97" s="2">
        <v>3.7176110258842536</v>
      </c>
      <c r="AL97" s="2">
        <v>1.3206350712585624</v>
      </c>
      <c r="AO97" s="6">
        <v>2</v>
      </c>
      <c r="AP97" s="21">
        <v>-2.4140530483179972</v>
      </c>
      <c r="AQ97" s="2">
        <v>-3.4651068925176349</v>
      </c>
      <c r="AR97" s="2">
        <v>-1.2685137180498747</v>
      </c>
      <c r="AS97" s="2">
        <v>0.8422037056759627</v>
      </c>
    </row>
    <row r="98" spans="2:45" x14ac:dyDescent="0.25">
      <c r="B98" s="6">
        <v>3</v>
      </c>
      <c r="C98" s="21">
        <v>7.1465813371386462</v>
      </c>
      <c r="D98" s="2">
        <v>12.18102077302288</v>
      </c>
      <c r="E98" s="2">
        <v>7.5844684828539277</v>
      </c>
      <c r="F98" s="2">
        <v>0.9346543151191542</v>
      </c>
      <c r="G98" s="22">
        <v>-0.5682599503272131</v>
      </c>
      <c r="J98" s="6">
        <v>3</v>
      </c>
      <c r="K98" s="21">
        <v>4.2455285214522487</v>
      </c>
      <c r="L98" s="2">
        <v>6.2133109400218558</v>
      </c>
      <c r="M98" s="2">
        <v>3.4633136657195034</v>
      </c>
      <c r="N98" s="2">
        <v>0.23422777810812656</v>
      </c>
      <c r="O98" s="22">
        <v>-0.21569543467156838</v>
      </c>
      <c r="R98" s="6">
        <v>3</v>
      </c>
      <c r="S98" s="21" cm="1">
        <f t="array" ref="S98">EXP(C98)/SUM(EXP($C98:$G98))</f>
        <v>6.4034695599197019E-3</v>
      </c>
      <c r="T98" s="2" cm="1">
        <f t="array" ref="T98">EXP(D98)/SUM(EXP($C98:$G98))</f>
        <v>0.98365910408856483</v>
      </c>
      <c r="U98" s="2" cm="1">
        <f t="array" ref="U98">EXP(E98)/SUM(EXP($C98:$G98))</f>
        <v>9.9217280818527775E-3</v>
      </c>
      <c r="V98" s="2" cm="1">
        <f t="array" ref="V98">EXP(F98)/SUM(EXP($C98:$G98))</f>
        <v>1.284132157250009E-5</v>
      </c>
      <c r="W98" s="22" cm="1">
        <f t="array" ref="W98">EXP(G98)/SUM(EXP($C98:$G98))</f>
        <v>2.856948090145651E-6</v>
      </c>
      <c r="Z98" s="6">
        <v>3</v>
      </c>
      <c r="AA98" s="21" cm="1">
        <f t="array" ref="AA98">EXP(K98)/SUM(EXP($K98:$O98))</f>
        <v>0.11571606504975368</v>
      </c>
      <c r="AB98" s="2" cm="1">
        <f t="array" ref="AB98">EXP(L98)/SUM(EXP($K98:$O98))</f>
        <v>0.82792443987846664</v>
      </c>
      <c r="AC98" s="2" cm="1">
        <f t="array" ref="AC98">EXP(M98)/SUM(EXP($K98:$O98))</f>
        <v>5.2927582946583444E-2</v>
      </c>
      <c r="AD98" s="2" cm="1">
        <f t="array" ref="AD98">EXP(N98)/SUM(EXP($K98:$O98))</f>
        <v>2.0955975346749036E-3</v>
      </c>
      <c r="AE98" s="22" cm="1">
        <f t="array" ref="AE98">EXP(O98)/SUM(EXP($K98:$O98))</f>
        <v>1.3363145905212232E-3</v>
      </c>
      <c r="AH98" s="6">
        <v>3</v>
      </c>
      <c r="AI98" s="21">
        <v>-0.3799702118799721</v>
      </c>
      <c r="AJ98" s="2">
        <v>2.4040761233891921</v>
      </c>
      <c r="AK98" s="2">
        <v>3.6967872382639992</v>
      </c>
      <c r="AL98" s="2">
        <v>1.3131434237727038</v>
      </c>
      <c r="AO98" s="6">
        <v>3</v>
      </c>
      <c r="AP98" s="21">
        <v>-2.2630568856618614</v>
      </c>
      <c r="AQ98" s="2">
        <v>-3.3252431680390906</v>
      </c>
      <c r="AR98" s="2">
        <v>-1.2711165252169931</v>
      </c>
      <c r="AS98" s="2">
        <v>0.82589105953872455</v>
      </c>
    </row>
    <row r="99" spans="2:45" ht="15.75" thickBot="1" x14ac:dyDescent="0.3">
      <c r="B99" s="6">
        <v>4</v>
      </c>
      <c r="C99" s="23">
        <v>-5.306574338107489</v>
      </c>
      <c r="D99" s="15">
        <v>-9.0620944526019951</v>
      </c>
      <c r="E99" s="15">
        <v>-5.6493195283016515</v>
      </c>
      <c r="F99" s="15">
        <v>-0.69942965658959666</v>
      </c>
      <c r="G99" s="24">
        <v>0.42399594607659696</v>
      </c>
      <c r="J99" s="6">
        <v>4</v>
      </c>
      <c r="K99" s="23">
        <v>-3.2178515240186383</v>
      </c>
      <c r="L99" s="15">
        <v>-4.7039815000748026</v>
      </c>
      <c r="M99" s="15">
        <v>-2.6195536291708272</v>
      </c>
      <c r="N99" s="15">
        <v>-0.17586858813659922</v>
      </c>
      <c r="O99" s="24">
        <v>0.16283471965467095</v>
      </c>
      <c r="R99" s="6">
        <v>4</v>
      </c>
      <c r="S99" s="23" cm="1">
        <f t="array" ref="S99">EXP(C99)/SUM(EXP($C99:$G99))</f>
        <v>2.4385735490109321E-3</v>
      </c>
      <c r="T99" s="15" cm="1">
        <f t="array" ref="T99">EXP(D99)/SUM(EXP($C99:$G99))</f>
        <v>5.7034047939808044E-5</v>
      </c>
      <c r="U99" s="15" cm="1">
        <f t="array" ref="U99">EXP(E99)/SUM(EXP($C99:$G99))</f>
        <v>1.7309459778980022E-3</v>
      </c>
      <c r="V99" s="15" cm="1">
        <f t="array" ref="V99">EXP(F99)/SUM(EXP($C99:$G99))</f>
        <v>0.24433932582638762</v>
      </c>
      <c r="W99" s="24" cm="1">
        <f t="array" ref="W99">EXP(G99)/SUM(EXP($C99:$G99))</f>
        <v>0.75143412059876358</v>
      </c>
      <c r="Z99" s="6">
        <v>4</v>
      </c>
      <c r="AA99" s="23" cm="1">
        <f t="array" ref="AA99">EXP(K99)/SUM(EXP($K99:$O99))</f>
        <v>1.8732576994263141E-2</v>
      </c>
      <c r="AB99" s="15" cm="1">
        <f t="array" ref="AB99">EXP(L99)/SUM(EXP($K99:$O99))</f>
        <v>4.2381807865210204E-3</v>
      </c>
      <c r="AC99" s="15" cm="1">
        <f t="array" ref="AC99">EXP(M99)/SUM(EXP($K99:$O99))</f>
        <v>3.4074932215010033E-2</v>
      </c>
      <c r="AD99" s="15" cm="1">
        <f t="array" ref="AD99">EXP(N99)/SUM(EXP($K99:$O99))</f>
        <v>0.39238638459802594</v>
      </c>
      <c r="AE99" s="24" cm="1">
        <f t="array" ref="AE99">EXP(O99)/SUM(EXP($K99:$O99))</f>
        <v>0.55056792540617994</v>
      </c>
      <c r="AH99" s="6">
        <v>4</v>
      </c>
      <c r="AI99" s="23">
        <v>-1.9158301321402362E-2</v>
      </c>
      <c r="AJ99" s="15">
        <v>0.14170807666803764</v>
      </c>
      <c r="AK99" s="15">
        <v>0.20670029115250901</v>
      </c>
      <c r="AL99" s="15">
        <v>6.9586380360618039E-2</v>
      </c>
      <c r="AO99" s="6">
        <v>4</v>
      </c>
      <c r="AP99" s="23">
        <v>-0.27655306151541625</v>
      </c>
      <c r="AQ99" s="15">
        <v>-0.30431479114173654</v>
      </c>
      <c r="AR99" s="15">
        <v>-4.6797832854097596E-2</v>
      </c>
      <c r="AS99" s="15">
        <v>5.1705991147726407E-2</v>
      </c>
    </row>
    <row r="100" spans="2:45" x14ac:dyDescent="0.25">
      <c r="B100" s="6">
        <v>0</v>
      </c>
      <c r="C100" s="25" cm="1">
        <f t="array" ref="C100:G104">MMULT(C74:F78,TRANSPOSE(N74:Q78))*$BA$9</f>
        <v>0.76862726718587915</v>
      </c>
      <c r="D100" s="10">
        <v>-2.3410080607335355</v>
      </c>
      <c r="E100" s="10">
        <v>-9.9434830544011188</v>
      </c>
      <c r="F100" s="10">
        <v>-12.886060691512579</v>
      </c>
      <c r="G100" s="26">
        <v>-4.9892776467121536</v>
      </c>
      <c r="J100" s="6">
        <v>0</v>
      </c>
      <c r="K100" s="25" cm="1">
        <f t="array" ref="K100:O104">MMULT(H74:K78,TRANSPOSE(S74:V78))*$BA$9</f>
        <v>0.39139978572306755</v>
      </c>
      <c r="L100" s="10">
        <v>-1.6910599685130792</v>
      </c>
      <c r="M100" s="10">
        <v>-5.7523123865050199</v>
      </c>
      <c r="N100" s="10">
        <v>-6.6794203183328191</v>
      </c>
      <c r="O100" s="26">
        <v>-1.8520837509332961</v>
      </c>
      <c r="R100" s="6">
        <v>0</v>
      </c>
      <c r="S100" s="25" cm="1">
        <f t="array" ref="S100">EXP(C100)/SUM(EXP($C100:$G100))</f>
        <v>0.95438207213906578</v>
      </c>
      <c r="T100" s="10" cm="1">
        <f t="array" ref="T100">EXP(D100)/SUM(EXP($C100:$G100))</f>
        <v>4.2581877767947182E-2</v>
      </c>
      <c r="U100" s="10" cm="1">
        <f t="array" ref="U100">EXP(E100)/SUM(EXP($C100:$G100))</f>
        <v>2.1257484467014764E-5</v>
      </c>
      <c r="V100" s="10" cm="1">
        <f t="array" ref="V100">EXP(F100)/SUM(EXP($C100:$G100))</f>
        <v>1.1208994086301918E-6</v>
      </c>
      <c r="W100" s="26" cm="1">
        <f t="array" ref="W100">EXP(G100)/SUM(EXP($C100:$G100))</f>
        <v>3.0136717091112423E-3</v>
      </c>
      <c r="Z100" s="6">
        <v>0</v>
      </c>
      <c r="AA100" s="25" cm="1">
        <f t="array" ref="AA100">EXP(K100)/SUM(EXP($K100:$O100))</f>
        <v>0.8105645318695065</v>
      </c>
      <c r="AB100" s="10" cm="1">
        <f t="array" ref="AB100">EXP(L100)/SUM(EXP($K100:$O100))</f>
        <v>0.10101522050904053</v>
      </c>
      <c r="AC100" s="10" cm="1">
        <f t="array" ref="AC100">EXP(M100)/SUM(EXP($K100:$O100))</f>
        <v>1.7402326054844885E-3</v>
      </c>
      <c r="AD100" s="10" cm="1">
        <f t="array" ref="AD100">EXP(N100)/SUM(EXP($K100:$O100))</f>
        <v>6.8860384367589172E-4</v>
      </c>
      <c r="AE100" s="26" cm="1">
        <f t="array" ref="AE100">EXP(O100)/SUM(EXP($K100:$O100))</f>
        <v>8.599141117229242E-2</v>
      </c>
      <c r="AH100" s="6">
        <v>0</v>
      </c>
      <c r="AI100" s="25" cm="1">
        <f t="array" ref="AI100:AL104">MMULT(S100:W104,Y74:AB78)</f>
        <v>2.6616127879180062E-2</v>
      </c>
      <c r="AJ100" s="10">
        <v>-4.0761111581853207E-2</v>
      </c>
      <c r="AK100" s="10">
        <v>-0.14051167838959841</v>
      </c>
      <c r="AL100" s="10">
        <v>-7.8735133391461418E-2</v>
      </c>
      <c r="AO100" s="6">
        <v>0</v>
      </c>
      <c r="AP100" s="25" cm="1">
        <f t="array" ref="AP100:AS104">MMULT(AA100:AE104,AD74:AG78)</f>
        <v>0.22606984783326567</v>
      </c>
      <c r="AQ100" s="10">
        <v>0.33096111097921932</v>
      </c>
      <c r="AR100" s="10">
        <v>0.12612090191209857</v>
      </c>
      <c r="AS100" s="10">
        <v>-8.1411954449971582E-2</v>
      </c>
    </row>
    <row r="101" spans="2:45" x14ac:dyDescent="0.25">
      <c r="B101" s="6">
        <v>1</v>
      </c>
      <c r="C101" s="21">
        <v>-2.9261866609748113</v>
      </c>
      <c r="D101" s="2">
        <v>8.8782966055117374</v>
      </c>
      <c r="E101" s="2">
        <v>37.807196191905916</v>
      </c>
      <c r="F101" s="2">
        <v>49.047593753698514</v>
      </c>
      <c r="G101" s="22">
        <v>19.039765458038033</v>
      </c>
      <c r="J101" s="6">
        <v>1</v>
      </c>
      <c r="K101" s="21">
        <v>-1.510011798751774</v>
      </c>
      <c r="L101" s="2">
        <v>6.5358651004385688</v>
      </c>
      <c r="M101" s="2">
        <v>22.208313416568085</v>
      </c>
      <c r="N101" s="2">
        <v>25.771347902398173</v>
      </c>
      <c r="O101" s="22">
        <v>7.1287225168272617</v>
      </c>
      <c r="R101" s="6">
        <v>1</v>
      </c>
      <c r="S101" s="21" cm="1">
        <f t="array" ref="S101">EXP(C101)/SUM(EXP($C101:$G101))</f>
        <v>2.6795894472813164E-23</v>
      </c>
      <c r="T101" s="2" cm="1">
        <f t="array" ref="T101">EXP(D101)/SUM(EXP($C101:$G101))</f>
        <v>3.5866599485795423E-18</v>
      </c>
      <c r="U101" s="2" cm="1">
        <f t="array" ref="U101">EXP(E101)/SUM(EXP($C101:$G101))</f>
        <v>1.3132628562693216E-5</v>
      </c>
      <c r="V101" s="2" cm="1">
        <f t="array" ref="V101">EXP(F101)/SUM(EXP($C101:$G101))</f>
        <v>0.99998686737134457</v>
      </c>
      <c r="W101" s="22" cm="1">
        <f t="array" ref="W101">EXP(G101)/SUM(EXP($C101:$G101))</f>
        <v>9.284532778825013E-14</v>
      </c>
      <c r="Z101" s="6">
        <v>1</v>
      </c>
      <c r="AA101" s="21" cm="1">
        <f t="array" ref="AA101">EXP(K101)/SUM(EXP($K101:$O101))</f>
        <v>1.379475344386914E-12</v>
      </c>
      <c r="AB101" s="2" cm="1">
        <f t="array" ref="AB101">EXP(L101)/SUM(EXP($K101:$O101))</f>
        <v>4.3052054566451841E-9</v>
      </c>
      <c r="AC101" s="2" cm="1">
        <f t="array" ref="AC101">EXP(M101)/SUM(EXP($K101:$O101))</f>
        <v>2.7570948286216989E-2</v>
      </c>
      <c r="AD101" s="2" cm="1">
        <f t="array" ref="AD101">EXP(N101)/SUM(EXP($K101:$O101))</f>
        <v>0.9724290396184333</v>
      </c>
      <c r="AE101" s="22" cm="1">
        <f t="array" ref="AE101">EXP(O101)/SUM(EXP($K101:$O101))</f>
        <v>7.7887647470316175E-9</v>
      </c>
      <c r="AH101" s="6">
        <v>1</v>
      </c>
      <c r="AI101" s="21">
        <v>0.33759479565448147</v>
      </c>
      <c r="AJ101" s="2">
        <v>-2.5533886109456554</v>
      </c>
      <c r="AK101" s="2">
        <v>-3.6789346617667138</v>
      </c>
      <c r="AL101" s="2">
        <v>-1.2151701414810001</v>
      </c>
      <c r="AO101" s="6">
        <v>1</v>
      </c>
      <c r="AP101" s="21">
        <v>2.2698261812193468</v>
      </c>
      <c r="AQ101" s="2">
        <v>3.0761603288196566</v>
      </c>
      <c r="AR101" s="2">
        <v>0.99860648733167112</v>
      </c>
      <c r="AS101" s="2">
        <v>-0.70562122421756823</v>
      </c>
    </row>
    <row r="102" spans="2:45" x14ac:dyDescent="0.25">
      <c r="B102" s="6">
        <v>2</v>
      </c>
      <c r="C102" s="21">
        <v>-10.755378295863071</v>
      </c>
      <c r="D102" s="2">
        <v>32.720802674492184</v>
      </c>
      <c r="E102" s="2">
        <v>139.08688829459277</v>
      </c>
      <c r="F102" s="2">
        <v>180.30340281963598</v>
      </c>
      <c r="G102" s="22">
        <v>69.864081607524838</v>
      </c>
      <c r="J102" s="6">
        <v>2</v>
      </c>
      <c r="K102" s="21">
        <v>-5.4981700424452029</v>
      </c>
      <c r="L102" s="2">
        <v>23.767771133867598</v>
      </c>
      <c r="M102" s="2">
        <v>80.822568365571641</v>
      </c>
      <c r="N102" s="2">
        <v>93.831305995222493</v>
      </c>
      <c r="O102" s="22">
        <v>25.999227761282835</v>
      </c>
      <c r="R102" s="6">
        <v>2</v>
      </c>
      <c r="S102" s="21" cm="1">
        <f t="array" ref="S102">EXP(C102)/SUM(EXP($C102:$G102))</f>
        <v>1.0573667328028208E-83</v>
      </c>
      <c r="T102" s="2" cm="1">
        <f t="array" ref="T102">EXP(D102)/SUM(EXP($C102:$G102))</f>
        <v>8.0480586388413347E-65</v>
      </c>
      <c r="U102" s="2" cm="1">
        <f t="array" ref="U102">EXP(E102)/SUM(EXP($C102:$G102))</f>
        <v>1.2586215936568391E-18</v>
      </c>
      <c r="V102" s="2" cm="1">
        <f t="array" ref="V102">EXP(F102)/SUM(EXP($C102:$G102))</f>
        <v>1</v>
      </c>
      <c r="W102" s="22" cm="1">
        <f t="array" ref="W102">EXP(G102)/SUM(EXP($C102:$G102))</f>
        <v>1.0884593451869111E-48</v>
      </c>
      <c r="Z102" s="6">
        <v>2</v>
      </c>
      <c r="AA102" s="21" cm="1">
        <f t="array" ref="AA102">EXP(K102)/SUM(EXP($K102:$O102))</f>
        <v>7.2737051677876857E-44</v>
      </c>
      <c r="AB102" s="2" cm="1">
        <f t="array" ref="AB102">EXP(L102)/SUM(EXP($K102:$O102))</f>
        <v>3.7307182699870671E-31</v>
      </c>
      <c r="AC102" s="2" cm="1">
        <f t="array" ref="AC102">EXP(M102)/SUM(EXP($K102:$O102))</f>
        <v>2.2406604981547991E-6</v>
      </c>
      <c r="AD102" s="2" cm="1">
        <f t="array" ref="AD102">EXP(N102)/SUM(EXP($K102:$O102))</f>
        <v>0.99999775933950197</v>
      </c>
      <c r="AE102" s="22" cm="1">
        <f t="array" ref="AE102">EXP(O102)/SUM(EXP($K102:$O102))</f>
        <v>3.4745755067311555E-30</v>
      </c>
      <c r="AH102" s="6">
        <v>2</v>
      </c>
      <c r="AI102" s="21">
        <v>0.33759385819845961</v>
      </c>
      <c r="AJ102" s="2">
        <v>-2.5534062029272917</v>
      </c>
      <c r="AK102" s="2">
        <v>-3.6789478069899801</v>
      </c>
      <c r="AL102" s="2">
        <v>-1.2151696478873473</v>
      </c>
      <c r="AO102" s="6">
        <v>2</v>
      </c>
      <c r="AP102" s="21">
        <v>2.2743210303484465</v>
      </c>
      <c r="AQ102" s="2">
        <v>3.0582879835671104</v>
      </c>
      <c r="AR102" s="2">
        <v>0.97503264620451435</v>
      </c>
      <c r="AS102" s="2">
        <v>-0.69569442868138942</v>
      </c>
    </row>
    <row r="103" spans="2:45" x14ac:dyDescent="0.25">
      <c r="B103" s="6">
        <v>3</v>
      </c>
      <c r="C103" s="21">
        <v>-13.031347341711987</v>
      </c>
      <c r="D103" s="2">
        <v>39.700968914170282</v>
      </c>
      <c r="E103" s="2">
        <v>168.59841265007614</v>
      </c>
      <c r="F103" s="2">
        <v>218.4743236392132</v>
      </c>
      <c r="G103" s="22">
        <v>84.573252509396852</v>
      </c>
      <c r="J103" s="6">
        <v>3</v>
      </c>
      <c r="K103" s="21">
        <v>-6.6285139103911606</v>
      </c>
      <c r="L103" s="2">
        <v>28.634624828691507</v>
      </c>
      <c r="M103" s="2">
        <v>97.412088385244914</v>
      </c>
      <c r="N103" s="2">
        <v>113.11787995920255</v>
      </c>
      <c r="O103" s="22">
        <v>31.371636819869149</v>
      </c>
      <c r="R103" s="6">
        <v>3</v>
      </c>
      <c r="S103" s="21" cm="1">
        <f t="array" ref="S103">EXP(C103)/SUM(EXP($C103:$G103))</f>
        <v>2.8731914386091958E-101</v>
      </c>
      <c r="T103" s="2" cm="1">
        <f t="array" ref="T103">EXP(D103)/SUM(EXP($C103:$G103))</f>
        <v>2.2893834110457477E-78</v>
      </c>
      <c r="U103" s="2" cm="1">
        <f t="array" ref="U103">EXP(E103)/SUM(EXP($C103:$G103))</f>
        <v>2.1835697918639944E-22</v>
      </c>
      <c r="V103" s="2" cm="1">
        <f t="array" ref="V103">EXP(F103)/SUM(EXP($C103:$G103))</f>
        <v>1</v>
      </c>
      <c r="W103" s="22" cm="1">
        <f t="array" ref="W103">EXP(G103)/SUM(EXP($C103:$G103))</f>
        <v>7.0388820428788976E-59</v>
      </c>
      <c r="Z103" s="6">
        <v>3</v>
      </c>
      <c r="AA103" s="21" cm="1">
        <f t="array" ref="AA103">EXP(K103)/SUM(EXP($K103:$O103))</f>
        <v>9.8810216082739618E-53</v>
      </c>
      <c r="AB103" s="2" cm="1">
        <f t="array" ref="AB103">EXP(L103)/SUM(EXP($K103:$O103))</f>
        <v>2.0388647528178642E-37</v>
      </c>
      <c r="AC103" s="2" cm="1">
        <f t="array" ref="AC103">EXP(M103)/SUM(EXP($K103:$O103))</f>
        <v>1.5102933839658737E-7</v>
      </c>
      <c r="AD103" s="2" cm="1">
        <f t="array" ref="AD103">EXP(N103)/SUM(EXP($K103:$O103))</f>
        <v>0.99999984897066163</v>
      </c>
      <c r="AE103" s="22" cm="1">
        <f t="array" ref="AE103">EXP(O103)/SUM(EXP($K103:$O103))</f>
        <v>3.1481659885556139E-36</v>
      </c>
      <c r="AH103" s="6">
        <v>3</v>
      </c>
      <c r="AI103" s="21">
        <v>0.33759385819845961</v>
      </c>
      <c r="AJ103" s="2">
        <v>-2.5534062029272917</v>
      </c>
      <c r="AK103" s="2">
        <v>-3.6789478069899801</v>
      </c>
      <c r="AL103" s="2">
        <v>-1.2151696478873473</v>
      </c>
      <c r="AO103" s="6">
        <v>3</v>
      </c>
      <c r="AP103" s="21">
        <v>2.2743213710440671</v>
      </c>
      <c r="AQ103" s="2">
        <v>3.0582866288909072</v>
      </c>
      <c r="AR103" s="2">
        <v>0.97503085937208878</v>
      </c>
      <c r="AS103" s="2">
        <v>-0.69569367625735956</v>
      </c>
    </row>
    <row r="104" spans="2:45" ht="15.75" thickBot="1" x14ac:dyDescent="0.3">
      <c r="B104" s="6">
        <v>4</v>
      </c>
      <c r="C104" s="27">
        <v>-4.1863401010825028</v>
      </c>
      <c r="D104" s="28">
        <v>12.810414274826808</v>
      </c>
      <c r="E104" s="28">
        <v>54.242065364947848</v>
      </c>
      <c r="F104" s="28">
        <v>70.201842776360067</v>
      </c>
      <c r="G104" s="29">
        <v>27.093869163972769</v>
      </c>
      <c r="J104" s="6">
        <v>4</v>
      </c>
      <c r="K104" s="27">
        <v>-2.0960339780697019</v>
      </c>
      <c r="L104" s="28">
        <v>9.0349992242056505</v>
      </c>
      <c r="M104" s="28">
        <v>30.776392821555785</v>
      </c>
      <c r="N104" s="28">
        <v>35.765718768279328</v>
      </c>
      <c r="O104" s="29">
        <v>9.9478539689834378</v>
      </c>
      <c r="R104" s="6">
        <v>4</v>
      </c>
      <c r="S104" s="27" cm="1">
        <f t="array" ref="S104">EXP(C104)/SUM(EXP($C104:$G104))</f>
        <v>4.9388132730210888E-33</v>
      </c>
      <c r="T104" s="28" cm="1">
        <f t="array" ref="T104">EXP(D104)/SUM(EXP($C104:$G104))</f>
        <v>1.1891023635795079E-25</v>
      </c>
      <c r="U104" s="28" cm="1">
        <f t="array" ref="U104">EXP(E104)/SUM(EXP($C104:$G104))</f>
        <v>1.1715388281675881E-7</v>
      </c>
      <c r="V104" s="28" cm="1">
        <f t="array" ref="V104">EXP(F104)/SUM(EXP($C104:$G104))</f>
        <v>0.99999988284611718</v>
      </c>
      <c r="W104" s="29" cm="1">
        <f t="array" ref="W104">EXP(G104)/SUM(EXP($C104:$G104))</f>
        <v>1.8986498671562696E-19</v>
      </c>
      <c r="Z104" s="6">
        <v>4</v>
      </c>
      <c r="AA104" s="27" cm="1">
        <f t="array" ref="AA104">EXP(K104)/SUM(EXP($K104:$O104))</f>
        <v>3.5801570427745187E-17</v>
      </c>
      <c r="AB104" s="28" cm="1">
        <f t="array" ref="AB104">EXP(L104)/SUM(EXP($K104:$O104))</f>
        <v>2.4437027351573382E-12</v>
      </c>
      <c r="AC104" s="28" cm="1">
        <f t="array" ref="AC104">EXP(M104)/SUM(EXP($K104:$O104))</f>
        <v>6.7641875873942769E-3</v>
      </c>
      <c r="AD104" s="28" cm="1">
        <f t="array" ref="AD104">EXP(N104)/SUM(EXP($K104:$O104))</f>
        <v>0.99323581240407366</v>
      </c>
      <c r="AE104" s="29" cm="1">
        <f t="array" ref="AE104">EXP(O104)/SUM(EXP($K104:$O104))</f>
        <v>6.088301531926936E-12</v>
      </c>
      <c r="AH104" s="6">
        <v>4</v>
      </c>
      <c r="AI104" s="27">
        <v>0.3375938665613411</v>
      </c>
      <c r="AJ104" s="28">
        <v>-2.5534060459923</v>
      </c>
      <c r="AK104" s="28">
        <v>-3.6789476897237434</v>
      </c>
      <c r="AL104" s="28">
        <v>-1.2151696522906108</v>
      </c>
      <c r="AO104" s="6">
        <v>4</v>
      </c>
      <c r="AP104" s="27">
        <v>2.2732185555293531</v>
      </c>
      <c r="AQ104" s="28">
        <v>3.0626716512296919</v>
      </c>
      <c r="AR104" s="28">
        <v>0.98081475083595848</v>
      </c>
      <c r="AS104" s="28">
        <v>-0.69812923700564977</v>
      </c>
    </row>
    <row r="109" spans="2:45" x14ac:dyDescent="0.25">
      <c r="B109" s="166" t="s">
        <v>63</v>
      </c>
      <c r="C109" s="168"/>
      <c r="D109" s="168"/>
      <c r="E109" s="168"/>
      <c r="F109" s="168"/>
      <c r="G109" s="168"/>
      <c r="H109" s="168"/>
      <c r="I109" s="168"/>
      <c r="J109" s="169"/>
      <c r="M109" s="166" t="s">
        <v>64</v>
      </c>
      <c r="N109" s="168"/>
      <c r="O109" s="168"/>
      <c r="P109" s="168"/>
      <c r="Q109" s="168"/>
      <c r="R109" s="168"/>
      <c r="S109" s="168"/>
      <c r="T109" s="168"/>
      <c r="U109" s="169"/>
    </row>
    <row r="110" spans="2:45" ht="15.75" thickBot="1" x14ac:dyDescent="0.3">
      <c r="B110" s="107"/>
      <c r="C110" s="108">
        <v>0</v>
      </c>
      <c r="D110" s="108">
        <v>1</v>
      </c>
      <c r="E110" s="108">
        <v>2</v>
      </c>
      <c r="F110" s="108">
        <v>3</v>
      </c>
      <c r="G110" s="108">
        <v>4</v>
      </c>
      <c r="H110" s="108">
        <v>5</v>
      </c>
      <c r="I110" s="108">
        <v>6</v>
      </c>
      <c r="J110" s="109">
        <v>7</v>
      </c>
      <c r="M110" s="107"/>
      <c r="N110" s="108">
        <v>0</v>
      </c>
      <c r="O110" s="108">
        <v>1</v>
      </c>
      <c r="P110" s="108">
        <v>2</v>
      </c>
      <c r="Q110" s="108">
        <v>3</v>
      </c>
      <c r="R110" s="108">
        <v>4</v>
      </c>
      <c r="S110" s="108">
        <v>5</v>
      </c>
      <c r="T110" s="108">
        <v>6</v>
      </c>
      <c r="U110" s="109">
        <v>7</v>
      </c>
    </row>
    <row r="111" spans="2:45" x14ac:dyDescent="0.25">
      <c r="B111" s="81">
        <v>0</v>
      </c>
      <c r="C111" s="96" cm="1">
        <f t="array" ref="C111:F130">AI85:AL104</f>
        <v>-0.38151757062416247</v>
      </c>
      <c r="D111" s="97">
        <v>2.423726807273296</v>
      </c>
      <c r="E111" s="97">
        <v>3.721177075092287</v>
      </c>
      <c r="F111" s="97">
        <v>1.3196432801523592</v>
      </c>
      <c r="G111" s="97" cm="1">
        <f t="array" ref="G111:J130">AP85:AS104</f>
        <v>-2.4135729373070847</v>
      </c>
      <c r="H111" s="97">
        <v>-3.4593524405578591</v>
      </c>
      <c r="I111" s="97">
        <v>-1.2628640780792659</v>
      </c>
      <c r="J111" s="98">
        <v>0.83963567508217818</v>
      </c>
      <c r="M111" s="81">
        <v>0</v>
      </c>
      <c r="N111" s="110" cm="1">
        <f t="array" ref="N111:U130">MMULT(C111:J130,TRANSPOSE(X17:AE24))</f>
        <v>-1.58909108716152</v>
      </c>
      <c r="O111" s="111">
        <v>-3.6703766132223712</v>
      </c>
      <c r="P111" s="111">
        <v>-3.5200055330077045</v>
      </c>
      <c r="Q111" s="111">
        <v>-1.5072536904398131</v>
      </c>
      <c r="R111" s="111">
        <v>0.57108364035270065</v>
      </c>
      <c r="S111" s="111">
        <v>1.5967793481928636</v>
      </c>
      <c r="T111" s="111">
        <v>2.0058342166488252</v>
      </c>
      <c r="U111" s="112">
        <v>2.4796696930475717</v>
      </c>
    </row>
    <row r="112" spans="2:45" x14ac:dyDescent="0.25">
      <c r="B112" s="6">
        <v>1</v>
      </c>
      <c r="C112" s="99">
        <v>-0.38151757062416247</v>
      </c>
      <c r="D112" s="79">
        <v>2.423726807273296</v>
      </c>
      <c r="E112" s="79">
        <v>3.721177075092287</v>
      </c>
      <c r="F112" s="79">
        <v>1.3196432801523592</v>
      </c>
      <c r="G112" s="79">
        <v>-2.4135729373248207</v>
      </c>
      <c r="H112" s="79">
        <v>-3.4593524405634541</v>
      </c>
      <c r="I112" s="79">
        <v>-1.2628640780674163</v>
      </c>
      <c r="J112" s="100">
        <v>0.83963567507895942</v>
      </c>
      <c r="M112" s="6">
        <v>1</v>
      </c>
      <c r="N112" s="113">
        <v>-1.5890910871627004</v>
      </c>
      <c r="O112" s="114">
        <v>-3.6703766132303244</v>
      </c>
      <c r="P112" s="114">
        <v>-3.5200055330210498</v>
      </c>
      <c r="Q112" s="114">
        <v>-1.5072536904545304</v>
      </c>
      <c r="R112" s="114">
        <v>0.57108364034321724</v>
      </c>
      <c r="S112" s="114">
        <v>1.5967793481939174</v>
      </c>
      <c r="T112" s="114">
        <v>2.0058342166600678</v>
      </c>
      <c r="U112" s="115">
        <v>2.479669693063062</v>
      </c>
    </row>
    <row r="113" spans="2:21" x14ac:dyDescent="0.25">
      <c r="B113" s="6">
        <v>2</v>
      </c>
      <c r="C113" s="99">
        <v>-0.38151757062416247</v>
      </c>
      <c r="D113" s="79">
        <v>2.423726807273296</v>
      </c>
      <c r="E113" s="79">
        <v>3.721177075092287</v>
      </c>
      <c r="F113" s="79">
        <v>1.3196432801523592</v>
      </c>
      <c r="G113" s="79">
        <v>-2.4135729370173662</v>
      </c>
      <c r="H113" s="79">
        <v>-3.4593524404664313</v>
      </c>
      <c r="I113" s="79">
        <v>-1.2628640782727913</v>
      </c>
      <c r="J113" s="100">
        <v>0.8396356751347388</v>
      </c>
      <c r="M113" s="6">
        <v>2</v>
      </c>
      <c r="N113" s="113">
        <v>-1.5890910871422175</v>
      </c>
      <c r="O113" s="114">
        <v>-3.6703766130924294</v>
      </c>
      <c r="P113" s="114">
        <v>-3.5200055327897117</v>
      </c>
      <c r="Q113" s="114">
        <v>-1.5072536901994464</v>
      </c>
      <c r="R113" s="114">
        <v>0.57108364050756621</v>
      </c>
      <c r="S113" s="114">
        <v>1.5967793481756229</v>
      </c>
      <c r="T113" s="114">
        <v>2.0058342164651766</v>
      </c>
      <c r="U113" s="115">
        <v>2.4796696927945612</v>
      </c>
    </row>
    <row r="114" spans="2:21" x14ac:dyDescent="0.25">
      <c r="B114" s="6">
        <v>3</v>
      </c>
      <c r="C114" s="99">
        <v>-0.3790541880227612</v>
      </c>
      <c r="D114" s="79">
        <v>2.40707026148077</v>
      </c>
      <c r="E114" s="79">
        <v>3.6962136211854393</v>
      </c>
      <c r="F114" s="79">
        <v>1.3110184169555024</v>
      </c>
      <c r="G114" s="79">
        <v>-2.2512255282760618</v>
      </c>
      <c r="H114" s="79">
        <v>-3.3101833595722678</v>
      </c>
      <c r="I114" s="79">
        <v>-1.2669507506612676</v>
      </c>
      <c r="J114" s="100">
        <v>0.82266950709689179</v>
      </c>
      <c r="M114" s="6">
        <v>3</v>
      </c>
      <c r="N114" s="113">
        <v>-1.5103166341793979</v>
      </c>
      <c r="O114" s="114">
        <v>-3.5330291353419954</v>
      </c>
      <c r="P114" s="114">
        <v>-3.3929373386791233</v>
      </c>
      <c r="Q114" s="114">
        <v>-1.4491248404345176</v>
      </c>
      <c r="R114" s="114">
        <v>0.548235696180983</v>
      </c>
      <c r="S114" s="114">
        <v>1.5181280215100041</v>
      </c>
      <c r="T114" s="114">
        <v>1.9014390212414229</v>
      </c>
      <c r="U114" s="115">
        <v>2.37294241026671</v>
      </c>
    </row>
    <row r="115" spans="2:21" ht="15.75" thickBot="1" x14ac:dyDescent="0.3">
      <c r="B115" s="6">
        <v>4</v>
      </c>
      <c r="C115" s="101">
        <v>-1.9264326698382538E-2</v>
      </c>
      <c r="D115" s="80">
        <v>0.14587107126656662</v>
      </c>
      <c r="E115" s="80">
        <v>0.21104289883303579</v>
      </c>
      <c r="F115" s="80">
        <v>7.0364309116675933E-2</v>
      </c>
      <c r="G115" s="80">
        <v>-0.27954175053135388</v>
      </c>
      <c r="H115" s="80">
        <v>-0.30822276453908781</v>
      </c>
      <c r="I115" s="80">
        <v>-4.7960705205079002E-2</v>
      </c>
      <c r="J115" s="102">
        <v>5.2569802344507102E-2</v>
      </c>
      <c r="M115" s="6">
        <v>4</v>
      </c>
      <c r="N115" s="116">
        <v>-0.14198401737526695</v>
      </c>
      <c r="O115" s="117">
        <v>-0.30606553098931022</v>
      </c>
      <c r="P115" s="117">
        <v>-0.29850771054223746</v>
      </c>
      <c r="Q115" s="117">
        <v>-0.14291805561392268</v>
      </c>
      <c r="R115" s="117">
        <v>3.3490731340037966E-2</v>
      </c>
      <c r="S115" s="117">
        <v>0.14211579378520031</v>
      </c>
      <c r="T115" s="117">
        <v>0.19616598763776916</v>
      </c>
      <c r="U115" s="118">
        <v>0.23015046420547891</v>
      </c>
    </row>
    <row r="116" spans="2:21" x14ac:dyDescent="0.25">
      <c r="B116" s="6">
        <v>0</v>
      </c>
      <c r="C116" s="103">
        <v>2.6996066633821682E-2</v>
      </c>
      <c r="D116" s="78">
        <v>-3.9703406875101224E-2</v>
      </c>
      <c r="E116" s="78">
        <v>-0.14093622309701487</v>
      </c>
      <c r="F116" s="78">
        <v>-7.9648513873955162E-2</v>
      </c>
      <c r="G116" s="78">
        <v>0.22790730395012154</v>
      </c>
      <c r="H116" s="78">
        <v>0.33094930910844395</v>
      </c>
      <c r="I116" s="78">
        <v>0.12426192376682164</v>
      </c>
      <c r="J116" s="104">
        <v>-8.0796999394259356E-2</v>
      </c>
      <c r="M116" s="6">
        <v>0</v>
      </c>
      <c r="N116" s="119">
        <v>0.22512928546036243</v>
      </c>
      <c r="O116" s="120">
        <v>0.32407846490684872</v>
      </c>
      <c r="P116" s="120">
        <v>0.23829484756188279</v>
      </c>
      <c r="Q116" s="120">
        <v>2.3225606453270729E-2</v>
      </c>
      <c r="R116" s="120">
        <v>-0.16338795708484971</v>
      </c>
      <c r="S116" s="120">
        <v>-0.22618855518048389</v>
      </c>
      <c r="T116" s="120">
        <v>-0.20193168827937133</v>
      </c>
      <c r="U116" s="121">
        <v>-0.16162108489200969</v>
      </c>
    </row>
    <row r="117" spans="2:21" x14ac:dyDescent="0.25">
      <c r="B117" s="6">
        <v>1</v>
      </c>
      <c r="C117" s="99">
        <v>0.33635010531765586</v>
      </c>
      <c r="D117" s="79">
        <v>-2.5569349639405639</v>
      </c>
      <c r="E117" s="79">
        <v>-3.6776438344029261</v>
      </c>
      <c r="F117" s="79">
        <v>-1.212207651627718</v>
      </c>
      <c r="G117" s="79">
        <v>2.2658489673394895</v>
      </c>
      <c r="H117" s="79">
        <v>3.0665360601374614</v>
      </c>
      <c r="I117" s="79">
        <v>0.99234319970514617</v>
      </c>
      <c r="J117" s="100">
        <v>-0.70238163184428459</v>
      </c>
      <c r="M117" s="6">
        <v>1</v>
      </c>
      <c r="N117" s="113">
        <v>1.2046078666764313</v>
      </c>
      <c r="O117" s="114">
        <v>3.2888132930076939</v>
      </c>
      <c r="P117" s="114">
        <v>3.3655412108019225</v>
      </c>
      <c r="Q117" s="114">
        <v>1.6887419294378729</v>
      </c>
      <c r="R117" s="114">
        <v>-0.17057131919440327</v>
      </c>
      <c r="S117" s="114">
        <v>-1.2095120300020965</v>
      </c>
      <c r="T117" s="114">
        <v>-1.7811104546416661</v>
      </c>
      <c r="U117" s="115">
        <v>-2.4247505721283065</v>
      </c>
    </row>
    <row r="118" spans="2:21" x14ac:dyDescent="0.25">
      <c r="B118" s="6">
        <v>2</v>
      </c>
      <c r="C118" s="99">
        <v>0.33634909576854305</v>
      </c>
      <c r="D118" s="79">
        <v>-2.5569533958587005</v>
      </c>
      <c r="E118" s="79">
        <v>-3.6776575052304863</v>
      </c>
      <c r="F118" s="79">
        <v>-1.2122070603479778</v>
      </c>
      <c r="G118" s="79">
        <v>2.2703840912588835</v>
      </c>
      <c r="H118" s="79">
        <v>3.0470199024367499</v>
      </c>
      <c r="I118" s="79">
        <v>0.96697625186495761</v>
      </c>
      <c r="J118" s="100">
        <v>-0.6916646457428709</v>
      </c>
      <c r="M118" s="6">
        <v>2</v>
      </c>
      <c r="N118" s="113">
        <v>1.1895203679545585</v>
      </c>
      <c r="O118" s="114">
        <v>3.2784361492247487</v>
      </c>
      <c r="P118" s="114">
        <v>3.3706578086224712</v>
      </c>
      <c r="Q118" s="114">
        <v>1.7117316978970587</v>
      </c>
      <c r="R118" s="114">
        <v>-0.1426222974339536</v>
      </c>
      <c r="S118" s="114">
        <v>-1.1941653328210988</v>
      </c>
      <c r="T118" s="114">
        <v>-1.7843518014311421</v>
      </c>
      <c r="U118" s="115">
        <v>-2.4385270055429995</v>
      </c>
    </row>
    <row r="119" spans="2:21" x14ac:dyDescent="0.25">
      <c r="B119" s="6">
        <v>3</v>
      </c>
      <c r="C119" s="99">
        <v>0.33634909576854305</v>
      </c>
      <c r="D119" s="79">
        <v>-2.5569533958587005</v>
      </c>
      <c r="E119" s="79">
        <v>-3.6776575052304863</v>
      </c>
      <c r="F119" s="79">
        <v>-1.2122070603479778</v>
      </c>
      <c r="G119" s="79">
        <v>2.2703845438608368</v>
      </c>
      <c r="H119" s="79">
        <v>3.0470179547304257</v>
      </c>
      <c r="I119" s="79">
        <v>0.96697372025362005</v>
      </c>
      <c r="J119" s="100">
        <v>-0.69166357619171892</v>
      </c>
      <c r="M119" s="6">
        <v>3</v>
      </c>
      <c r="N119" s="113">
        <v>1.1895188631766684</v>
      </c>
      <c r="O119" s="114">
        <v>3.2784351138066574</v>
      </c>
      <c r="P119" s="114">
        <v>3.3706583188394625</v>
      </c>
      <c r="Q119" s="114">
        <v>1.7117339914851208</v>
      </c>
      <c r="R119" s="114">
        <v>-0.14261950909211163</v>
      </c>
      <c r="S119" s="114">
        <v>-1.1941638021776795</v>
      </c>
      <c r="T119" s="114">
        <v>-1.7843521254952941</v>
      </c>
      <c r="U119" s="115">
        <v>-2.4385283802317295</v>
      </c>
    </row>
    <row r="120" spans="2:21" ht="15.75" thickBot="1" x14ac:dyDescent="0.3">
      <c r="B120" s="6">
        <v>4</v>
      </c>
      <c r="C120" s="105">
        <v>0.33634911003155588</v>
      </c>
      <c r="D120" s="94">
        <v>-2.5569531354506876</v>
      </c>
      <c r="E120" s="94">
        <v>-3.6776573120876459</v>
      </c>
      <c r="F120" s="94">
        <v>-1.2122070687016389</v>
      </c>
      <c r="G120" s="94">
        <v>2.2690789166047662</v>
      </c>
      <c r="H120" s="94">
        <v>3.052636530596045</v>
      </c>
      <c r="I120" s="94">
        <v>0.97427669516063009</v>
      </c>
      <c r="J120" s="106">
        <v>-0.69474892547239697</v>
      </c>
      <c r="M120" s="6">
        <v>4</v>
      </c>
      <c r="N120" s="122">
        <v>1.193859851549459</v>
      </c>
      <c r="O120" s="123">
        <v>3.2814220298204968</v>
      </c>
      <c r="P120" s="123">
        <v>3.3691864297447225</v>
      </c>
      <c r="Q120" s="123">
        <v>1.7051175350649397</v>
      </c>
      <c r="R120" s="123">
        <v>-0.15066321397557891</v>
      </c>
      <c r="S120" s="123">
        <v>-1.1985794055431054</v>
      </c>
      <c r="T120" s="123">
        <v>-1.7834173751680327</v>
      </c>
      <c r="U120" s="124">
        <v>-2.4345627689557414</v>
      </c>
    </row>
    <row r="121" spans="2:21" x14ac:dyDescent="0.25">
      <c r="B121" s="6">
        <v>0</v>
      </c>
      <c r="C121" s="96">
        <v>-0.38215760584635788</v>
      </c>
      <c r="D121" s="97">
        <v>2.4174499167059915</v>
      </c>
      <c r="E121" s="97">
        <v>3.7176110258842536</v>
      </c>
      <c r="F121" s="97">
        <v>1.3206350712585624</v>
      </c>
      <c r="G121" s="97">
        <v>-2.4140530485057612</v>
      </c>
      <c r="H121" s="97">
        <v>-3.4651068925794966</v>
      </c>
      <c r="I121" s="97">
        <v>-1.2685137179272321</v>
      </c>
      <c r="J121" s="98">
        <v>0.84220370564313429</v>
      </c>
      <c r="M121" s="6">
        <v>0</v>
      </c>
      <c r="N121" s="110">
        <v>-1.5968748131775656</v>
      </c>
      <c r="O121" s="111">
        <v>-3.6753874582444741</v>
      </c>
      <c r="P121" s="111">
        <v>-3.5192774233270341</v>
      </c>
      <c r="Q121" s="111">
        <v>-1.5003842753555618</v>
      </c>
      <c r="R121" s="111">
        <v>0.58084017871100191</v>
      </c>
      <c r="S121" s="111">
        <v>1.6046278035526216</v>
      </c>
      <c r="T121" s="111">
        <v>2.0087485050420844</v>
      </c>
      <c r="U121" s="112">
        <v>2.4775905326399283</v>
      </c>
    </row>
    <row r="122" spans="2:21" x14ac:dyDescent="0.25">
      <c r="B122" s="6">
        <v>1</v>
      </c>
      <c r="C122" s="99">
        <v>-0.38215760584635788</v>
      </c>
      <c r="D122" s="79">
        <v>2.4174499167059915</v>
      </c>
      <c r="E122" s="79">
        <v>3.7176110258842536</v>
      </c>
      <c r="F122" s="79">
        <v>1.3206350712585624</v>
      </c>
      <c r="G122" s="79">
        <v>-2.4140530485203966</v>
      </c>
      <c r="H122" s="79">
        <v>-3.4651068925843163</v>
      </c>
      <c r="I122" s="79">
        <v>-1.2685137179176702</v>
      </c>
      <c r="J122" s="100">
        <v>0.84220370564057445</v>
      </c>
      <c r="M122" s="6">
        <v>1</v>
      </c>
      <c r="N122" s="113">
        <v>-1.5968748131786885</v>
      </c>
      <c r="O122" s="114">
        <v>-3.6753874582511585</v>
      </c>
      <c r="P122" s="114">
        <v>-3.5192774233380306</v>
      </c>
      <c r="Q122" s="114">
        <v>-1.5003842753675198</v>
      </c>
      <c r="R122" s="114">
        <v>0.58084017870342386</v>
      </c>
      <c r="S122" s="114">
        <v>1.6046278035536428</v>
      </c>
      <c r="T122" s="114">
        <v>2.0087485050513578</v>
      </c>
      <c r="U122" s="115">
        <v>2.4775905326526155</v>
      </c>
    </row>
    <row r="123" spans="2:21" x14ac:dyDescent="0.25">
      <c r="B123" s="6">
        <v>2</v>
      </c>
      <c r="C123" s="99">
        <v>-0.38215760584635788</v>
      </c>
      <c r="D123" s="79">
        <v>2.4174499167059915</v>
      </c>
      <c r="E123" s="79">
        <v>3.7176110258842536</v>
      </c>
      <c r="F123" s="79">
        <v>1.3206350712585624</v>
      </c>
      <c r="G123" s="79">
        <v>-2.4140530483179972</v>
      </c>
      <c r="H123" s="79">
        <v>-3.4651068925176349</v>
      </c>
      <c r="I123" s="79">
        <v>-1.2685137180498747</v>
      </c>
      <c r="J123" s="100">
        <v>0.8422037056759627</v>
      </c>
      <c r="M123" s="6">
        <v>2</v>
      </c>
      <c r="N123" s="113">
        <v>-1.596874813163139</v>
      </c>
      <c r="O123" s="114">
        <v>-3.675387458158712</v>
      </c>
      <c r="P123" s="114">
        <v>-3.5192774231859643</v>
      </c>
      <c r="Q123" s="114">
        <v>-1.5003842752021754</v>
      </c>
      <c r="R123" s="114">
        <v>0.58084017880818972</v>
      </c>
      <c r="S123" s="114">
        <v>1.604627803539503</v>
      </c>
      <c r="T123" s="114">
        <v>2.0087485049231084</v>
      </c>
      <c r="U123" s="115">
        <v>2.477590532477175</v>
      </c>
    </row>
    <row r="124" spans="2:21" x14ac:dyDescent="0.25">
      <c r="B124" s="6">
        <v>3</v>
      </c>
      <c r="C124" s="99">
        <v>-0.3799702118799721</v>
      </c>
      <c r="D124" s="79">
        <v>2.4040761233891921</v>
      </c>
      <c r="E124" s="79">
        <v>3.6967872382639992</v>
      </c>
      <c r="F124" s="79">
        <v>1.3131434237727038</v>
      </c>
      <c r="G124" s="79">
        <v>-2.2630568856618614</v>
      </c>
      <c r="H124" s="79">
        <v>-3.3252431680390906</v>
      </c>
      <c r="I124" s="79">
        <v>-1.2711165252169931</v>
      </c>
      <c r="J124" s="100">
        <v>0.82589105953872455</v>
      </c>
      <c r="M124" s="6">
        <v>3</v>
      </c>
      <c r="N124" s="113">
        <v>-1.5219869044085002</v>
      </c>
      <c r="O124" s="114">
        <v>-3.5472698849463922</v>
      </c>
      <c r="P124" s="114">
        <v>-3.4022506065571583</v>
      </c>
      <c r="Q124" s="114">
        <v>-1.4486579788550906</v>
      </c>
      <c r="R124" s="114">
        <v>0.55704483900168122</v>
      </c>
      <c r="S124" s="114">
        <v>1.5298389523870037</v>
      </c>
      <c r="T124" s="114">
        <v>1.9115550811912234</v>
      </c>
      <c r="U124" s="115">
        <v>2.3796649846004341</v>
      </c>
    </row>
    <row r="125" spans="2:21" ht="15.75" thickBot="1" x14ac:dyDescent="0.3">
      <c r="B125" s="6">
        <v>4</v>
      </c>
      <c r="C125" s="101">
        <v>-1.9158301321402362E-2</v>
      </c>
      <c r="D125" s="80">
        <v>0.14170807666803764</v>
      </c>
      <c r="E125" s="80">
        <v>0.20670029115250901</v>
      </c>
      <c r="F125" s="80">
        <v>6.9586380360618039E-2</v>
      </c>
      <c r="G125" s="80">
        <v>-0.27655306151541625</v>
      </c>
      <c r="H125" s="80">
        <v>-0.30431479114173654</v>
      </c>
      <c r="I125" s="80">
        <v>-4.6797832854097596E-2</v>
      </c>
      <c r="J125" s="102">
        <v>5.1705991147726407E-2</v>
      </c>
      <c r="M125" s="6">
        <v>4</v>
      </c>
      <c r="N125" s="125">
        <v>-0.14129924639711083</v>
      </c>
      <c r="O125" s="126">
        <v>-0.3026274963393133</v>
      </c>
      <c r="P125" s="126">
        <v>-0.29466012465493691</v>
      </c>
      <c r="Q125" s="126">
        <v>-0.14077116098387582</v>
      </c>
      <c r="R125" s="126">
        <v>3.3751896474662625E-2</v>
      </c>
      <c r="S125" s="126">
        <v>0.14142632127779162</v>
      </c>
      <c r="T125" s="126">
        <v>0.19479552977777434</v>
      </c>
      <c r="U125" s="127">
        <v>0.22759127489525319</v>
      </c>
    </row>
    <row r="126" spans="2:21" x14ac:dyDescent="0.25">
      <c r="B126" s="6">
        <v>0</v>
      </c>
      <c r="C126" s="103">
        <v>2.6616127879180062E-2</v>
      </c>
      <c r="D126" s="78">
        <v>-4.0761111581853207E-2</v>
      </c>
      <c r="E126" s="78">
        <v>-0.14051167838959841</v>
      </c>
      <c r="F126" s="78">
        <v>-7.8735133391461418E-2</v>
      </c>
      <c r="G126" s="78">
        <v>0.22606984783326567</v>
      </c>
      <c r="H126" s="78">
        <v>0.33096111097921932</v>
      </c>
      <c r="I126" s="78">
        <v>0.12612090191209857</v>
      </c>
      <c r="J126" s="104">
        <v>-8.1411954449971582E-2</v>
      </c>
      <c r="M126" s="6">
        <v>0</v>
      </c>
      <c r="N126" s="119">
        <v>0.22445792099192435</v>
      </c>
      <c r="O126" s="120">
        <v>0.3226807024560594</v>
      </c>
      <c r="P126" s="120">
        <v>0.23624245103212402</v>
      </c>
      <c r="Q126" s="120">
        <v>2.100901194331279E-2</v>
      </c>
      <c r="R126" s="120">
        <v>-0.16464258741693399</v>
      </c>
      <c r="S126" s="120">
        <v>-0.22553613519700969</v>
      </c>
      <c r="T126" s="120">
        <v>-0.19961273518518877</v>
      </c>
      <c r="U126" s="121">
        <v>-0.15898159814912491</v>
      </c>
    </row>
    <row r="127" spans="2:21" x14ac:dyDescent="0.25">
      <c r="B127" s="6">
        <v>1</v>
      </c>
      <c r="C127" s="99">
        <v>0.33759479565448147</v>
      </c>
      <c r="D127" s="79">
        <v>-2.5533886109456554</v>
      </c>
      <c r="E127" s="79">
        <v>-3.6789346617667138</v>
      </c>
      <c r="F127" s="79">
        <v>-1.2151701414810001</v>
      </c>
      <c r="G127" s="79">
        <v>2.2698261812193468</v>
      </c>
      <c r="H127" s="79">
        <v>3.0761603288196566</v>
      </c>
      <c r="I127" s="79">
        <v>0.99860648733167112</v>
      </c>
      <c r="J127" s="100">
        <v>-0.70562122421756823</v>
      </c>
      <c r="M127" s="6">
        <v>1</v>
      </c>
      <c r="N127" s="113">
        <v>1.2142724874644653</v>
      </c>
      <c r="O127" s="114">
        <v>3.2985816662465068</v>
      </c>
      <c r="P127" s="114">
        <v>3.3698562985895371</v>
      </c>
      <c r="Q127" s="114">
        <v>1.6847948296158757</v>
      </c>
      <c r="R127" s="114">
        <v>-0.18016457720418388</v>
      </c>
      <c r="S127" s="114">
        <v>-1.219241078769066</v>
      </c>
      <c r="T127" s="114">
        <v>-1.7872271351091304</v>
      </c>
      <c r="U127" s="115">
        <v>-2.4267483130750391</v>
      </c>
    </row>
    <row r="128" spans="2:21" x14ac:dyDescent="0.25">
      <c r="B128" s="6">
        <v>2</v>
      </c>
      <c r="C128" s="99">
        <v>0.33759385819845961</v>
      </c>
      <c r="D128" s="79">
        <v>-2.5534062029272917</v>
      </c>
      <c r="E128" s="79">
        <v>-3.6789478069899801</v>
      </c>
      <c r="F128" s="79">
        <v>-1.2151696478873473</v>
      </c>
      <c r="G128" s="79">
        <v>2.2743210303484465</v>
      </c>
      <c r="H128" s="79">
        <v>3.0582879835671104</v>
      </c>
      <c r="I128" s="79">
        <v>0.97503264620451435</v>
      </c>
      <c r="J128" s="100">
        <v>-0.69569442868138942</v>
      </c>
      <c r="M128" s="6">
        <v>2</v>
      </c>
      <c r="N128" s="113">
        <v>1.200399261872529</v>
      </c>
      <c r="O128" s="114">
        <v>3.2891682937355524</v>
      </c>
      <c r="P128" s="114">
        <v>3.3748082901418899</v>
      </c>
      <c r="Q128" s="114">
        <v>1.7062309953705934</v>
      </c>
      <c r="R128" s="114">
        <v>-0.15425547381998173</v>
      </c>
      <c r="S128" s="114">
        <v>-1.2051268884067738</v>
      </c>
      <c r="T128" s="114">
        <v>-1.790413983735522</v>
      </c>
      <c r="U128" s="115">
        <v>-2.439713591023128</v>
      </c>
    </row>
    <row r="129" spans="2:25" x14ac:dyDescent="0.25">
      <c r="B129" s="6">
        <v>3</v>
      </c>
      <c r="C129" s="99">
        <v>0.33759385819845961</v>
      </c>
      <c r="D129" s="79">
        <v>-2.5534062029272917</v>
      </c>
      <c r="E129" s="79">
        <v>-3.6789478069899801</v>
      </c>
      <c r="F129" s="79">
        <v>-1.2151696478873473</v>
      </c>
      <c r="G129" s="79">
        <v>2.2743213710440671</v>
      </c>
      <c r="H129" s="79">
        <v>3.0582866288909072</v>
      </c>
      <c r="I129" s="79">
        <v>0.97503085937208878</v>
      </c>
      <c r="J129" s="100">
        <v>-0.69569367625735956</v>
      </c>
      <c r="M129" s="6">
        <v>3</v>
      </c>
      <c r="N129" s="113">
        <v>1.2003982110047771</v>
      </c>
      <c r="O129" s="114">
        <v>3.2891675803796332</v>
      </c>
      <c r="P129" s="114">
        <v>3.374808665181082</v>
      </c>
      <c r="Q129" s="114">
        <v>1.7062326196026845</v>
      </c>
      <c r="R129" s="114">
        <v>-0.15425351067709991</v>
      </c>
      <c r="S129" s="114">
        <v>-1.2051258192762797</v>
      </c>
      <c r="T129" s="114">
        <v>-1.7904142257044193</v>
      </c>
      <c r="U129" s="115">
        <v>-2.439714573609518</v>
      </c>
    </row>
    <row r="130" spans="2:25" ht="15.75" thickBot="1" x14ac:dyDescent="0.3">
      <c r="B130" s="6">
        <v>4</v>
      </c>
      <c r="C130" s="105">
        <v>0.3375938665613411</v>
      </c>
      <c r="D130" s="94">
        <v>-2.5534060459923</v>
      </c>
      <c r="E130" s="94">
        <v>-3.6789476897237434</v>
      </c>
      <c r="F130" s="94">
        <v>-1.2151696522906108</v>
      </c>
      <c r="G130" s="94">
        <v>2.2732185555293531</v>
      </c>
      <c r="H130" s="94">
        <v>3.0626716512296919</v>
      </c>
      <c r="I130" s="94">
        <v>0.98081475083595848</v>
      </c>
      <c r="J130" s="106">
        <v>-0.69812923700564977</v>
      </c>
      <c r="M130" s="6">
        <v>4</v>
      </c>
      <c r="N130" s="122">
        <v>1.2037999005411675</v>
      </c>
      <c r="O130" s="123">
        <v>3.2914766975332639</v>
      </c>
      <c r="P130" s="123">
        <v>3.3735946450283523</v>
      </c>
      <c r="Q130" s="123">
        <v>1.7009749905887417</v>
      </c>
      <c r="R130" s="123">
        <v>-0.16060819264605641</v>
      </c>
      <c r="S130" s="123">
        <v>-1.2085866246415713</v>
      </c>
      <c r="T130" s="123">
        <v>-1.7896310328010934</v>
      </c>
      <c r="U130" s="124">
        <v>-2.436533971168684</v>
      </c>
    </row>
    <row r="137" spans="2:25" x14ac:dyDescent="0.25">
      <c r="B137" s="166" t="s">
        <v>68</v>
      </c>
      <c r="C137" s="168"/>
      <c r="D137" s="168"/>
      <c r="E137" s="168"/>
      <c r="F137" s="168"/>
      <c r="G137" s="168"/>
      <c r="H137" s="168"/>
      <c r="I137" s="168"/>
      <c r="J137" s="169"/>
      <c r="Q137" s="166" t="s">
        <v>69</v>
      </c>
      <c r="R137" s="168"/>
      <c r="S137" s="168"/>
      <c r="T137" s="168"/>
      <c r="U137" s="168"/>
      <c r="V137" s="168"/>
      <c r="W137" s="168"/>
      <c r="X137" s="168"/>
      <c r="Y137" s="169"/>
    </row>
    <row r="138" spans="2:25" ht="15.75" thickBot="1" x14ac:dyDescent="0.3">
      <c r="B138" s="107"/>
      <c r="C138" s="108">
        <v>0</v>
      </c>
      <c r="D138" s="108">
        <v>1</v>
      </c>
      <c r="E138" s="108">
        <v>2</v>
      </c>
      <c r="F138" s="108">
        <v>3</v>
      </c>
      <c r="G138" s="108">
        <v>4</v>
      </c>
      <c r="H138" s="108">
        <v>5</v>
      </c>
      <c r="I138" s="108">
        <v>6</v>
      </c>
      <c r="J138" s="109">
        <v>7</v>
      </c>
      <c r="M138" s="1" t="s">
        <v>33</v>
      </c>
      <c r="N138" s="1" t="s">
        <v>34</v>
      </c>
      <c r="Q138" s="93"/>
      <c r="R138" s="129">
        <v>0</v>
      </c>
      <c r="S138" s="129">
        <v>1</v>
      </c>
      <c r="T138" s="129">
        <v>2</v>
      </c>
      <c r="U138" s="129">
        <v>3</v>
      </c>
      <c r="V138" s="129">
        <v>4</v>
      </c>
      <c r="W138" s="129">
        <v>5</v>
      </c>
      <c r="X138" s="129">
        <v>6</v>
      </c>
      <c r="Y138" s="130">
        <v>7</v>
      </c>
    </row>
    <row r="139" spans="2:25" x14ac:dyDescent="0.25">
      <c r="B139" s="81">
        <v>0</v>
      </c>
      <c r="C139" s="110">
        <f t="shared" ref="C139:C158" si="14">N111+C5</f>
        <v>-1.58908108716152</v>
      </c>
      <c r="D139" s="111">
        <f t="shared" ref="D139:D158" si="15">O111+D5</f>
        <v>-2.4235870679366927</v>
      </c>
      <c r="E139" s="111">
        <f t="shared" ref="E139:E158" si="16">P111+E5</f>
        <v>-1.0811385680472001</v>
      </c>
      <c r="F139" s="111">
        <f t="shared" ref="F139:F158" si="17">Q111+F5</f>
        <v>2.0173489554608146</v>
      </c>
      <c r="G139" s="111">
        <f t="shared" ref="G139:G158" si="18">R111+G5</f>
        <v>5.0293792528665779</v>
      </c>
      <c r="H139" s="111">
        <f t="shared" ref="H139:H158" si="19">S111+H5</f>
        <v>6.7994778325678409</v>
      </c>
      <c r="I139" s="111">
        <f t="shared" ref="I139:I158" si="20">T111+I5</f>
        <v>7.7368531909298142</v>
      </c>
      <c r="J139" s="112">
        <f t="shared" ref="J139:J158" si="21">U111+J5</f>
        <v>8.5079572870363691</v>
      </c>
      <c r="M139" s="114">
        <f t="shared" ref="M139:M158" si="22">AVERAGE(C139:J139)</f>
        <v>3.1246512244645004</v>
      </c>
      <c r="N139" s="2">
        <f t="shared" ref="N139:N158" si="23">_xlfn.VAR.P(C139:J139)</f>
        <v>17.412717144158094</v>
      </c>
      <c r="Q139" s="81">
        <v>0</v>
      </c>
      <c r="R139" s="110">
        <f t="shared" ref="R139:R158" si="24">$AH$4*((C139-$M139)/(SQRT($N139+$BA$8)))+$AI$4</f>
        <v>-1.1296177770674574</v>
      </c>
      <c r="S139" s="111">
        <f t="shared" ref="S139:S158" si="25">$AH$4*((D139-$M139)/(SQRT($N139+$BA$8)))+$AI$4</f>
        <v>-1.3296021479719582</v>
      </c>
      <c r="T139" s="111">
        <f t="shared" ref="T139:T158" si="26">$AH$4*((E139-$M139)/(SQRT($N139+$BA$8)))+$AI$4</f>
        <v>-1.0078923880578223</v>
      </c>
      <c r="U139" s="111">
        <f t="shared" ref="U139:U158" si="27">$AH$4*((F139-$M139)/(SQRT($N139+$BA$8)))+$AI$4</f>
        <v>-0.26535837102345278</v>
      </c>
      <c r="V139" s="111">
        <f t="shared" ref="V139:V158" si="28">$AH$4*((G139-$M139)/(SQRT($N139+$BA$8)))+$AI$4</f>
        <v>0.45645668848331944</v>
      </c>
      <c r="W139" s="111">
        <f t="shared" ref="W139:W158" si="29">$AH$4*((H139-$M139)/(SQRT($N139+$BA$8)))+$AI$4</f>
        <v>0.88065023419246402</v>
      </c>
      <c r="X139" s="111">
        <f t="shared" ref="X139:X158" si="30">$AH$4*((I139-$M139)/(SQRT($N139+$BA$8)))+$AI$4</f>
        <v>1.1052866366413336</v>
      </c>
      <c r="Y139" s="112">
        <f t="shared" ref="Y139:Y158" si="31">$AH$4*((J139-$M139)/(SQRT($N139+$BA$8)))+$AI$4</f>
        <v>1.2900771248035738</v>
      </c>
    </row>
    <row r="140" spans="2:25" x14ac:dyDescent="0.25">
      <c r="B140" s="6">
        <v>1</v>
      </c>
      <c r="C140" s="113">
        <f t="shared" si="14"/>
        <v>3.6136073972122769</v>
      </c>
      <c r="D140" s="114">
        <f t="shared" si="15"/>
        <v>2.0606423610506646</v>
      </c>
      <c r="E140" s="114">
        <f t="shared" si="16"/>
        <v>2.5082820609677468</v>
      </c>
      <c r="F140" s="114">
        <f t="shared" si="17"/>
        <v>4.5847569736686102</v>
      </c>
      <c r="G140" s="114">
        <f t="shared" si="18"/>
        <v>6.5031557947019403</v>
      </c>
      <c r="H140" s="114">
        <f t="shared" si="19"/>
        <v>7.1666738761231823</v>
      </c>
      <c r="I140" s="114">
        <f t="shared" si="20"/>
        <v>7.0427489272812913</v>
      </c>
      <c r="J140" s="115">
        <f t="shared" si="21"/>
        <v>6.8521433666054303</v>
      </c>
      <c r="M140" s="114">
        <f t="shared" si="22"/>
        <v>5.041501344701393</v>
      </c>
      <c r="N140" s="2">
        <f t="shared" si="23"/>
        <v>3.935803150427521</v>
      </c>
      <c r="Q140" s="6">
        <v>1</v>
      </c>
      <c r="R140" s="113">
        <f t="shared" si="24"/>
        <v>-0.71974509932938791</v>
      </c>
      <c r="S140" s="114">
        <f t="shared" si="25"/>
        <v>-1.5025336083588556</v>
      </c>
      <c r="T140" s="114">
        <f t="shared" si="26"/>
        <v>-1.2768960665462108</v>
      </c>
      <c r="U140" s="114">
        <f t="shared" si="27"/>
        <v>-0.23022684792186557</v>
      </c>
      <c r="V140" s="114">
        <f t="shared" si="28"/>
        <v>0.73676243894079863</v>
      </c>
      <c r="W140" s="114">
        <f t="shared" si="29"/>
        <v>1.0712157701977523</v>
      </c>
      <c r="X140" s="114">
        <f t="shared" si="30"/>
        <v>1.0087500844439607</v>
      </c>
      <c r="Y140" s="115">
        <f t="shared" si="31"/>
        <v>0.91267332857380756</v>
      </c>
    </row>
    <row r="141" spans="2:25" x14ac:dyDescent="0.25">
      <c r="B141" s="6">
        <v>2</v>
      </c>
      <c r="C141" s="113">
        <f t="shared" si="14"/>
        <v>3.9808034407870467</v>
      </c>
      <c r="D141" s="114">
        <f t="shared" si="15"/>
        <v>1.3665380975287942</v>
      </c>
      <c r="E141" s="114">
        <f t="shared" si="16"/>
        <v>0.8524681407526562</v>
      </c>
      <c r="F141" s="114">
        <f t="shared" si="17"/>
        <v>2.1140005711713856</v>
      </c>
      <c r="G141" s="114">
        <f t="shared" si="18"/>
        <v>3.4015131958056095</v>
      </c>
      <c r="H141" s="114">
        <f t="shared" si="19"/>
        <v>3.6434808556008562</v>
      </c>
      <c r="I141" s="114">
        <f t="shared" si="20"/>
        <v>3.3192499536144329</v>
      </c>
      <c r="J141" s="115">
        <f t="shared" si="21"/>
        <v>3.147602558161867</v>
      </c>
      <c r="M141" s="114">
        <f t="shared" si="22"/>
        <v>2.7282071016778313</v>
      </c>
      <c r="N141" s="2">
        <f t="shared" si="23"/>
        <v>1.1418847150017761</v>
      </c>
      <c r="Q141" s="6">
        <v>2</v>
      </c>
      <c r="R141" s="113">
        <f t="shared" si="24"/>
        <v>1.1721902551651466</v>
      </c>
      <c r="S141" s="114">
        <f t="shared" si="25"/>
        <v>-1.2742613782178411</v>
      </c>
      <c r="T141" s="114">
        <f t="shared" si="26"/>
        <v>-1.755332394467727</v>
      </c>
      <c r="U141" s="114">
        <f t="shared" si="27"/>
        <v>-0.57477966942682823</v>
      </c>
      <c r="V141" s="114">
        <f t="shared" si="28"/>
        <v>0.63008554123761784</v>
      </c>
      <c r="W141" s="114">
        <f t="shared" si="29"/>
        <v>0.85652092510502453</v>
      </c>
      <c r="X141" s="114">
        <f t="shared" si="30"/>
        <v>0.55310290298133602</v>
      </c>
      <c r="Y141" s="115">
        <f t="shared" si="31"/>
        <v>0.39247381762326927</v>
      </c>
    </row>
    <row r="142" spans="2:25" x14ac:dyDescent="0.25">
      <c r="B142" s="6">
        <v>3</v>
      </c>
      <c r="C142" s="113">
        <f t="shared" si="14"/>
        <v>0.53638487324583561</v>
      </c>
      <c r="D142" s="114">
        <f t="shared" si="15"/>
        <v>-2.2196133981927391</v>
      </c>
      <c r="E142" s="114">
        <f t="shared" si="16"/>
        <v>-2.7250044733118175</v>
      </c>
      <c r="F142" s="114">
        <f t="shared" si="17"/>
        <v>-1.309704903569018</v>
      </c>
      <c r="G142" s="114">
        <f t="shared" si="18"/>
        <v>0.29543410873697279</v>
      </c>
      <c r="H142" s="114">
        <f t="shared" si="19"/>
        <v>1.0178776329341273</v>
      </c>
      <c r="I142" s="114">
        <f t="shared" si="20"/>
        <v>1.2958756136085348</v>
      </c>
      <c r="J142" s="115">
        <f t="shared" si="21"/>
        <v>1.7908983380322998</v>
      </c>
      <c r="M142" s="114">
        <f t="shared" si="22"/>
        <v>-0.1647315260644755</v>
      </c>
      <c r="N142" s="2">
        <f t="shared" si="23"/>
        <v>2.5185304411993137</v>
      </c>
      <c r="Q142" s="6">
        <v>3</v>
      </c>
      <c r="R142" s="113">
        <f t="shared" si="24"/>
        <v>0.44178977594674818</v>
      </c>
      <c r="S142" s="114">
        <f t="shared" si="25"/>
        <v>-1.2948289367893964</v>
      </c>
      <c r="T142" s="114">
        <f t="shared" si="26"/>
        <v>-1.6132876264762748</v>
      </c>
      <c r="U142" s="114">
        <f t="shared" si="27"/>
        <v>-0.72147439770388511</v>
      </c>
      <c r="V142" s="114">
        <f t="shared" si="28"/>
        <v>0.28996108620096167</v>
      </c>
      <c r="W142" s="114">
        <f t="shared" si="29"/>
        <v>0.74518958036142635</v>
      </c>
      <c r="X142" s="114">
        <f t="shared" si="30"/>
        <v>0.92036258404043003</v>
      </c>
      <c r="Y142" s="115">
        <f t="shared" si="31"/>
        <v>1.2322879344199897</v>
      </c>
    </row>
    <row r="143" spans="2:25" ht="15.75" thickBot="1" x14ac:dyDescent="0.3">
      <c r="B143" s="6">
        <v>4</v>
      </c>
      <c r="C143" s="116">
        <f t="shared" si="14"/>
        <v>-0.64223440595114378</v>
      </c>
      <c r="D143" s="117">
        <f t="shared" si="15"/>
        <v>-0.91162893862219851</v>
      </c>
      <c r="E143" s="117">
        <f t="shared" si="16"/>
        <v>-0.88055178277664758</v>
      </c>
      <c r="F143" s="117">
        <f t="shared" si="17"/>
        <v>-0.59543155459197705</v>
      </c>
      <c r="G143" s="117">
        <f t="shared" si="18"/>
        <v>-0.21405099379788514</v>
      </c>
      <c r="H143" s="117">
        <f t="shared" si="19"/>
        <v>0.13894050007173364</v>
      </c>
      <c r="I143" s="117">
        <f t="shared" si="20"/>
        <v>0.43785658595353238</v>
      </c>
      <c r="J143" s="118">
        <f t="shared" si="21"/>
        <v>0.67827514806617595</v>
      </c>
      <c r="M143" s="114">
        <f t="shared" si="22"/>
        <v>-0.24860318020605127</v>
      </c>
      <c r="N143" s="2">
        <f t="shared" si="23"/>
        <v>0.32448900743255349</v>
      </c>
      <c r="Q143" s="6">
        <v>4</v>
      </c>
      <c r="R143" s="116">
        <f t="shared" si="24"/>
        <v>-0.69100765132415531</v>
      </c>
      <c r="S143" s="117">
        <f t="shared" si="25"/>
        <v>-1.1639215644625993</v>
      </c>
      <c r="T143" s="117">
        <f t="shared" si="26"/>
        <v>-1.1093665620488036</v>
      </c>
      <c r="U143" s="117">
        <f t="shared" si="27"/>
        <v>-0.60884666846067992</v>
      </c>
      <c r="V143" s="117">
        <f t="shared" si="28"/>
        <v>6.0655312933641015E-2</v>
      </c>
      <c r="W143" s="117">
        <f t="shared" si="29"/>
        <v>0.6803211503034835</v>
      </c>
      <c r="X143" s="117">
        <f t="shared" si="30"/>
        <v>1.2050592527170125</v>
      </c>
      <c r="Y143" s="118">
        <f t="shared" si="31"/>
        <v>1.6271067303421016</v>
      </c>
    </row>
    <row r="144" spans="2:25" x14ac:dyDescent="0.25">
      <c r="B144" s="6">
        <v>0</v>
      </c>
      <c r="C144" s="119">
        <f t="shared" si="14"/>
        <v>0.22195399174689576</v>
      </c>
      <c r="D144" s="120">
        <f t="shared" si="15"/>
        <v>0.565769063222612</v>
      </c>
      <c r="E144" s="120">
        <f t="shared" si="16"/>
        <v>0.68641953142257983</v>
      </c>
      <c r="F144" s="120">
        <f t="shared" si="17"/>
        <v>0.60320015452202969</v>
      </c>
      <c r="G144" s="120">
        <f t="shared" si="18"/>
        <v>0.4431133904524473</v>
      </c>
      <c r="H144" s="120">
        <f t="shared" si="19"/>
        <v>0.27847463197670252</v>
      </c>
      <c r="I144" s="120">
        <f t="shared" si="20"/>
        <v>5.8966562606181022E-2</v>
      </c>
      <c r="J144" s="121">
        <f t="shared" si="21"/>
        <v>-0.28933063203778364</v>
      </c>
      <c r="M144" s="114">
        <f t="shared" si="22"/>
        <v>0.32107083673895809</v>
      </c>
      <c r="N144" s="2">
        <f t="shared" si="23"/>
        <v>9.2596927105715626E-2</v>
      </c>
      <c r="Q144" s="6">
        <v>0</v>
      </c>
      <c r="R144" s="119">
        <f t="shared" si="24"/>
        <v>-0.32570598024317177</v>
      </c>
      <c r="S144" s="120">
        <f t="shared" si="25"/>
        <v>0.80409819064566501</v>
      </c>
      <c r="T144" s="120">
        <f t="shared" si="26"/>
        <v>1.2005654007855273</v>
      </c>
      <c r="U144" s="120">
        <f t="shared" si="27"/>
        <v>0.92709978824721129</v>
      </c>
      <c r="V144" s="120">
        <f t="shared" si="28"/>
        <v>0.40104171588406878</v>
      </c>
      <c r="W144" s="120">
        <f t="shared" si="29"/>
        <v>-0.13997457876953592</v>
      </c>
      <c r="X144" s="120">
        <f t="shared" si="30"/>
        <v>-0.86129587295860599</v>
      </c>
      <c r="Y144" s="121">
        <f t="shared" si="31"/>
        <v>-2.0058286635911595</v>
      </c>
    </row>
    <row r="145" spans="2:25" x14ac:dyDescent="0.25">
      <c r="B145" s="6">
        <v>1</v>
      </c>
      <c r="C145" s="113">
        <f t="shared" si="14"/>
        <v>1.7092710538336178</v>
      </c>
      <c r="D145" s="114">
        <f t="shared" si="15"/>
        <v>3.5497115438932463</v>
      </c>
      <c r="E145" s="114">
        <f t="shared" si="16"/>
        <v>3.2378316636561486</v>
      </c>
      <c r="F145" s="114">
        <f t="shared" si="17"/>
        <v>1.0357814171490003</v>
      </c>
      <c r="G145" s="114">
        <f t="shared" si="18"/>
        <v>-1.4663700658957151</v>
      </c>
      <c r="H145" s="114">
        <f t="shared" si="19"/>
        <v>-3.2368011099050227</v>
      </c>
      <c r="I145" s="114">
        <f t="shared" si="20"/>
        <v>-4.5913639386048875</v>
      </c>
      <c r="J145" s="115">
        <f t="shared" si="21"/>
        <v>-6.0262176606864744</v>
      </c>
      <c r="M145" s="114">
        <f t="shared" si="22"/>
        <v>-0.72351963707001099</v>
      </c>
      <c r="N145" s="2">
        <f t="shared" si="23"/>
        <v>11.614206998841121</v>
      </c>
      <c r="Q145" s="6">
        <v>1</v>
      </c>
      <c r="R145" s="113">
        <f t="shared" si="24"/>
        <v>0.71385462441728242</v>
      </c>
      <c r="S145" s="114">
        <f t="shared" si="25"/>
        <v>1.2538957219544813</v>
      </c>
      <c r="T145" s="114">
        <f t="shared" si="26"/>
        <v>1.1623806994733383</v>
      </c>
      <c r="U145" s="114">
        <f t="shared" si="27"/>
        <v>0.51623232446271772</v>
      </c>
      <c r="V145" s="114">
        <f t="shared" si="28"/>
        <v>-0.21797486148330411</v>
      </c>
      <c r="W145" s="114">
        <f t="shared" si="29"/>
        <v>-0.73747306274801216</v>
      </c>
      <c r="X145" s="114">
        <f t="shared" si="30"/>
        <v>-1.1349429079536384</v>
      </c>
      <c r="Y145" s="115">
        <f t="shared" si="31"/>
        <v>-1.5559725381228644</v>
      </c>
    </row>
    <row r="146" spans="2:25" x14ac:dyDescent="0.25">
      <c r="B146" s="6">
        <v>2</v>
      </c>
      <c r="C146" s="113">
        <f t="shared" si="14"/>
        <v>-0.83776871194836766</v>
      </c>
      <c r="D146" s="114">
        <f t="shared" si="15"/>
        <v>0.4681826652615273</v>
      </c>
      <c r="E146" s="114">
        <f t="shared" si="16"/>
        <v>-0.23080927993569667</v>
      </c>
      <c r="F146" s="114">
        <f t="shared" si="17"/>
        <v>-2.6425464222382917</v>
      </c>
      <c r="G146" s="114">
        <f t="shared" si="18"/>
        <v>-5.1641110781030362</v>
      </c>
      <c r="H146" s="114">
        <f t="shared" si="19"/>
        <v>-6.7524823129837079</v>
      </c>
      <c r="I146" s="114">
        <f t="shared" si="20"/>
        <v>-7.7096048294250759</v>
      </c>
      <c r="J146" s="115">
        <f t="shared" si="21"/>
        <v>-8.5291582531468624</v>
      </c>
      <c r="M146" s="114">
        <f t="shared" si="22"/>
        <v>-3.9247872778149384</v>
      </c>
      <c r="N146" s="2">
        <f t="shared" si="23"/>
        <v>11.146792784829735</v>
      </c>
      <c r="Q146" s="6">
        <v>2</v>
      </c>
      <c r="R146" s="113">
        <f t="shared" si="24"/>
        <v>0.92462170211850525</v>
      </c>
      <c r="S146" s="114">
        <f t="shared" si="25"/>
        <v>1.3157793707607905</v>
      </c>
      <c r="T146" s="114">
        <f t="shared" si="26"/>
        <v>1.1064177785495835</v>
      </c>
      <c r="U146" s="114">
        <f t="shared" si="27"/>
        <v>0.38405590932244871</v>
      </c>
      <c r="V146" s="114">
        <f t="shared" si="28"/>
        <v>-0.37120142209986451</v>
      </c>
      <c r="W146" s="114">
        <f t="shared" si="29"/>
        <v>-0.84694929450670553</v>
      </c>
      <c r="X146" s="114">
        <f t="shared" si="30"/>
        <v>-1.133625979925194</v>
      </c>
      <c r="Y146" s="115">
        <f t="shared" si="31"/>
        <v>-1.3790980642195649</v>
      </c>
    </row>
    <row r="147" spans="2:25" x14ac:dyDescent="0.25">
      <c r="B147" s="6">
        <v>3</v>
      </c>
      <c r="C147" s="113">
        <f t="shared" si="14"/>
        <v>-4.3687981169859409</v>
      </c>
      <c r="D147" s="114">
        <f t="shared" si="15"/>
        <v>-2.6468179141872765</v>
      </c>
      <c r="E147" s="114">
        <f t="shared" si="16"/>
        <v>-2.7199729287644003</v>
      </c>
      <c r="F147" s="114">
        <f t="shared" si="17"/>
        <v>-4.3210196591721157</v>
      </c>
      <c r="G147" s="114">
        <f t="shared" si="18"/>
        <v>-5.8840497332811417</v>
      </c>
      <c r="H147" s="114">
        <f t="shared" si="19"/>
        <v>-6.413000139583299</v>
      </c>
      <c r="I147" s="114">
        <f t="shared" si="20"/>
        <v>-6.2639821429488531</v>
      </c>
      <c r="J147" s="115">
        <f t="shared" si="21"/>
        <v>-5.9888461140399585</v>
      </c>
      <c r="M147" s="114">
        <f t="shared" si="22"/>
        <v>-4.8258108436203733</v>
      </c>
      <c r="N147" s="2">
        <f t="shared" si="23"/>
        <v>2.0882831772035928</v>
      </c>
      <c r="Q147" s="6">
        <v>3</v>
      </c>
      <c r="R147" s="113">
        <f t="shared" si="24"/>
        <v>0.31625147478128912</v>
      </c>
      <c r="S147" s="114">
        <f t="shared" si="25"/>
        <v>1.5078567560820728</v>
      </c>
      <c r="T147" s="114">
        <f t="shared" si="26"/>
        <v>1.4572336992187827</v>
      </c>
      <c r="U147" s="114">
        <f t="shared" si="27"/>
        <v>0.34931402832913466</v>
      </c>
      <c r="V147" s="114">
        <f t="shared" si="28"/>
        <v>-0.73229822720853111</v>
      </c>
      <c r="W147" s="114">
        <f t="shared" si="29"/>
        <v>-1.0983303666439583</v>
      </c>
      <c r="X147" s="114">
        <f t="shared" si="30"/>
        <v>-0.99521034731396274</v>
      </c>
      <c r="Y147" s="115">
        <f t="shared" si="31"/>
        <v>-0.80481701724482668</v>
      </c>
    </row>
    <row r="148" spans="2:25" ht="15.75" thickBot="1" x14ac:dyDescent="0.3">
      <c r="B148" s="6">
        <v>4</v>
      </c>
      <c r="C148" s="122">
        <f t="shared" si="14"/>
        <v>-4.0249764858561603</v>
      </c>
      <c r="D148" s="123">
        <f t="shared" si="15"/>
        <v>-1.198207987633062</v>
      </c>
      <c r="E148" s="123">
        <f t="shared" si="16"/>
        <v>-0.18113130406350608</v>
      </c>
      <c r="F148" s="123">
        <f t="shared" si="17"/>
        <v>-0.76278646230380764</v>
      </c>
      <c r="G148" s="123">
        <f t="shared" si="18"/>
        <v>-1.428567815536665</v>
      </c>
      <c r="H148" s="123">
        <f t="shared" si="19"/>
        <v>-1.2304223265186138</v>
      </c>
      <c r="I148" s="123">
        <f t="shared" si="20"/>
        <v>-0.56779823410901131</v>
      </c>
      <c r="J148" s="124">
        <f t="shared" si="21"/>
        <v>-2.4821552533635494E-2</v>
      </c>
      <c r="M148" s="114">
        <f t="shared" si="22"/>
        <v>-1.1773390210693078</v>
      </c>
      <c r="N148" s="2">
        <f t="shared" si="23"/>
        <v>1.3799410643448828</v>
      </c>
      <c r="Q148" s="6">
        <v>4</v>
      </c>
      <c r="R148" s="122">
        <f t="shared" si="24"/>
        <v>-2.424112969788133</v>
      </c>
      <c r="S148" s="123">
        <f t="shared" si="25"/>
        <v>-1.7765159062148445E-2</v>
      </c>
      <c r="T148" s="123">
        <f t="shared" si="26"/>
        <v>0.84804336129829239</v>
      </c>
      <c r="U148" s="123">
        <f t="shared" si="27"/>
        <v>0.3528968300174844</v>
      </c>
      <c r="V148" s="123">
        <f t="shared" si="28"/>
        <v>-0.21386394391258737</v>
      </c>
      <c r="W148" s="123">
        <f t="shared" si="29"/>
        <v>-4.5188311647852156E-2</v>
      </c>
      <c r="X148" s="123">
        <f t="shared" si="30"/>
        <v>0.51888477573317748</v>
      </c>
      <c r="Y148" s="124">
        <f t="shared" si="31"/>
        <v>0.98110541736176726</v>
      </c>
    </row>
    <row r="149" spans="2:25" x14ac:dyDescent="0.25">
      <c r="B149" s="6">
        <v>0</v>
      </c>
      <c r="C149" s="110">
        <f t="shared" si="14"/>
        <v>-1.6287177341530741</v>
      </c>
      <c r="D149" s="111">
        <f t="shared" si="15"/>
        <v>-2.4597683171854525</v>
      </c>
      <c r="E149" s="111">
        <f t="shared" si="16"/>
        <v>-1.1095362069049282</v>
      </c>
      <c r="F149" s="111">
        <f t="shared" si="17"/>
        <v>1.9983850373679721</v>
      </c>
      <c r="G149" s="111">
        <f t="shared" si="18"/>
        <v>5.017659076677754</v>
      </c>
      <c r="H149" s="111">
        <f t="shared" si="19"/>
        <v>6.7910288195484929</v>
      </c>
      <c r="I149" s="111">
        <f t="shared" si="20"/>
        <v>7.7291869509543742</v>
      </c>
      <c r="J149" s="112">
        <f t="shared" si="21"/>
        <v>8.5012411929799647</v>
      </c>
      <c r="M149" s="114">
        <f t="shared" si="22"/>
        <v>3.1049348524106377</v>
      </c>
      <c r="N149" s="2">
        <f t="shared" si="23"/>
        <v>17.51365490797459</v>
      </c>
      <c r="Q149" s="6">
        <v>0</v>
      </c>
      <c r="R149" s="110">
        <f t="shared" si="24"/>
        <v>-1.1311178680387226</v>
      </c>
      <c r="S149" s="111">
        <f t="shared" si="25"/>
        <v>-1.3296994383001566</v>
      </c>
      <c r="T149" s="111">
        <f t="shared" si="26"/>
        <v>-1.0070581717498752</v>
      </c>
      <c r="U149" s="111">
        <f t="shared" si="27"/>
        <v>-0.26441278585218297</v>
      </c>
      <c r="V149" s="111">
        <f t="shared" si="28"/>
        <v>0.45705013351425439</v>
      </c>
      <c r="W149" s="111">
        <f t="shared" si="29"/>
        <v>0.88080117272105396</v>
      </c>
      <c r="X149" s="111">
        <f t="shared" si="30"/>
        <v>1.1049763537411177</v>
      </c>
      <c r="Y149" s="112">
        <f t="shared" si="31"/>
        <v>1.2894606039645118</v>
      </c>
    </row>
    <row r="150" spans="2:25" x14ac:dyDescent="0.25">
      <c r="B150" s="6">
        <v>1</v>
      </c>
      <c r="C150" s="113">
        <f t="shared" si="14"/>
        <v>3.5895262028171828</v>
      </c>
      <c r="D150" s="114">
        <f t="shared" si="15"/>
        <v>2.0450509876611314</v>
      </c>
      <c r="E150" s="114">
        <f t="shared" si="16"/>
        <v>2.5043732370020062</v>
      </c>
      <c r="F150" s="114">
        <f t="shared" si="17"/>
        <v>4.5928413306843154</v>
      </c>
      <c r="G150" s="114">
        <f t="shared" si="18"/>
        <v>6.5195808453871074</v>
      </c>
      <c r="H150" s="114">
        <f t="shared" si="19"/>
        <v>7.1859695983956815</v>
      </c>
      <c r="I150" s="114">
        <f t="shared" si="20"/>
        <v>7.0609843059700124</v>
      </c>
      <c r="J150" s="115">
        <f t="shared" si="21"/>
        <v>6.8681838124905621</v>
      </c>
      <c r="M150" s="114">
        <f t="shared" si="22"/>
        <v>5.0458137900509996</v>
      </c>
      <c r="N150" s="2">
        <f t="shared" si="23"/>
        <v>3.9904569988582388</v>
      </c>
      <c r="Q150" s="6">
        <v>1</v>
      </c>
      <c r="R150" s="113">
        <f t="shared" si="24"/>
        <v>-0.72901302206955432</v>
      </c>
      <c r="S150" s="114">
        <f t="shared" si="25"/>
        <v>-1.5021724955023663</v>
      </c>
      <c r="T150" s="114">
        <f t="shared" si="26"/>
        <v>-1.2722372107199014</v>
      </c>
      <c r="U150" s="114">
        <f t="shared" si="27"/>
        <v>-0.22675659973483336</v>
      </c>
      <c r="V150" s="114">
        <f t="shared" si="28"/>
        <v>0.73776318925983031</v>
      </c>
      <c r="W150" s="114">
        <f t="shared" si="29"/>
        <v>1.0713553196622596</v>
      </c>
      <c r="X150" s="114">
        <f t="shared" si="30"/>
        <v>1.0087880722694855</v>
      </c>
      <c r="Y150" s="115">
        <f t="shared" si="31"/>
        <v>0.91227274683508119</v>
      </c>
    </row>
    <row r="151" spans="2:25" x14ac:dyDescent="0.25">
      <c r="B151" s="6">
        <v>2</v>
      </c>
      <c r="C151" s="113">
        <f t="shared" si="14"/>
        <v>3.9844669816788993</v>
      </c>
      <c r="D151" s="114">
        <f t="shared" si="15"/>
        <v>1.3768483427599425</v>
      </c>
      <c r="E151" s="114">
        <f t="shared" si="16"/>
        <v>0.8713158566519823</v>
      </c>
      <c r="F151" s="114">
        <f t="shared" si="17"/>
        <v>2.1406117119713919</v>
      </c>
      <c r="G151" s="114">
        <f t="shared" si="18"/>
        <v>3.4314305513989924</v>
      </c>
      <c r="H151" s="114">
        <f t="shared" si="19"/>
        <v>3.6707545048701054</v>
      </c>
      <c r="I151" s="114">
        <f t="shared" si="20"/>
        <v>3.3398181472821058</v>
      </c>
      <c r="J151" s="115">
        <f t="shared" si="21"/>
        <v>3.160551514162186</v>
      </c>
      <c r="M151" s="114">
        <f t="shared" si="22"/>
        <v>2.746974701346951</v>
      </c>
      <c r="N151" s="2">
        <f t="shared" si="23"/>
        <v>1.1423454533121742</v>
      </c>
      <c r="Q151" s="6">
        <v>2</v>
      </c>
      <c r="R151" s="113">
        <f t="shared" si="24"/>
        <v>1.1578221902788051</v>
      </c>
      <c r="S151" s="114">
        <f t="shared" si="25"/>
        <v>-1.2819172504513752</v>
      </c>
      <c r="T151" s="114">
        <f t="shared" si="26"/>
        <v>-1.75490341741607</v>
      </c>
      <c r="U151" s="114">
        <f t="shared" si="27"/>
        <v>-0.56732517496956902</v>
      </c>
      <c r="V151" s="114">
        <f t="shared" si="28"/>
        <v>0.64039039600620329</v>
      </c>
      <c r="W151" s="114">
        <f t="shared" si="29"/>
        <v>0.864306608170192</v>
      </c>
      <c r="X151" s="114">
        <f t="shared" si="30"/>
        <v>0.55467602341806244</v>
      </c>
      <c r="Y151" s="115">
        <f t="shared" si="31"/>
        <v>0.38695062496374943</v>
      </c>
    </row>
    <row r="152" spans="2:25" x14ac:dyDescent="0.25">
      <c r="B152" s="6">
        <v>3</v>
      </c>
      <c r="C152" s="113">
        <f t="shared" si="14"/>
        <v>0.54413979692210201</v>
      </c>
      <c r="D152" s="114">
        <f t="shared" si="15"/>
        <v>-2.2162002425873948</v>
      </c>
      <c r="E152" s="114">
        <f t="shared" si="16"/>
        <v>-2.7192896248721472</v>
      </c>
      <c r="F152" s="114">
        <f t="shared" si="17"/>
        <v>-1.2974594084190216</v>
      </c>
      <c r="G152" s="114">
        <f t="shared" si="18"/>
        <v>0.31241362874335171</v>
      </c>
      <c r="H152" s="114">
        <f t="shared" si="19"/>
        <v>1.0340733557092112</v>
      </c>
      <c r="I152" s="114">
        <f t="shared" si="20"/>
        <v>1.3069929883729539</v>
      </c>
      <c r="J152" s="115">
        <f t="shared" si="21"/>
        <v>1.7955999897554542</v>
      </c>
      <c r="M152" s="114">
        <f t="shared" si="22"/>
        <v>-0.15496618954693631</v>
      </c>
      <c r="N152" s="2">
        <f t="shared" si="23"/>
        <v>2.5240965537909705</v>
      </c>
      <c r="Q152" s="6">
        <v>3</v>
      </c>
      <c r="R152" s="113">
        <f t="shared" si="24"/>
        <v>0.44003698340597391</v>
      </c>
      <c r="S152" s="114">
        <f t="shared" si="25"/>
        <v>-1.2973987240113014</v>
      </c>
      <c r="T152" s="114">
        <f t="shared" si="26"/>
        <v>-1.6140573400850484</v>
      </c>
      <c r="U152" s="114">
        <f t="shared" si="27"/>
        <v>-0.71911738609681986</v>
      </c>
      <c r="V152" s="114">
        <f t="shared" si="28"/>
        <v>0.29418201149161372</v>
      </c>
      <c r="W152" s="114">
        <f t="shared" si="29"/>
        <v>0.74841495391500024</v>
      </c>
      <c r="X152" s="114">
        <f t="shared" si="30"/>
        <v>0.92019825171821334</v>
      </c>
      <c r="Y152" s="115">
        <f t="shared" si="31"/>
        <v>1.2277412496623683</v>
      </c>
    </row>
    <row r="153" spans="2:25" ht="15.75" thickBot="1" x14ac:dyDescent="0.3">
      <c r="B153" s="6">
        <v>4</v>
      </c>
      <c r="C153" s="125">
        <f t="shared" si="14"/>
        <v>-0.63706484307490341</v>
      </c>
      <c r="D153" s="126">
        <f t="shared" si="15"/>
        <v>-0.90718958915758297</v>
      </c>
      <c r="E153" s="126">
        <f t="shared" si="16"/>
        <v>-0.87872511949991683</v>
      </c>
      <c r="F153" s="126">
        <f t="shared" si="17"/>
        <v>-0.59764465793160937</v>
      </c>
      <c r="G153" s="126">
        <f t="shared" si="18"/>
        <v>-0.21963546425016703</v>
      </c>
      <c r="H153" s="126">
        <f t="shared" si="19"/>
        <v>0.13188076332256349</v>
      </c>
      <c r="I153" s="126">
        <f t="shared" si="20"/>
        <v>0.43059013308106242</v>
      </c>
      <c r="J153" s="127">
        <f t="shared" si="21"/>
        <v>0.67125888107165954</v>
      </c>
      <c r="M153" s="114">
        <f t="shared" si="22"/>
        <v>-0.25081623705486172</v>
      </c>
      <c r="N153" s="2">
        <f t="shared" si="23"/>
        <v>0.31956748507558447</v>
      </c>
      <c r="Q153" s="6">
        <v>4</v>
      </c>
      <c r="R153" s="125">
        <f t="shared" si="24"/>
        <v>-0.68324873719961232</v>
      </c>
      <c r="S153" s="126">
        <f t="shared" si="25"/>
        <v>-1.1610818963897847</v>
      </c>
      <c r="T153" s="126">
        <f t="shared" si="26"/>
        <v>-1.1107300953851025</v>
      </c>
      <c r="U153" s="126">
        <f t="shared" si="27"/>
        <v>-0.6135169859400802</v>
      </c>
      <c r="V153" s="126">
        <f t="shared" si="28"/>
        <v>5.5156765129167173E-2</v>
      </c>
      <c r="W153" s="126">
        <f t="shared" si="29"/>
        <v>0.6769661771268316</v>
      </c>
      <c r="X153" s="126">
        <f t="shared" si="30"/>
        <v>1.2053636819882381</v>
      </c>
      <c r="Y153" s="127">
        <f t="shared" si="31"/>
        <v>1.631091090670342</v>
      </c>
    </row>
    <row r="154" spans="2:25" x14ac:dyDescent="0.25">
      <c r="B154" s="6">
        <v>0</v>
      </c>
      <c r="C154" s="119">
        <f t="shared" si="14"/>
        <v>0.21491236303669625</v>
      </c>
      <c r="D154" s="120">
        <f t="shared" si="15"/>
        <v>0.55847530575934745</v>
      </c>
      <c r="E154" s="120">
        <f t="shared" si="16"/>
        <v>0.67991005720853037</v>
      </c>
      <c r="F154" s="120">
        <f t="shared" si="17"/>
        <v>0.5988258797094973</v>
      </c>
      <c r="G154" s="120">
        <f t="shared" si="18"/>
        <v>0.44269362775953974</v>
      </c>
      <c r="H154" s="120">
        <f t="shared" si="19"/>
        <v>0.28342799277250408</v>
      </c>
      <c r="I154" s="120">
        <f t="shared" si="20"/>
        <v>6.9268420421703364E-2</v>
      </c>
      <c r="J154" s="121">
        <f t="shared" si="21"/>
        <v>-0.27508922653497275</v>
      </c>
      <c r="M154" s="114">
        <f t="shared" si="22"/>
        <v>0.32155305251660571</v>
      </c>
      <c r="N154" s="2">
        <f t="shared" si="23"/>
        <v>8.8570307267434714E-2</v>
      </c>
      <c r="Q154" s="6">
        <v>0</v>
      </c>
      <c r="R154" s="119">
        <f t="shared" si="24"/>
        <v>-0.35830622475315377</v>
      </c>
      <c r="S154" s="120">
        <f t="shared" si="25"/>
        <v>0.79604434792603629</v>
      </c>
      <c r="T154" s="120">
        <f t="shared" si="26"/>
        <v>1.2040577202869822</v>
      </c>
      <c r="U154" s="120">
        <f t="shared" si="27"/>
        <v>0.93161982000158894</v>
      </c>
      <c r="V154" s="120">
        <f t="shared" si="28"/>
        <v>0.40702495821633272</v>
      </c>
      <c r="W154" s="120">
        <f t="shared" si="29"/>
        <v>-0.12809787982448342</v>
      </c>
      <c r="X154" s="120">
        <f t="shared" si="30"/>
        <v>-0.84766100566325364</v>
      </c>
      <c r="Y154" s="121">
        <f t="shared" si="31"/>
        <v>-2.0046817361900486</v>
      </c>
    </row>
    <row r="155" spans="2:25" x14ac:dyDescent="0.25">
      <c r="B155" s="6">
        <v>1</v>
      </c>
      <c r="C155" s="113">
        <f t="shared" si="14"/>
        <v>1.7232366154339789</v>
      </c>
      <c r="D155" s="114">
        <f t="shared" si="15"/>
        <v>3.567462821853399</v>
      </c>
      <c r="E155" s="114">
        <f t="shared" si="16"/>
        <v>3.2537486702036893</v>
      </c>
      <c r="F155" s="114">
        <f t="shared" si="17"/>
        <v>1.0467105083036667</v>
      </c>
      <c r="G155" s="114">
        <f t="shared" si="18"/>
        <v>-1.4584237970579736</v>
      </c>
      <c r="H155" s="114">
        <f t="shared" si="19"/>
        <v>-3.2271711644877357</v>
      </c>
      <c r="I155" s="114">
        <f t="shared" si="20"/>
        <v>-4.577330038783705</v>
      </c>
      <c r="J155" s="115">
        <f t="shared" si="21"/>
        <v>-6.0084235594057471</v>
      </c>
      <c r="M155" s="114">
        <f t="shared" si="22"/>
        <v>-0.71002374299255333</v>
      </c>
      <c r="N155" s="2">
        <f t="shared" si="23"/>
        <v>11.617560830014838</v>
      </c>
      <c r="Q155" s="6">
        <v>1</v>
      </c>
      <c r="R155" s="113">
        <f t="shared" si="24"/>
        <v>0.71388937183885992</v>
      </c>
      <c r="S155" s="114">
        <f t="shared" si="25"/>
        <v>1.2549631962942445</v>
      </c>
      <c r="T155" s="114">
        <f t="shared" si="26"/>
        <v>1.1629232311164144</v>
      </c>
      <c r="U155" s="114">
        <f t="shared" si="27"/>
        <v>0.51540473538008125</v>
      </c>
      <c r="V155" s="114">
        <f t="shared" si="28"/>
        <v>-0.21957158946460648</v>
      </c>
      <c r="W155" s="114">
        <f t="shared" si="29"/>
        <v>-0.73850082887102508</v>
      </c>
      <c r="X155" s="114">
        <f t="shared" si="30"/>
        <v>-1.1346212305846726</v>
      </c>
      <c r="Y155" s="115">
        <f t="shared" si="31"/>
        <v>-1.5544868857092962</v>
      </c>
    </row>
    <row r="156" spans="2:25" x14ac:dyDescent="0.25">
      <c r="B156" s="6">
        <v>2</v>
      </c>
      <c r="C156" s="113">
        <f t="shared" si="14"/>
        <v>-0.8075308238461405</v>
      </c>
      <c r="D156" s="114">
        <f t="shared" si="15"/>
        <v>0.49906539006097761</v>
      </c>
      <c r="E156" s="114">
        <f t="shared" si="16"/>
        <v>-0.20686695618881812</v>
      </c>
      <c r="F156" s="114">
        <f t="shared" si="17"/>
        <v>-2.6298163859247135</v>
      </c>
      <c r="G156" s="114">
        <f t="shared" si="18"/>
        <v>-5.1602541824564803</v>
      </c>
      <c r="H156" s="114">
        <f t="shared" si="19"/>
        <v>-6.7517766284984493</v>
      </c>
      <c r="I156" s="114">
        <f t="shared" si="20"/>
        <v>-7.7087377120336864</v>
      </c>
      <c r="J156" s="115">
        <f t="shared" si="21"/>
        <v>-8.5288412101395146</v>
      </c>
      <c r="M156" s="114">
        <f t="shared" si="22"/>
        <v>-3.911844813628353</v>
      </c>
      <c r="N156" s="2">
        <f t="shared" si="23"/>
        <v>11.227517757296605</v>
      </c>
      <c r="Q156" s="6">
        <v>2</v>
      </c>
      <c r="R156" s="113">
        <f t="shared" si="24"/>
        <v>0.92645338696145352</v>
      </c>
      <c r="S156" s="114">
        <f t="shared" si="25"/>
        <v>1.3163947690992139</v>
      </c>
      <c r="T156" s="114">
        <f t="shared" si="26"/>
        <v>1.1057158831033254</v>
      </c>
      <c r="U156" s="114">
        <f t="shared" si="27"/>
        <v>0.38260935682934294</v>
      </c>
      <c r="V156" s="114">
        <f t="shared" si="28"/>
        <v>-0.37257606410695954</v>
      </c>
      <c r="W156" s="114">
        <f t="shared" si="29"/>
        <v>-0.84755100717455911</v>
      </c>
      <c r="X156" s="114">
        <f t="shared" si="30"/>
        <v>-1.1331470647736559</v>
      </c>
      <c r="Y156" s="115">
        <f t="shared" si="31"/>
        <v>-1.3778992599381614</v>
      </c>
    </row>
    <row r="157" spans="2:25" x14ac:dyDescent="0.25">
      <c r="B157" s="6">
        <v>3</v>
      </c>
      <c r="C157" s="113">
        <f t="shared" si="14"/>
        <v>-4.3462515290868984</v>
      </c>
      <c r="D157" s="114">
        <f t="shared" si="15"/>
        <v>-2.6291561479185308</v>
      </c>
      <c r="E157" s="114">
        <f t="shared" si="16"/>
        <v>-2.714318953935305</v>
      </c>
      <c r="F157" s="114">
        <f t="shared" si="17"/>
        <v>-4.3308562755425415</v>
      </c>
      <c r="G157" s="114">
        <f t="shared" si="18"/>
        <v>-5.9059655653545189</v>
      </c>
      <c r="H157" s="114">
        <f t="shared" si="19"/>
        <v>-6.439980052068659</v>
      </c>
      <c r="I157" s="114">
        <f t="shared" si="20"/>
        <v>-6.2912758114317615</v>
      </c>
      <c r="J157" s="115">
        <f t="shared" si="21"/>
        <v>-6.0156684659958346</v>
      </c>
      <c r="M157" s="114">
        <f t="shared" si="22"/>
        <v>-4.8341841001667571</v>
      </c>
      <c r="N157" s="2">
        <f t="shared" si="23"/>
        <v>2.136713913920584</v>
      </c>
      <c r="Q157" s="6">
        <v>3</v>
      </c>
      <c r="R157" s="113">
        <f t="shared" si="24"/>
        <v>0.33379944045679433</v>
      </c>
      <c r="S157" s="114">
        <f t="shared" si="25"/>
        <v>1.5084811719437019</v>
      </c>
      <c r="T157" s="114">
        <f t="shared" si="26"/>
        <v>1.4502204640487228</v>
      </c>
      <c r="U157" s="114">
        <f t="shared" si="27"/>
        <v>0.34433148386480805</v>
      </c>
      <c r="V157" s="114">
        <f t="shared" si="28"/>
        <v>-0.73321617489045288</v>
      </c>
      <c r="W157" s="114">
        <f t="shared" si="29"/>
        <v>-1.098540704192736</v>
      </c>
      <c r="X157" s="114">
        <f t="shared" si="30"/>
        <v>-0.99681067988160055</v>
      </c>
      <c r="Y157" s="115">
        <f t="shared" si="31"/>
        <v>-0.80826500134923263</v>
      </c>
    </row>
    <row r="158" spans="2:25" ht="15.75" thickBot="1" x14ac:dyDescent="0.3">
      <c r="B158" s="6">
        <v>4</v>
      </c>
      <c r="C158" s="122">
        <f t="shared" si="14"/>
        <v>-4.0310543322512125</v>
      </c>
      <c r="D158" s="123">
        <f t="shared" si="15"/>
        <v>-1.2093848881940787</v>
      </c>
      <c r="E158" s="123">
        <f t="shared" si="16"/>
        <v>-0.20235924735796429</v>
      </c>
      <c r="F158" s="123">
        <f t="shared" si="17"/>
        <v>-0.79591651928712359</v>
      </c>
      <c r="G158" s="123">
        <f t="shared" si="18"/>
        <v>-1.4696116236176233</v>
      </c>
      <c r="H158" s="123">
        <f t="shared" si="19"/>
        <v>-1.2722815616770227</v>
      </c>
      <c r="I158" s="123">
        <f t="shared" si="20"/>
        <v>-0.60521676372645472</v>
      </c>
      <c r="J158" s="124">
        <f t="shared" si="21"/>
        <v>-5.5986413162399717E-2</v>
      </c>
      <c r="M158" s="114">
        <f t="shared" si="22"/>
        <v>-1.205226418659235</v>
      </c>
      <c r="N158" s="2">
        <f t="shared" si="23"/>
        <v>1.364219744019403</v>
      </c>
      <c r="Q158" s="6">
        <v>4</v>
      </c>
      <c r="R158" s="122">
        <f t="shared" si="24"/>
        <v>-2.4193681203629538</v>
      </c>
      <c r="S158" s="123">
        <f t="shared" si="25"/>
        <v>-3.5603260105506523E-3</v>
      </c>
      <c r="T158" s="123">
        <f t="shared" si="26"/>
        <v>0.85861734592349381</v>
      </c>
      <c r="U158" s="123">
        <f t="shared" si="27"/>
        <v>0.35043581993324474</v>
      </c>
      <c r="V158" s="123">
        <f t="shared" si="28"/>
        <v>-0.22635671949283073</v>
      </c>
      <c r="W158" s="123">
        <f t="shared" si="29"/>
        <v>-5.7410104324929774E-2</v>
      </c>
      <c r="X158" s="123">
        <f t="shared" si="30"/>
        <v>0.51370581487714351</v>
      </c>
      <c r="Y158" s="124">
        <f t="shared" si="31"/>
        <v>0.9839362894573831</v>
      </c>
    </row>
    <row r="165" spans="2:38" x14ac:dyDescent="0.25">
      <c r="B165" s="161" t="s">
        <v>70</v>
      </c>
      <c r="C165" s="161"/>
      <c r="D165" s="161"/>
      <c r="E165" s="161"/>
      <c r="F165" s="161"/>
      <c r="G165" s="161"/>
      <c r="H165" s="161"/>
      <c r="I165" s="161"/>
      <c r="J165" s="161"/>
      <c r="K165" s="2" t="s">
        <v>71</v>
      </c>
      <c r="L165" s="2" t="s">
        <v>72</v>
      </c>
      <c r="P165" s="161" t="s">
        <v>70</v>
      </c>
      <c r="Q165" s="161"/>
      <c r="R165" s="161"/>
      <c r="S165" s="161"/>
      <c r="T165" s="161"/>
      <c r="U165" s="161"/>
      <c r="V165" s="161"/>
      <c r="W165" s="161"/>
      <c r="X165" s="161"/>
      <c r="Y165" s="2" t="s">
        <v>71</v>
      </c>
      <c r="Z165" s="2" t="s">
        <v>72</v>
      </c>
      <c r="AD165" s="162" t="s">
        <v>70</v>
      </c>
      <c r="AE165" s="163"/>
      <c r="AF165" s="163"/>
      <c r="AG165" s="163"/>
      <c r="AH165" s="163"/>
      <c r="AI165" s="163"/>
      <c r="AJ165" s="164"/>
      <c r="AK165" s="2" t="s">
        <v>71</v>
      </c>
      <c r="AL165" s="2" t="s">
        <v>32</v>
      </c>
    </row>
    <row r="166" spans="2:38" x14ac:dyDescent="0.25">
      <c r="B166" s="1"/>
      <c r="C166" s="131">
        <v>0</v>
      </c>
      <c r="D166" s="131">
        <v>1</v>
      </c>
      <c r="E166" s="131">
        <v>2</v>
      </c>
      <c r="F166" s="131">
        <v>3</v>
      </c>
      <c r="G166" s="131">
        <v>4</v>
      </c>
      <c r="H166" s="131">
        <v>5</v>
      </c>
      <c r="I166" s="131">
        <v>6</v>
      </c>
      <c r="J166" s="131">
        <v>7</v>
      </c>
      <c r="K166" s="131">
        <v>8</v>
      </c>
      <c r="L166" s="131">
        <v>9</v>
      </c>
      <c r="P166" s="1"/>
      <c r="Q166" s="131">
        <v>0</v>
      </c>
      <c r="R166" s="131">
        <v>1</v>
      </c>
      <c r="S166" s="131">
        <v>2</v>
      </c>
      <c r="T166" s="131">
        <v>3</v>
      </c>
      <c r="U166" s="131">
        <v>4</v>
      </c>
      <c r="V166" s="131">
        <v>5</v>
      </c>
      <c r="W166" s="131">
        <v>6</v>
      </c>
      <c r="X166" s="131">
        <v>7</v>
      </c>
      <c r="Y166" s="131">
        <v>8</v>
      </c>
      <c r="Z166" s="131">
        <v>9</v>
      </c>
      <c r="AD166" s="1"/>
      <c r="AE166" s="131">
        <v>0</v>
      </c>
      <c r="AF166" s="131">
        <v>1</v>
      </c>
      <c r="AG166" s="131">
        <v>2</v>
      </c>
      <c r="AH166" s="131">
        <v>3</v>
      </c>
      <c r="AI166" s="131">
        <v>4</v>
      </c>
      <c r="AJ166" s="131">
        <v>5</v>
      </c>
      <c r="AK166" s="131">
        <v>6</v>
      </c>
      <c r="AL166" s="131">
        <v>7</v>
      </c>
    </row>
    <row r="167" spans="2:38" x14ac:dyDescent="0.25">
      <c r="B167" s="3">
        <v>0</v>
      </c>
      <c r="C167" s="114" cm="1">
        <f t="array" ref="C167:L186">MMULT(R139:Y158,TRANSPOSE(AL6:AS15))</f>
        <v>-1.0734903086991465</v>
      </c>
      <c r="D167" s="114">
        <v>-0.99723420526517403</v>
      </c>
      <c r="E167" s="114">
        <v>-0.33182626854910147</v>
      </c>
      <c r="F167" s="114">
        <v>0.96617022007781161</v>
      </c>
      <c r="G167" s="114">
        <v>2.0001861265420962</v>
      </c>
      <c r="H167" s="114">
        <v>1.8298175004260266</v>
      </c>
      <c r="I167" s="114">
        <v>0.58333595547395456</v>
      </c>
      <c r="J167" s="114">
        <v>-0.67860573905884358</v>
      </c>
      <c r="K167" s="114">
        <v>-1.175459251081336</v>
      </c>
      <c r="L167" s="114">
        <v>-1.1174796301382202</v>
      </c>
      <c r="P167" s="3">
        <v>0</v>
      </c>
      <c r="Q167" s="114">
        <f t="shared" ref="Q167:Q186" si="32">IF(C167&gt;0,C167,0)</f>
        <v>0</v>
      </c>
      <c r="R167" s="114">
        <f t="shared" ref="R167:R186" si="33">IF(D167&gt;0,D167,0)</f>
        <v>0</v>
      </c>
      <c r="S167" s="114">
        <f t="shared" ref="S167:S186" si="34">IF(E167&gt;0,E167,0)</f>
        <v>0</v>
      </c>
      <c r="T167" s="114">
        <f t="shared" ref="T167:T186" si="35">IF(F167&gt;0,F167,0)</f>
        <v>0.96617022007781161</v>
      </c>
      <c r="U167" s="114">
        <f t="shared" ref="U167:U186" si="36">IF(G167&gt;0,G167,0)</f>
        <v>2.0001861265420962</v>
      </c>
      <c r="V167" s="114">
        <f t="shared" ref="V167:V186" si="37">IF(H167&gt;0,H167,0)</f>
        <v>1.8298175004260266</v>
      </c>
      <c r="W167" s="114">
        <f t="shared" ref="W167:W186" si="38">IF(I167&gt;0,I167,0)</f>
        <v>0.58333595547395456</v>
      </c>
      <c r="X167" s="114">
        <f t="shared" ref="X167:X186" si="39">IF(J167&gt;0,J167,0)</f>
        <v>0</v>
      </c>
      <c r="Y167" s="114">
        <f t="shared" ref="Y167:Y186" si="40">IF(K167&gt;0,K167,0)</f>
        <v>0</v>
      </c>
      <c r="Z167" s="114">
        <f t="shared" ref="Z167:Z186" si="41">IF(L167&gt;0,L167,0)</f>
        <v>0</v>
      </c>
      <c r="AD167" s="3">
        <v>0</v>
      </c>
      <c r="AE167" s="2" cm="1">
        <f t="array" ref="AE167:AL186">MMULT(Q167:Z186,TRANSPOSE(AL20:AU27))</f>
        <v>-1.2152451112132925</v>
      </c>
      <c r="AF167" s="2">
        <v>-2.6642271233749413</v>
      </c>
      <c r="AG167" s="2">
        <v>-3.4492210128874903</v>
      </c>
      <c r="AH167" s="2">
        <v>-2.2050796335546141</v>
      </c>
      <c r="AI167" s="2">
        <v>0.67467453501831198</v>
      </c>
      <c r="AJ167" s="2">
        <v>3.0758535712891195</v>
      </c>
      <c r="AK167" s="2">
        <v>3.3722374375310591</v>
      </c>
      <c r="AL167" s="2">
        <v>2.0263927863052196</v>
      </c>
    </row>
    <row r="168" spans="2:38" x14ac:dyDescent="0.25">
      <c r="B168" s="3">
        <v>1</v>
      </c>
      <c r="C168" s="114">
        <v>-1.9877994801116414</v>
      </c>
      <c r="D168" s="114">
        <v>-1.2374933315341541</v>
      </c>
      <c r="E168" s="114">
        <v>-0.16105395410705525</v>
      </c>
      <c r="F168" s="114">
        <v>1.1304018225637036</v>
      </c>
      <c r="G168" s="114">
        <v>2.2316806787846941</v>
      </c>
      <c r="H168" s="114">
        <v>2.4771558329038479</v>
      </c>
      <c r="I168" s="114">
        <v>1.533585180517071</v>
      </c>
      <c r="J168" s="114">
        <v>-0.14193782228503715</v>
      </c>
      <c r="K168" s="114">
        <v>-1.6103884037167497</v>
      </c>
      <c r="L168" s="114">
        <v>-2.2228902345342019</v>
      </c>
      <c r="P168" s="3">
        <v>1</v>
      </c>
      <c r="Q168" s="114">
        <f t="shared" si="32"/>
        <v>0</v>
      </c>
      <c r="R168" s="114">
        <f t="shared" si="33"/>
        <v>0</v>
      </c>
      <c r="S168" s="114">
        <f t="shared" si="34"/>
        <v>0</v>
      </c>
      <c r="T168" s="114">
        <f t="shared" si="35"/>
        <v>1.1304018225637036</v>
      </c>
      <c r="U168" s="114">
        <f t="shared" si="36"/>
        <v>2.2316806787846941</v>
      </c>
      <c r="V168" s="114">
        <f t="shared" si="37"/>
        <v>2.4771558329038479</v>
      </c>
      <c r="W168" s="114">
        <f t="shared" si="38"/>
        <v>1.533585180517071</v>
      </c>
      <c r="X168" s="114">
        <f t="shared" si="39"/>
        <v>0</v>
      </c>
      <c r="Y168" s="114">
        <f t="shared" si="40"/>
        <v>0</v>
      </c>
      <c r="Z168" s="114">
        <f t="shared" si="41"/>
        <v>0</v>
      </c>
      <c r="AD168" s="3">
        <v>1</v>
      </c>
      <c r="AE168" s="2">
        <v>-2.8693275561274723</v>
      </c>
      <c r="AF168" s="2">
        <v>-4.1678239022969379</v>
      </c>
      <c r="AG168" s="2">
        <v>-3.5928140898889023</v>
      </c>
      <c r="AH168" s="2">
        <v>-1.0706948111127397</v>
      </c>
      <c r="AI168" s="2">
        <v>1.9336929055453358</v>
      </c>
      <c r="AJ168" s="2">
        <v>3.6697553306287354</v>
      </c>
      <c r="AK168" s="2">
        <v>3.6033331224512661</v>
      </c>
      <c r="AL168" s="2">
        <v>2.4433708367000095</v>
      </c>
    </row>
    <row r="169" spans="2:38" x14ac:dyDescent="0.25">
      <c r="B169" s="3">
        <v>2</v>
      </c>
      <c r="C169" s="114">
        <v>-2.0540071395822648</v>
      </c>
      <c r="D169" s="114">
        <v>0.59907654765845297</v>
      </c>
      <c r="E169" s="114">
        <v>1.5707279559030629</v>
      </c>
      <c r="F169" s="114">
        <v>1.4919632745674549</v>
      </c>
      <c r="G169" s="114">
        <v>2.0174033633452995</v>
      </c>
      <c r="H169" s="114">
        <v>2.950759154724691</v>
      </c>
      <c r="I169" s="114">
        <v>2.3139147637204882</v>
      </c>
      <c r="J169" s="114">
        <v>-0.65871840560947892</v>
      </c>
      <c r="K169" s="114">
        <v>-3.8354263253786631</v>
      </c>
      <c r="L169" s="114">
        <v>-4.3777762437872925</v>
      </c>
      <c r="P169" s="3">
        <v>2</v>
      </c>
      <c r="Q169" s="114">
        <f t="shared" si="32"/>
        <v>0</v>
      </c>
      <c r="R169" s="114">
        <f t="shared" si="33"/>
        <v>0.59907654765845297</v>
      </c>
      <c r="S169" s="114">
        <f t="shared" si="34"/>
        <v>1.5707279559030629</v>
      </c>
      <c r="T169" s="114">
        <f t="shared" si="35"/>
        <v>1.4919632745674549</v>
      </c>
      <c r="U169" s="114">
        <f t="shared" si="36"/>
        <v>2.0174033633452995</v>
      </c>
      <c r="V169" s="114">
        <f t="shared" si="37"/>
        <v>2.950759154724691</v>
      </c>
      <c r="W169" s="114">
        <f t="shared" si="38"/>
        <v>2.3139147637204882</v>
      </c>
      <c r="X169" s="114">
        <f t="shared" si="39"/>
        <v>0</v>
      </c>
      <c r="Y169" s="114">
        <f t="shared" si="40"/>
        <v>0</v>
      </c>
      <c r="Z169" s="114">
        <f t="shared" si="41"/>
        <v>0</v>
      </c>
      <c r="AD169" s="3">
        <v>2</v>
      </c>
      <c r="AE169" s="4">
        <v>-2.9154881418182081</v>
      </c>
      <c r="AF169" s="4">
        <v>-5.3488683624350495</v>
      </c>
      <c r="AG169" s="4">
        <v>-3.3891057142908134</v>
      </c>
      <c r="AH169" s="4">
        <v>0.73433489194555701</v>
      </c>
      <c r="AI169" s="4">
        <v>2.7645636571705525</v>
      </c>
      <c r="AJ169" s="4">
        <v>1.7468024411994305</v>
      </c>
      <c r="AK169" s="4">
        <v>0.6413385013919003</v>
      </c>
      <c r="AL169" s="4">
        <v>1.6427164800333092</v>
      </c>
    </row>
    <row r="170" spans="2:38" x14ac:dyDescent="0.25">
      <c r="B170" s="3">
        <v>3</v>
      </c>
      <c r="C170" s="114">
        <v>-0.88879813789152728</v>
      </c>
      <c r="D170" s="114">
        <v>0.90703298451443304</v>
      </c>
      <c r="E170" s="114">
        <v>1.3856375524643254</v>
      </c>
      <c r="F170" s="114">
        <v>1.4934455529246995</v>
      </c>
      <c r="G170" s="114">
        <v>2.1002881207212463</v>
      </c>
      <c r="H170" s="114">
        <v>2.4096517616812667</v>
      </c>
      <c r="I170" s="114">
        <v>1.0426748968747364</v>
      </c>
      <c r="J170" s="114">
        <v>-1.6948197853848428</v>
      </c>
      <c r="K170" s="114">
        <v>-3.6310520443431726</v>
      </c>
      <c r="L170" s="114">
        <v>-3.1133692998081708</v>
      </c>
      <c r="P170" s="3">
        <v>3</v>
      </c>
      <c r="Q170" s="114">
        <f t="shared" si="32"/>
        <v>0</v>
      </c>
      <c r="R170" s="114">
        <f t="shared" si="33"/>
        <v>0.90703298451443304</v>
      </c>
      <c r="S170" s="114">
        <f t="shared" si="34"/>
        <v>1.3856375524643254</v>
      </c>
      <c r="T170" s="114">
        <f t="shared" si="35"/>
        <v>1.4934455529246995</v>
      </c>
      <c r="U170" s="114">
        <f t="shared" si="36"/>
        <v>2.1002881207212463</v>
      </c>
      <c r="V170" s="114">
        <f t="shared" si="37"/>
        <v>2.4096517616812667</v>
      </c>
      <c r="W170" s="114">
        <f t="shared" si="38"/>
        <v>1.0426748968747364</v>
      </c>
      <c r="X170" s="114">
        <f t="shared" si="39"/>
        <v>0</v>
      </c>
      <c r="Y170" s="114">
        <f t="shared" si="40"/>
        <v>0</v>
      </c>
      <c r="Z170" s="114">
        <f t="shared" si="41"/>
        <v>0</v>
      </c>
      <c r="AD170" s="3">
        <v>3</v>
      </c>
      <c r="AE170" s="4">
        <v>-0.37672856376957009</v>
      </c>
      <c r="AF170" s="4">
        <v>-3.3904949155179569</v>
      </c>
      <c r="AG170" s="4">
        <v>-3.9537596053093997</v>
      </c>
      <c r="AH170" s="4">
        <v>-1.5790729027019788</v>
      </c>
      <c r="AI170" s="4">
        <v>1.1265511613724521</v>
      </c>
      <c r="AJ170" s="4">
        <v>1.8049103788041232</v>
      </c>
      <c r="AK170" s="4">
        <v>1.077031717103391</v>
      </c>
      <c r="AL170" s="4">
        <v>1.0912900827303713</v>
      </c>
    </row>
    <row r="171" spans="2:38" x14ac:dyDescent="0.25">
      <c r="B171" s="3">
        <v>4</v>
      </c>
      <c r="C171" s="114">
        <v>-0.18667868344815597</v>
      </c>
      <c r="D171" s="114">
        <v>0.33072279508915314</v>
      </c>
      <c r="E171" s="114">
        <v>0.61916585772696975</v>
      </c>
      <c r="F171" s="114">
        <v>1.267666205283736</v>
      </c>
      <c r="G171" s="114">
        <v>1.9044652345201911</v>
      </c>
      <c r="H171" s="114">
        <v>1.5105126632079977</v>
      </c>
      <c r="I171" s="114">
        <v>-0.12013369460853296</v>
      </c>
      <c r="J171" s="114">
        <v>-1.8097991045850046</v>
      </c>
      <c r="K171" s="114">
        <v>-2.2135002807941335</v>
      </c>
      <c r="L171" s="114">
        <v>-1.299013099727907</v>
      </c>
      <c r="P171" s="3">
        <v>4</v>
      </c>
      <c r="Q171" s="114">
        <f t="shared" si="32"/>
        <v>0</v>
      </c>
      <c r="R171" s="114">
        <f t="shared" si="33"/>
        <v>0.33072279508915314</v>
      </c>
      <c r="S171" s="114">
        <f t="shared" si="34"/>
        <v>0.61916585772696975</v>
      </c>
      <c r="T171" s="114">
        <f t="shared" si="35"/>
        <v>1.267666205283736</v>
      </c>
      <c r="U171" s="114">
        <f t="shared" si="36"/>
        <v>1.9044652345201911</v>
      </c>
      <c r="V171" s="114">
        <f t="shared" si="37"/>
        <v>1.5105126632079977</v>
      </c>
      <c r="W171" s="114">
        <f t="shared" si="38"/>
        <v>0</v>
      </c>
      <c r="X171" s="114">
        <f t="shared" si="39"/>
        <v>0</v>
      </c>
      <c r="Y171" s="114">
        <f t="shared" si="40"/>
        <v>0</v>
      </c>
      <c r="Z171" s="114">
        <f t="shared" si="41"/>
        <v>0</v>
      </c>
      <c r="AD171" s="3">
        <v>4</v>
      </c>
      <c r="AE171" s="4">
        <v>0.38210277664476955</v>
      </c>
      <c r="AF171" s="4">
        <v>-1.7123721987383838</v>
      </c>
      <c r="AG171" s="4">
        <v>-3.48193443524316</v>
      </c>
      <c r="AH171" s="4">
        <v>-3.0401115914791705</v>
      </c>
      <c r="AI171" s="4">
        <v>-0.56305065765397799</v>
      </c>
      <c r="AJ171" s="4">
        <v>1.7881244601006165</v>
      </c>
      <c r="AK171" s="4">
        <v>2.3708364632007211</v>
      </c>
      <c r="AL171" s="4">
        <v>1.7170469012868774</v>
      </c>
    </row>
    <row r="172" spans="2:38" x14ac:dyDescent="0.25">
      <c r="B172" s="3">
        <v>5</v>
      </c>
      <c r="C172" s="114">
        <v>-1.4443608714542642</v>
      </c>
      <c r="D172" s="114">
        <v>-2.3062987360962985</v>
      </c>
      <c r="E172" s="114">
        <v>-1.5829351008597077</v>
      </c>
      <c r="F172" s="114">
        <v>-1.1094271406802103</v>
      </c>
      <c r="G172" s="114">
        <v>-1.4465761886545243</v>
      </c>
      <c r="H172" s="114">
        <v>-1.141985664331481</v>
      </c>
      <c r="I172" s="114">
        <v>0.88795215299121666</v>
      </c>
      <c r="J172" s="114">
        <v>3.2878804069393004</v>
      </c>
      <c r="K172" s="114">
        <v>3.5825430015088173</v>
      </c>
      <c r="L172" s="114">
        <v>1.2745577364086871</v>
      </c>
      <c r="P172" s="3">
        <v>5</v>
      </c>
      <c r="Q172" s="114">
        <f t="shared" si="32"/>
        <v>0</v>
      </c>
      <c r="R172" s="114">
        <f t="shared" si="33"/>
        <v>0</v>
      </c>
      <c r="S172" s="114">
        <f t="shared" si="34"/>
        <v>0</v>
      </c>
      <c r="T172" s="114">
        <f t="shared" si="35"/>
        <v>0</v>
      </c>
      <c r="U172" s="114">
        <f t="shared" si="36"/>
        <v>0</v>
      </c>
      <c r="V172" s="114">
        <f t="shared" si="37"/>
        <v>0</v>
      </c>
      <c r="W172" s="114">
        <f t="shared" si="38"/>
        <v>0.88795215299121666</v>
      </c>
      <c r="X172" s="114">
        <f t="shared" si="39"/>
        <v>3.2878804069393004</v>
      </c>
      <c r="Y172" s="114">
        <f t="shared" si="40"/>
        <v>3.5825430015088173</v>
      </c>
      <c r="Z172" s="114">
        <f t="shared" si="41"/>
        <v>1.2745577364086871</v>
      </c>
      <c r="AD172" s="3">
        <v>5</v>
      </c>
      <c r="AE172" s="4">
        <v>4.526733530057049</v>
      </c>
      <c r="AF172" s="4">
        <v>6.4546034575020252</v>
      </c>
      <c r="AG172" s="4">
        <v>4.3506704937671499</v>
      </c>
      <c r="AH172" s="4">
        <v>1.4759250538379038</v>
      </c>
      <c r="AI172" s="4">
        <v>0.15754336041268396</v>
      </c>
      <c r="AJ172" s="4">
        <v>-0.79774398557729498</v>
      </c>
      <c r="AK172" s="4">
        <v>-3.3060637920728002</v>
      </c>
      <c r="AL172" s="4">
        <v>-6.1261959108070716</v>
      </c>
    </row>
    <row r="173" spans="2:38" x14ac:dyDescent="0.25">
      <c r="B173" s="3">
        <v>6</v>
      </c>
      <c r="C173" s="114">
        <v>0.45136189858216014</v>
      </c>
      <c r="D173" s="114">
        <v>7.7075621784250536E-4</v>
      </c>
      <c r="E173" s="114">
        <v>-0.34948300159062701</v>
      </c>
      <c r="F173" s="114">
        <v>-1.1587480546576769</v>
      </c>
      <c r="G173" s="114">
        <v>-1.9932992424002831</v>
      </c>
      <c r="H173" s="114">
        <v>-1.7643223010495195</v>
      </c>
      <c r="I173" s="114">
        <v>-0.20706940135156504</v>
      </c>
      <c r="J173" s="114">
        <v>1.5319192096039027</v>
      </c>
      <c r="K173" s="114">
        <v>2.094923700165725</v>
      </c>
      <c r="L173" s="114">
        <v>1.3895709473175644</v>
      </c>
      <c r="P173" s="3">
        <v>6</v>
      </c>
      <c r="Q173" s="114">
        <f t="shared" si="32"/>
        <v>0.45136189858216014</v>
      </c>
      <c r="R173" s="114">
        <f t="shared" si="33"/>
        <v>7.7075621784250536E-4</v>
      </c>
      <c r="S173" s="114">
        <f t="shared" si="34"/>
        <v>0</v>
      </c>
      <c r="T173" s="114">
        <f t="shared" si="35"/>
        <v>0</v>
      </c>
      <c r="U173" s="114">
        <f t="shared" si="36"/>
        <v>0</v>
      </c>
      <c r="V173" s="114">
        <f t="shared" si="37"/>
        <v>0</v>
      </c>
      <c r="W173" s="114">
        <f t="shared" si="38"/>
        <v>0</v>
      </c>
      <c r="X173" s="114">
        <f t="shared" si="39"/>
        <v>1.5319192096039027</v>
      </c>
      <c r="Y173" s="114">
        <f t="shared" si="40"/>
        <v>2.094923700165725</v>
      </c>
      <c r="Z173" s="114">
        <f t="shared" si="41"/>
        <v>1.3895709473175644</v>
      </c>
      <c r="AD173" s="3">
        <v>6</v>
      </c>
      <c r="AE173" s="4">
        <v>3.6875961288026775</v>
      </c>
      <c r="AF173" s="4">
        <v>3.976423592817476</v>
      </c>
      <c r="AG173" s="4">
        <v>2.110736813937947</v>
      </c>
      <c r="AH173" s="4">
        <v>0.34366630103773355</v>
      </c>
      <c r="AI173" s="4">
        <v>-0.35753874490246224</v>
      </c>
      <c r="AJ173" s="4">
        <v>-1.0850964513597434</v>
      </c>
      <c r="AK173" s="4">
        <v>-2.6963720670914504</v>
      </c>
      <c r="AL173" s="4">
        <v>-3.9195649854528831</v>
      </c>
    </row>
    <row r="174" spans="2:38" x14ac:dyDescent="0.25">
      <c r="B174" s="3">
        <v>7</v>
      </c>
      <c r="C174" s="114">
        <v>0.89522062607419506</v>
      </c>
      <c r="D174" s="114">
        <v>0.57665698105247976</v>
      </c>
      <c r="E174" s="114">
        <v>-7.2615998959786321E-3</v>
      </c>
      <c r="F174" s="114">
        <v>-1.0970823139377599</v>
      </c>
      <c r="G174" s="114">
        <v>-2.0379517284188999</v>
      </c>
      <c r="H174" s="114">
        <v>-1.8594846669174014</v>
      </c>
      <c r="I174" s="114">
        <v>-0.49018931022106549</v>
      </c>
      <c r="J174" s="114">
        <v>1.0225079842798959</v>
      </c>
      <c r="K174" s="114">
        <v>1.6367300889803786</v>
      </c>
      <c r="L174" s="114">
        <v>1.3552806165154778</v>
      </c>
      <c r="P174" s="3">
        <v>7</v>
      </c>
      <c r="Q174" s="114">
        <f t="shared" si="32"/>
        <v>0.89522062607419506</v>
      </c>
      <c r="R174" s="114">
        <f t="shared" si="33"/>
        <v>0.57665698105247976</v>
      </c>
      <c r="S174" s="114">
        <f t="shared" si="34"/>
        <v>0</v>
      </c>
      <c r="T174" s="114">
        <f t="shared" si="35"/>
        <v>0</v>
      </c>
      <c r="U174" s="114">
        <f t="shared" si="36"/>
        <v>0</v>
      </c>
      <c r="V174" s="114">
        <f t="shared" si="37"/>
        <v>0</v>
      </c>
      <c r="W174" s="114">
        <f t="shared" si="38"/>
        <v>0</v>
      </c>
      <c r="X174" s="114">
        <f t="shared" si="39"/>
        <v>1.0225079842798959</v>
      </c>
      <c r="Y174" s="114">
        <f t="shared" si="40"/>
        <v>1.6367300889803786</v>
      </c>
      <c r="Z174" s="114">
        <f t="shared" si="41"/>
        <v>1.3552806165154778</v>
      </c>
      <c r="AD174" s="3">
        <v>7</v>
      </c>
      <c r="AE174" s="4">
        <v>3.8552386101462273</v>
      </c>
      <c r="AF174" s="4">
        <v>4.0051108723431188</v>
      </c>
      <c r="AG174" s="4">
        <v>2.0070322609189173</v>
      </c>
      <c r="AH174" s="4">
        <v>0.27668407421934027</v>
      </c>
      <c r="AI174" s="4">
        <v>-0.2995309632430862</v>
      </c>
      <c r="AJ174" s="4">
        <v>-1.014943673961245</v>
      </c>
      <c r="AK174" s="4">
        <v>-2.7597233402789119</v>
      </c>
      <c r="AL174" s="4">
        <v>-4.0751516778036194</v>
      </c>
    </row>
    <row r="175" spans="2:38" x14ac:dyDescent="0.25">
      <c r="B175" s="3">
        <v>8</v>
      </c>
      <c r="C175" s="114">
        <v>2.1549235328280902</v>
      </c>
      <c r="D175" s="114">
        <v>0.84691718268717153</v>
      </c>
      <c r="E175" s="114">
        <v>-0.32215028886421149</v>
      </c>
      <c r="F175" s="114">
        <v>-1.3507242877929286</v>
      </c>
      <c r="G175" s="114">
        <v>-2.3151123943120462</v>
      </c>
      <c r="H175" s="114">
        <v>-2.6930644878861347</v>
      </c>
      <c r="I175" s="114">
        <v>-1.7760371895324902</v>
      </c>
      <c r="J175" s="114">
        <v>0.28124457300344163</v>
      </c>
      <c r="K175" s="114">
        <v>2.250299117117744</v>
      </c>
      <c r="L175" s="114">
        <v>2.9099482902219767</v>
      </c>
      <c r="P175" s="3">
        <v>8</v>
      </c>
      <c r="Q175" s="114">
        <f t="shared" si="32"/>
        <v>2.1549235328280902</v>
      </c>
      <c r="R175" s="114">
        <f t="shared" si="33"/>
        <v>0.84691718268717153</v>
      </c>
      <c r="S175" s="114">
        <f t="shared" si="34"/>
        <v>0</v>
      </c>
      <c r="T175" s="114">
        <f t="shared" si="35"/>
        <v>0</v>
      </c>
      <c r="U175" s="114">
        <f t="shared" si="36"/>
        <v>0</v>
      </c>
      <c r="V175" s="114">
        <f t="shared" si="37"/>
        <v>0</v>
      </c>
      <c r="W175" s="114">
        <f t="shared" si="38"/>
        <v>0</v>
      </c>
      <c r="X175" s="114">
        <f t="shared" si="39"/>
        <v>0.28124457300344163</v>
      </c>
      <c r="Y175" s="114">
        <f t="shared" si="40"/>
        <v>2.250299117117744</v>
      </c>
      <c r="Z175" s="114">
        <f t="shared" si="41"/>
        <v>2.9099482902219767</v>
      </c>
      <c r="AD175" s="3">
        <v>8</v>
      </c>
      <c r="AE175" s="4">
        <v>5.806395605835089</v>
      </c>
      <c r="AF175" s="4">
        <v>4.9119134739875632</v>
      </c>
      <c r="AG175" s="4">
        <v>2.3898525606327592</v>
      </c>
      <c r="AH175" s="4">
        <v>0.70974370015363308</v>
      </c>
      <c r="AI175" s="4">
        <v>-0.40182447812732458</v>
      </c>
      <c r="AJ175" s="4">
        <v>-2.5941370913009756</v>
      </c>
      <c r="AK175" s="4">
        <v>-5.4000741069155591</v>
      </c>
      <c r="AL175" s="4">
        <v>-5.9042423217291153</v>
      </c>
    </row>
    <row r="176" spans="2:38" x14ac:dyDescent="0.25">
      <c r="B176" s="3">
        <v>9</v>
      </c>
      <c r="C176" s="114">
        <v>1.2159202322650011</v>
      </c>
      <c r="D176" s="114">
        <v>-1.6339801278275634</v>
      </c>
      <c r="E176" s="114">
        <v>-2.0821927268138332</v>
      </c>
      <c r="F176" s="114">
        <v>-0.67207174127993163</v>
      </c>
      <c r="G176" s="114">
        <v>-0.12492342356705799</v>
      </c>
      <c r="H176" s="114">
        <v>-1.2870935219218813</v>
      </c>
      <c r="I176" s="114">
        <v>-1.9266970974671076</v>
      </c>
      <c r="J176" s="114">
        <v>-5.4642839512331731E-2</v>
      </c>
      <c r="K176" s="114">
        <v>2.9068968927690255</v>
      </c>
      <c r="L176" s="114">
        <v>3.644489815006716</v>
      </c>
      <c r="P176" s="3">
        <v>9</v>
      </c>
      <c r="Q176" s="114">
        <f t="shared" si="32"/>
        <v>1.2159202322650011</v>
      </c>
      <c r="R176" s="114">
        <f t="shared" si="33"/>
        <v>0</v>
      </c>
      <c r="S176" s="114">
        <f t="shared" si="34"/>
        <v>0</v>
      </c>
      <c r="T176" s="114">
        <f t="shared" si="35"/>
        <v>0</v>
      </c>
      <c r="U176" s="114">
        <f t="shared" si="36"/>
        <v>0</v>
      </c>
      <c r="V176" s="114">
        <f t="shared" si="37"/>
        <v>0</v>
      </c>
      <c r="W176" s="114">
        <f t="shared" si="38"/>
        <v>0</v>
      </c>
      <c r="X176" s="114">
        <f t="shared" si="39"/>
        <v>0</v>
      </c>
      <c r="Y176" s="114">
        <f t="shared" si="40"/>
        <v>2.9068968927690255</v>
      </c>
      <c r="Z176" s="114">
        <f t="shared" si="41"/>
        <v>3.644489815006716</v>
      </c>
      <c r="AD176" s="3">
        <v>9</v>
      </c>
      <c r="AE176" s="4">
        <v>5.8139561653691576</v>
      </c>
      <c r="AF176" s="4">
        <v>2.8638601703607498</v>
      </c>
      <c r="AG176" s="4">
        <v>0.77775391428486795</v>
      </c>
      <c r="AH176" s="4">
        <v>0.76153675841228519</v>
      </c>
      <c r="AI176" s="4">
        <v>-3.6498156877752486E-2</v>
      </c>
      <c r="AJ176" s="4">
        <v>-3.4914251357120767</v>
      </c>
      <c r="AK176" s="4">
        <v>-6.7766841185465445</v>
      </c>
      <c r="AL176" s="4">
        <v>-5.5251106674412434</v>
      </c>
    </row>
    <row r="177" spans="2:38" x14ac:dyDescent="0.25">
      <c r="B177" s="3">
        <v>10</v>
      </c>
      <c r="C177" s="114">
        <v>-1.0746319768677588</v>
      </c>
      <c r="D177" s="114">
        <v>-1.0003088242147786</v>
      </c>
      <c r="E177" s="114">
        <v>-0.33443439173732925</v>
      </c>
      <c r="F177" s="114">
        <v>0.9650172083775358</v>
      </c>
      <c r="G177" s="114">
        <v>1.9996979074784684</v>
      </c>
      <c r="H177" s="114">
        <v>1.8294251396349834</v>
      </c>
      <c r="I177" s="114">
        <v>0.58395179725715107</v>
      </c>
      <c r="J177" s="114">
        <v>-0.67598920932568807</v>
      </c>
      <c r="K177" s="114">
        <v>-1.1718429869733804</v>
      </c>
      <c r="L177" s="114">
        <v>-1.1154726061379017</v>
      </c>
      <c r="P177" s="3">
        <v>10</v>
      </c>
      <c r="Q177" s="114">
        <f t="shared" si="32"/>
        <v>0</v>
      </c>
      <c r="R177" s="114">
        <f t="shared" si="33"/>
        <v>0</v>
      </c>
      <c r="S177" s="114">
        <f t="shared" si="34"/>
        <v>0</v>
      </c>
      <c r="T177" s="114">
        <f t="shared" si="35"/>
        <v>0.9650172083775358</v>
      </c>
      <c r="U177" s="114">
        <f t="shared" si="36"/>
        <v>1.9996979074784684</v>
      </c>
      <c r="V177" s="114">
        <f t="shared" si="37"/>
        <v>1.8294251396349834</v>
      </c>
      <c r="W177" s="114">
        <f t="shared" si="38"/>
        <v>0.58395179725715107</v>
      </c>
      <c r="X177" s="114">
        <f t="shared" si="39"/>
        <v>0</v>
      </c>
      <c r="Y177" s="114">
        <f t="shared" si="40"/>
        <v>0</v>
      </c>
      <c r="Z177" s="114">
        <f t="shared" si="41"/>
        <v>0</v>
      </c>
      <c r="AD177" s="3">
        <v>10</v>
      </c>
      <c r="AE177" s="4">
        <v>-1.2157816178790006</v>
      </c>
      <c r="AF177" s="4">
        <v>-2.664326289218037</v>
      </c>
      <c r="AG177" s="4">
        <v>-3.4480833408699807</v>
      </c>
      <c r="AH177" s="4">
        <v>-2.2028912098638869</v>
      </c>
      <c r="AI177" s="4">
        <v>0.67647056019878704</v>
      </c>
      <c r="AJ177" s="4">
        <v>3.0759472601450635</v>
      </c>
      <c r="AK177" s="4">
        <v>3.3708143233185899</v>
      </c>
      <c r="AL177" s="4">
        <v>2.024757528897497</v>
      </c>
    </row>
    <row r="178" spans="2:38" x14ac:dyDescent="0.25">
      <c r="B178" s="3">
        <v>11</v>
      </c>
      <c r="C178" s="114">
        <v>-1.9883463582728313</v>
      </c>
      <c r="D178" s="114">
        <v>-1.2495496273867535</v>
      </c>
      <c r="E178" s="114">
        <v>-0.17262299073446744</v>
      </c>
      <c r="F178" s="114">
        <v>1.1256543737728997</v>
      </c>
      <c r="G178" s="114">
        <v>2.2293590634042508</v>
      </c>
      <c r="H178" s="114">
        <v>2.4723824100955394</v>
      </c>
      <c r="I178" s="114">
        <v>1.5308197366580183</v>
      </c>
      <c r="J178" s="114">
        <v>-0.13424271869216242</v>
      </c>
      <c r="K178" s="114">
        <v>-1.593226683418669</v>
      </c>
      <c r="L178" s="114">
        <v>-2.2090051070882226</v>
      </c>
      <c r="P178" s="3">
        <v>11</v>
      </c>
      <c r="Q178" s="114">
        <f t="shared" si="32"/>
        <v>0</v>
      </c>
      <c r="R178" s="114">
        <f t="shared" si="33"/>
        <v>0</v>
      </c>
      <c r="S178" s="114">
        <f t="shared" si="34"/>
        <v>0</v>
      </c>
      <c r="T178" s="114">
        <f t="shared" si="35"/>
        <v>1.1256543737728997</v>
      </c>
      <c r="U178" s="114">
        <f t="shared" si="36"/>
        <v>2.2293590634042508</v>
      </c>
      <c r="V178" s="114">
        <f t="shared" si="37"/>
        <v>2.4723824100955394</v>
      </c>
      <c r="W178" s="114">
        <f t="shared" si="38"/>
        <v>1.5308197366580183</v>
      </c>
      <c r="X178" s="114">
        <f t="shared" si="39"/>
        <v>0</v>
      </c>
      <c r="Y178" s="114">
        <f t="shared" si="40"/>
        <v>0</v>
      </c>
      <c r="Z178" s="114">
        <f t="shared" si="41"/>
        <v>0</v>
      </c>
      <c r="AD178" s="3">
        <v>11</v>
      </c>
      <c r="AE178" s="4">
        <v>-2.8624621509964969</v>
      </c>
      <c r="AF178" s="4">
        <v>-4.1602654185700114</v>
      </c>
      <c r="AG178" s="4">
        <v>-3.5885886300804746</v>
      </c>
      <c r="AH178" s="4">
        <v>-1.0698629822014531</v>
      </c>
      <c r="AI178" s="4">
        <v>1.93291639708531</v>
      </c>
      <c r="AJ178" s="4">
        <v>3.6674170193224942</v>
      </c>
      <c r="AK178" s="4">
        <v>3.5980678270560054</v>
      </c>
      <c r="AL178" s="4">
        <v>2.4360395245270303</v>
      </c>
    </row>
    <row r="179" spans="2:38" x14ac:dyDescent="0.25">
      <c r="B179" s="3">
        <v>12</v>
      </c>
      <c r="C179" s="114">
        <v>-2.0803839811863312</v>
      </c>
      <c r="D179" s="114">
        <v>0.56378337343294604</v>
      </c>
      <c r="E179" s="114">
        <v>1.5484864293330955</v>
      </c>
      <c r="F179" s="114">
        <v>1.4888360995562295</v>
      </c>
      <c r="G179" s="114">
        <v>2.0245820970516806</v>
      </c>
      <c r="H179" s="114">
        <v>2.9617353911648583</v>
      </c>
      <c r="I179" s="114">
        <v>2.3321678348468073</v>
      </c>
      <c r="J179" s="114">
        <v>-0.63163642360731742</v>
      </c>
      <c r="K179" s="114">
        <v>-3.8122431643841641</v>
      </c>
      <c r="L179" s="114">
        <v>-4.3773378479908045</v>
      </c>
      <c r="P179" s="3">
        <v>12</v>
      </c>
      <c r="Q179" s="114">
        <f t="shared" si="32"/>
        <v>0</v>
      </c>
      <c r="R179" s="114">
        <f t="shared" si="33"/>
        <v>0.56378337343294604</v>
      </c>
      <c r="S179" s="114">
        <f t="shared" si="34"/>
        <v>1.5484864293330955</v>
      </c>
      <c r="T179" s="114">
        <f t="shared" si="35"/>
        <v>1.4888360995562295</v>
      </c>
      <c r="U179" s="114">
        <f t="shared" si="36"/>
        <v>2.0245820970516806</v>
      </c>
      <c r="V179" s="114">
        <f t="shared" si="37"/>
        <v>2.9617353911648583</v>
      </c>
      <c r="W179" s="114">
        <f t="shared" si="38"/>
        <v>2.3321678348468073</v>
      </c>
      <c r="X179" s="114">
        <f t="shared" si="39"/>
        <v>0</v>
      </c>
      <c r="Y179" s="114">
        <f t="shared" si="40"/>
        <v>0</v>
      </c>
      <c r="Z179" s="114">
        <f t="shared" si="41"/>
        <v>0</v>
      </c>
      <c r="AD179" s="3">
        <v>12</v>
      </c>
      <c r="AE179" s="4">
        <v>-3.0052232321818479</v>
      </c>
      <c r="AF179" s="4">
        <v>-5.399659479743983</v>
      </c>
      <c r="AG179" s="4">
        <v>-3.3873240498679902</v>
      </c>
      <c r="AH179" s="4">
        <v>0.75772076400874466</v>
      </c>
      <c r="AI179" s="4">
        <v>2.7876262642154543</v>
      </c>
      <c r="AJ179" s="4">
        <v>1.7829774288263385</v>
      </c>
      <c r="AK179" s="4">
        <v>0.70359492312428551</v>
      </c>
      <c r="AL179" s="4">
        <v>1.7016406758988238</v>
      </c>
    </row>
    <row r="180" spans="2:38" x14ac:dyDescent="0.25">
      <c r="B180" s="3">
        <v>13</v>
      </c>
      <c r="C180" s="114">
        <v>-0.90179743439540894</v>
      </c>
      <c r="D180" s="114">
        <v>0.89556798127080905</v>
      </c>
      <c r="E180" s="114">
        <v>1.3807516424507109</v>
      </c>
      <c r="F180" s="114">
        <v>1.4937073260921545</v>
      </c>
      <c r="G180" s="114">
        <v>2.1028869061842306</v>
      </c>
      <c r="H180" s="114">
        <v>2.4152130781653858</v>
      </c>
      <c r="I180" s="114">
        <v>1.0527888129653857</v>
      </c>
      <c r="J180" s="114">
        <v>-1.6833310727446706</v>
      </c>
      <c r="K180" s="114">
        <v>-3.625862685143463</v>
      </c>
      <c r="L180" s="114">
        <v>-3.1191785059265493</v>
      </c>
      <c r="P180" s="3">
        <v>13</v>
      </c>
      <c r="Q180" s="114">
        <f t="shared" si="32"/>
        <v>0</v>
      </c>
      <c r="R180" s="114">
        <f t="shared" si="33"/>
        <v>0.89556798127080905</v>
      </c>
      <c r="S180" s="114">
        <f t="shared" si="34"/>
        <v>1.3807516424507109</v>
      </c>
      <c r="T180" s="114">
        <f t="shared" si="35"/>
        <v>1.4937073260921545</v>
      </c>
      <c r="U180" s="114">
        <f t="shared" si="36"/>
        <v>2.1028869061842306</v>
      </c>
      <c r="V180" s="114">
        <f t="shared" si="37"/>
        <v>2.4152130781653858</v>
      </c>
      <c r="W180" s="114">
        <f t="shared" si="38"/>
        <v>1.0527888129653857</v>
      </c>
      <c r="X180" s="114">
        <f t="shared" si="39"/>
        <v>0</v>
      </c>
      <c r="Y180" s="114">
        <f t="shared" si="40"/>
        <v>0</v>
      </c>
      <c r="Z180" s="114">
        <f t="shared" si="41"/>
        <v>0</v>
      </c>
      <c r="AD180" s="3">
        <v>13</v>
      </c>
      <c r="AE180" s="4">
        <v>-0.41238424105305338</v>
      </c>
      <c r="AF180" s="4">
        <v>-3.4132285631536305</v>
      </c>
      <c r="AG180" s="4">
        <v>-3.9520403091173608</v>
      </c>
      <c r="AH180" s="4">
        <v>-1.5649705552586575</v>
      </c>
      <c r="AI180" s="4">
        <v>1.1377313290817341</v>
      </c>
      <c r="AJ180" s="4">
        <v>1.8141706158965056</v>
      </c>
      <c r="AK180" s="4">
        <v>1.0940247994785093</v>
      </c>
      <c r="AL180" s="4">
        <v>1.1124287197180942</v>
      </c>
    </row>
    <row r="181" spans="2:38" x14ac:dyDescent="0.25">
      <c r="B181" s="3">
        <v>14</v>
      </c>
      <c r="C181" s="114">
        <v>-0.17382127912370215</v>
      </c>
      <c r="D181" s="114">
        <v>0.35029760496489148</v>
      </c>
      <c r="E181" s="114">
        <v>0.63280323812564498</v>
      </c>
      <c r="F181" s="114">
        <v>1.2711408873721224</v>
      </c>
      <c r="G181" s="114">
        <v>1.9022425793955446</v>
      </c>
      <c r="H181" s="114">
        <v>1.5060483950559576</v>
      </c>
      <c r="I181" s="114">
        <v>-0.12931258810962176</v>
      </c>
      <c r="J181" s="114">
        <v>-1.8253839159575698</v>
      </c>
      <c r="K181" s="114">
        <v>-2.2285837250390892</v>
      </c>
      <c r="L181" s="114">
        <v>-1.3020509477030642</v>
      </c>
      <c r="P181" s="3">
        <v>14</v>
      </c>
      <c r="Q181" s="114">
        <f t="shared" si="32"/>
        <v>0</v>
      </c>
      <c r="R181" s="114">
        <f t="shared" si="33"/>
        <v>0.35029760496489148</v>
      </c>
      <c r="S181" s="114">
        <f t="shared" si="34"/>
        <v>0.63280323812564498</v>
      </c>
      <c r="T181" s="114">
        <f t="shared" si="35"/>
        <v>1.2711408873721224</v>
      </c>
      <c r="U181" s="114">
        <f t="shared" si="36"/>
        <v>1.9022425793955446</v>
      </c>
      <c r="V181" s="114">
        <f t="shared" si="37"/>
        <v>1.5060483950559576</v>
      </c>
      <c r="W181" s="114">
        <f t="shared" si="38"/>
        <v>0</v>
      </c>
      <c r="X181" s="114">
        <f t="shared" si="39"/>
        <v>0</v>
      </c>
      <c r="Y181" s="114">
        <f t="shared" si="40"/>
        <v>0</v>
      </c>
      <c r="Z181" s="114">
        <f t="shared" si="41"/>
        <v>0</v>
      </c>
      <c r="AD181" s="3">
        <v>14</v>
      </c>
      <c r="AE181" s="4">
        <v>0.41654328377756011</v>
      </c>
      <c r="AF181" s="4">
        <v>-1.6934361230138781</v>
      </c>
      <c r="AG181" s="4">
        <v>-3.4774796340386009</v>
      </c>
      <c r="AH181" s="4">
        <v>-3.0406303136031272</v>
      </c>
      <c r="AI181" s="4">
        <v>-0.56965351185918145</v>
      </c>
      <c r="AJ181" s="4">
        <v>1.7659392466437025</v>
      </c>
      <c r="AK181" s="4">
        <v>2.335401306112368</v>
      </c>
      <c r="AL181" s="4">
        <v>1.6901035348547975</v>
      </c>
    </row>
    <row r="182" spans="2:38" x14ac:dyDescent="0.25">
      <c r="B182" s="3">
        <v>15</v>
      </c>
      <c r="C182" s="114">
        <v>-1.4686190026099717</v>
      </c>
      <c r="D182" s="114">
        <v>-2.3473802697899471</v>
      </c>
      <c r="E182" s="114">
        <v>-1.6051598235511386</v>
      </c>
      <c r="F182" s="114">
        <v>-1.1032480141707057</v>
      </c>
      <c r="G182" s="114">
        <v>-1.4336946768074004</v>
      </c>
      <c r="H182" s="114">
        <v>-1.1403619296691403</v>
      </c>
      <c r="I182" s="114">
        <v>0.88896420343001759</v>
      </c>
      <c r="J182" s="114">
        <v>3.3079155017880923</v>
      </c>
      <c r="K182" s="114">
        <v>3.6150880858606502</v>
      </c>
      <c r="L182" s="114">
        <v>1.287874050766294</v>
      </c>
      <c r="P182" s="3">
        <v>15</v>
      </c>
      <c r="Q182" s="114">
        <f t="shared" si="32"/>
        <v>0</v>
      </c>
      <c r="R182" s="114">
        <f t="shared" si="33"/>
        <v>0</v>
      </c>
      <c r="S182" s="114">
        <f t="shared" si="34"/>
        <v>0</v>
      </c>
      <c r="T182" s="114">
        <f t="shared" si="35"/>
        <v>0</v>
      </c>
      <c r="U182" s="114">
        <f t="shared" si="36"/>
        <v>0</v>
      </c>
      <c r="V182" s="114">
        <f t="shared" si="37"/>
        <v>0</v>
      </c>
      <c r="W182" s="114">
        <f t="shared" si="38"/>
        <v>0.88896420343001759</v>
      </c>
      <c r="X182" s="114">
        <f t="shared" si="39"/>
        <v>3.3079155017880923</v>
      </c>
      <c r="Y182" s="114">
        <f t="shared" si="40"/>
        <v>3.6150880858606502</v>
      </c>
      <c r="Z182" s="114">
        <f t="shared" si="41"/>
        <v>1.287874050766294</v>
      </c>
      <c r="AD182" s="3">
        <v>15</v>
      </c>
      <c r="AE182" s="4">
        <v>4.5792307265824217</v>
      </c>
      <c r="AF182" s="4">
        <v>6.5044155335765792</v>
      </c>
      <c r="AG182" s="4">
        <v>4.3711920149533841</v>
      </c>
      <c r="AH182" s="4">
        <v>1.4770914827498816</v>
      </c>
      <c r="AI182" s="4">
        <v>0.15750921853022776</v>
      </c>
      <c r="AJ182" s="4">
        <v>-0.80521388701396757</v>
      </c>
      <c r="AK182" s="4">
        <v>-3.3405874506655069</v>
      </c>
      <c r="AL182" s="4">
        <v>-6.1822643066706853</v>
      </c>
    </row>
    <row r="183" spans="2:38" x14ac:dyDescent="0.25">
      <c r="B183" s="3">
        <v>16</v>
      </c>
      <c r="C183" s="114">
        <v>0.45582541513384589</v>
      </c>
      <c r="D183" s="114">
        <v>4.3739593539586785E-3</v>
      </c>
      <c r="E183" s="114">
        <v>-0.34789354945426315</v>
      </c>
      <c r="F183" s="114">
        <v>-1.1586428700817974</v>
      </c>
      <c r="G183" s="114">
        <v>-1.9942365113629248</v>
      </c>
      <c r="H183" s="114">
        <v>-1.7667819282297146</v>
      </c>
      <c r="I183" s="114">
        <v>-0.21111341970907627</v>
      </c>
      <c r="J183" s="114">
        <v>1.5280519013700857</v>
      </c>
      <c r="K183" s="114">
        <v>2.0938443976384482</v>
      </c>
      <c r="L183" s="114">
        <v>1.3921767580866971</v>
      </c>
      <c r="P183" s="3">
        <v>16</v>
      </c>
      <c r="Q183" s="114">
        <f t="shared" si="32"/>
        <v>0.45582541513384589</v>
      </c>
      <c r="R183" s="114">
        <f t="shared" si="33"/>
        <v>4.3739593539586785E-3</v>
      </c>
      <c r="S183" s="114">
        <f t="shared" si="34"/>
        <v>0</v>
      </c>
      <c r="T183" s="114">
        <f t="shared" si="35"/>
        <v>0</v>
      </c>
      <c r="U183" s="114">
        <f t="shared" si="36"/>
        <v>0</v>
      </c>
      <c r="V183" s="114">
        <f t="shared" si="37"/>
        <v>0</v>
      </c>
      <c r="W183" s="114">
        <f t="shared" si="38"/>
        <v>0</v>
      </c>
      <c r="X183" s="114">
        <f t="shared" si="39"/>
        <v>1.5280519013700857</v>
      </c>
      <c r="Y183" s="114">
        <f t="shared" si="40"/>
        <v>2.0938443976384482</v>
      </c>
      <c r="Z183" s="114">
        <f t="shared" si="41"/>
        <v>1.3921767580866971</v>
      </c>
      <c r="AD183" s="3">
        <v>16</v>
      </c>
      <c r="AE183" s="4">
        <v>3.692455686863295</v>
      </c>
      <c r="AF183" s="4">
        <v>3.9784989130286759</v>
      </c>
      <c r="AG183" s="4">
        <v>2.1108432320079489</v>
      </c>
      <c r="AH183" s="4">
        <v>0.34399309454566784</v>
      </c>
      <c r="AI183" s="4">
        <v>-0.35734266096092254</v>
      </c>
      <c r="AJ183" s="4">
        <v>-1.0874759435224575</v>
      </c>
      <c r="AK183" s="4">
        <v>-2.7016603660230247</v>
      </c>
      <c r="AL183" s="4">
        <v>-3.924142670925078</v>
      </c>
    </row>
    <row r="184" spans="2:38" x14ac:dyDescent="0.25">
      <c r="B184" s="3">
        <v>17</v>
      </c>
      <c r="C184" s="114">
        <v>0.89829648482465352</v>
      </c>
      <c r="D184" s="114">
        <v>0.58175824314800095</v>
      </c>
      <c r="E184" s="114">
        <v>-3.4460303401030457E-3</v>
      </c>
      <c r="F184" s="114">
        <v>-1.0956458543379661</v>
      </c>
      <c r="G184" s="114">
        <v>-2.0378535016833657</v>
      </c>
      <c r="H184" s="114">
        <v>-1.8601407350818056</v>
      </c>
      <c r="I184" s="114">
        <v>-0.492553529318289</v>
      </c>
      <c r="J184" s="114">
        <v>1.0179706606260566</v>
      </c>
      <c r="K184" s="114">
        <v>1.6321086886988623</v>
      </c>
      <c r="L184" s="114">
        <v>1.3539272037512988</v>
      </c>
      <c r="P184" s="3">
        <v>17</v>
      </c>
      <c r="Q184" s="114">
        <f t="shared" si="32"/>
        <v>0.89829648482465352</v>
      </c>
      <c r="R184" s="114">
        <f t="shared" si="33"/>
        <v>0.58175824314800095</v>
      </c>
      <c r="S184" s="114">
        <f t="shared" si="34"/>
        <v>0</v>
      </c>
      <c r="T184" s="114">
        <f t="shared" si="35"/>
        <v>0</v>
      </c>
      <c r="U184" s="114">
        <f t="shared" si="36"/>
        <v>0</v>
      </c>
      <c r="V184" s="114">
        <f t="shared" si="37"/>
        <v>0</v>
      </c>
      <c r="W184" s="114">
        <f t="shared" si="38"/>
        <v>0</v>
      </c>
      <c r="X184" s="114">
        <f t="shared" si="39"/>
        <v>1.0179706606260566</v>
      </c>
      <c r="Y184" s="114">
        <f t="shared" si="40"/>
        <v>1.6321086886988623</v>
      </c>
      <c r="Z184" s="114">
        <f t="shared" si="41"/>
        <v>1.3539272037512988</v>
      </c>
      <c r="AD184" s="3">
        <v>17</v>
      </c>
      <c r="AE184" s="4">
        <v>3.8554618307495772</v>
      </c>
      <c r="AF184" s="4">
        <v>4.0040802730659779</v>
      </c>
      <c r="AG184" s="4">
        <v>2.0051621889484803</v>
      </c>
      <c r="AH184" s="4">
        <v>0.27566123291244504</v>
      </c>
      <c r="AI184" s="4">
        <v>-0.29873476999243426</v>
      </c>
      <c r="AJ184" s="4">
        <v>-1.0132452896918998</v>
      </c>
      <c r="AK184" s="4">
        <v>-2.7587319744532124</v>
      </c>
      <c r="AL184" s="4">
        <v>-4.0752277862782957</v>
      </c>
    </row>
    <row r="185" spans="2:38" x14ac:dyDescent="0.25">
      <c r="B185" s="3">
        <v>18</v>
      </c>
      <c r="C185" s="114">
        <v>2.1520589806127264</v>
      </c>
      <c r="D185" s="114">
        <v>0.86550431399924921</v>
      </c>
      <c r="E185" s="114">
        <v>-0.30244397756531394</v>
      </c>
      <c r="F185" s="114">
        <v>-1.3432038743801407</v>
      </c>
      <c r="G185" s="114">
        <v>-2.3129903265553717</v>
      </c>
      <c r="H185" s="114">
        <v>-2.6853849869872959</v>
      </c>
      <c r="I185" s="114">
        <v>-1.7681022074312831</v>
      </c>
      <c r="J185" s="114">
        <v>0.27317301885167766</v>
      </c>
      <c r="K185" s="114">
        <v>2.2234774276758404</v>
      </c>
      <c r="L185" s="114">
        <v>2.8842392310391141</v>
      </c>
      <c r="P185" s="3">
        <v>18</v>
      </c>
      <c r="Q185" s="114">
        <f t="shared" si="32"/>
        <v>2.1520589806127264</v>
      </c>
      <c r="R185" s="114">
        <f t="shared" si="33"/>
        <v>0.86550431399924921</v>
      </c>
      <c r="S185" s="114">
        <f t="shared" si="34"/>
        <v>0</v>
      </c>
      <c r="T185" s="114">
        <f t="shared" si="35"/>
        <v>0</v>
      </c>
      <c r="U185" s="114">
        <f t="shared" si="36"/>
        <v>0</v>
      </c>
      <c r="V185" s="114">
        <f t="shared" si="37"/>
        <v>0</v>
      </c>
      <c r="W185" s="114">
        <f t="shared" si="38"/>
        <v>0</v>
      </c>
      <c r="X185" s="114">
        <f t="shared" si="39"/>
        <v>0.27317301885167766</v>
      </c>
      <c r="Y185" s="114">
        <f t="shared" si="40"/>
        <v>2.2234774276758404</v>
      </c>
      <c r="Z185" s="114">
        <f t="shared" si="41"/>
        <v>2.8842392310391141</v>
      </c>
      <c r="AD185" s="3">
        <v>18</v>
      </c>
      <c r="AE185" s="4">
        <v>5.7838937972134534</v>
      </c>
      <c r="AF185" s="4">
        <v>4.8993937694599285</v>
      </c>
      <c r="AG185" s="4">
        <v>2.3793208369352095</v>
      </c>
      <c r="AH185" s="4">
        <v>0.69996183518928801</v>
      </c>
      <c r="AI185" s="4">
        <v>-0.39760784209990863</v>
      </c>
      <c r="AJ185" s="4">
        <v>-2.5663815646778598</v>
      </c>
      <c r="AK185" s="4">
        <v>-5.3619829362018727</v>
      </c>
      <c r="AL185" s="4">
        <v>-5.8831178890416904</v>
      </c>
    </row>
    <row r="186" spans="2:38" x14ac:dyDescent="0.25">
      <c r="B186" s="3">
        <v>19</v>
      </c>
      <c r="C186" s="114">
        <v>1.2519464537846543</v>
      </c>
      <c r="D186" s="114">
        <v>-1.6080117958655618</v>
      </c>
      <c r="E186" s="114">
        <v>-2.0742373425825615</v>
      </c>
      <c r="F186" s="114">
        <v>-0.67966055251313962</v>
      </c>
      <c r="G186" s="114">
        <v>-0.14370623050679426</v>
      </c>
      <c r="H186" s="114">
        <v>-1.3145068088421259</v>
      </c>
      <c r="I186" s="114">
        <v>-1.9565854678670036</v>
      </c>
      <c r="J186" s="114">
        <v>-7.3663323464442154E-2</v>
      </c>
      <c r="K186" s="114">
        <v>2.9115076225909573</v>
      </c>
      <c r="L186" s="114">
        <v>3.6724436391304391</v>
      </c>
      <c r="P186" s="3">
        <v>19</v>
      </c>
      <c r="Q186" s="114">
        <f t="shared" si="32"/>
        <v>1.2519464537846543</v>
      </c>
      <c r="R186" s="114">
        <f t="shared" si="33"/>
        <v>0</v>
      </c>
      <c r="S186" s="114">
        <f t="shared" si="34"/>
        <v>0</v>
      </c>
      <c r="T186" s="114">
        <f t="shared" si="35"/>
        <v>0</v>
      </c>
      <c r="U186" s="114">
        <f t="shared" si="36"/>
        <v>0</v>
      </c>
      <c r="V186" s="114">
        <f t="shared" si="37"/>
        <v>0</v>
      </c>
      <c r="W186" s="114">
        <f t="shared" si="38"/>
        <v>0</v>
      </c>
      <c r="X186" s="114">
        <f t="shared" si="39"/>
        <v>0</v>
      </c>
      <c r="Y186" s="114">
        <f t="shared" si="40"/>
        <v>2.9115076225909573</v>
      </c>
      <c r="Z186" s="114">
        <f t="shared" si="41"/>
        <v>3.6724436391304391</v>
      </c>
      <c r="AD186" s="3">
        <v>19</v>
      </c>
      <c r="AE186" s="4">
        <v>5.8319772962641956</v>
      </c>
      <c r="AF186" s="4">
        <v>2.9055412511632985</v>
      </c>
      <c r="AG186" s="4">
        <v>0.82091993121255746</v>
      </c>
      <c r="AH186" s="4">
        <v>0.77916144399654996</v>
      </c>
      <c r="AI186" s="4">
        <v>-5.1405825323497356E-2</v>
      </c>
      <c r="AJ186" s="4">
        <v>-3.5227861442838995</v>
      </c>
      <c r="AK186" s="4">
        <v>-6.8058312245848711</v>
      </c>
      <c r="AL186" s="4">
        <v>-5.5471625550137835</v>
      </c>
    </row>
    <row r="193" spans="2:25" x14ac:dyDescent="0.25">
      <c r="B193" s="166" t="s">
        <v>73</v>
      </c>
      <c r="C193" s="168"/>
      <c r="D193" s="168"/>
      <c r="E193" s="168"/>
      <c r="F193" s="168"/>
      <c r="G193" s="168"/>
      <c r="H193" s="168"/>
      <c r="I193" s="168"/>
      <c r="J193" s="169"/>
      <c r="Q193" s="166" t="s">
        <v>74</v>
      </c>
      <c r="R193" s="168"/>
      <c r="S193" s="168"/>
      <c r="T193" s="168"/>
      <c r="U193" s="168"/>
      <c r="V193" s="168"/>
      <c r="W193" s="168"/>
      <c r="X193" s="168"/>
      <c r="Y193" s="169"/>
    </row>
    <row r="194" spans="2:25" ht="15.75" thickBot="1" x14ac:dyDescent="0.3">
      <c r="B194" s="107"/>
      <c r="C194" s="108">
        <v>0</v>
      </c>
      <c r="D194" s="108">
        <v>1</v>
      </c>
      <c r="E194" s="108">
        <v>2</v>
      </c>
      <c r="F194" s="108">
        <v>3</v>
      </c>
      <c r="G194" s="108">
        <v>4</v>
      </c>
      <c r="H194" s="108">
        <v>5</v>
      </c>
      <c r="I194" s="108">
        <v>6</v>
      </c>
      <c r="J194" s="109">
        <v>7</v>
      </c>
      <c r="M194" s="1" t="s">
        <v>33</v>
      </c>
      <c r="N194" s="1" t="s">
        <v>34</v>
      </c>
      <c r="Q194" s="93"/>
      <c r="R194" s="129">
        <v>0</v>
      </c>
      <c r="S194" s="129">
        <v>1</v>
      </c>
      <c r="T194" s="129">
        <v>2</v>
      </c>
      <c r="U194" s="129">
        <v>3</v>
      </c>
      <c r="V194" s="129">
        <v>4</v>
      </c>
      <c r="W194" s="129">
        <v>5</v>
      </c>
      <c r="X194" s="129">
        <v>6</v>
      </c>
      <c r="Y194" s="130">
        <v>7</v>
      </c>
    </row>
    <row r="195" spans="2:25" x14ac:dyDescent="0.25">
      <c r="B195" s="81">
        <v>0</v>
      </c>
      <c r="C195" s="110">
        <f t="shared" ref="C195:C214" si="42">AE167+R139</f>
        <v>-2.3448628882807498</v>
      </c>
      <c r="D195" s="111">
        <f t="shared" ref="D195:D214" si="43">AF167+S139</f>
        <v>-3.9938292713468995</v>
      </c>
      <c r="E195" s="111">
        <f t="shared" ref="E195:E214" si="44">AG167+T139</f>
        <v>-4.4571134009453122</v>
      </c>
      <c r="F195" s="111">
        <f t="shared" ref="F195:F214" si="45">AH167+U139</f>
        <v>-2.4704380045780669</v>
      </c>
      <c r="G195" s="111">
        <f t="shared" ref="G195:G214" si="46">AI167+V139</f>
        <v>1.1311312235016313</v>
      </c>
      <c r="H195" s="111">
        <f t="shared" ref="H195:H214" si="47">AJ167+W139</f>
        <v>3.9565038054815833</v>
      </c>
      <c r="I195" s="111">
        <f t="shared" ref="I195:I214" si="48">AK167+X139</f>
        <v>4.4775240741723925</v>
      </c>
      <c r="J195" s="112">
        <f t="shared" ref="J195:J214" si="49">AL167+Y139</f>
        <v>3.3164699111087934</v>
      </c>
      <c r="M195" s="114">
        <f t="shared" ref="M195:M214" si="50">AVERAGE(C195:J195)</f>
        <v>-4.8076818860828596E-2</v>
      </c>
      <c r="N195" s="2">
        <f t="shared" ref="N195:N214" si="51">_xlfn.VAR.P(C195:J195)</f>
        <v>11.922507710801654</v>
      </c>
      <c r="Q195" s="81">
        <v>0</v>
      </c>
      <c r="R195" s="110">
        <f t="shared" ref="R195:R214" si="52">$AH$16*((C195-$M195)/(SQRT($N195+$BA$8)))+$AI$16</f>
        <v>-0.66517597867521527</v>
      </c>
      <c r="S195" s="111">
        <f t="shared" ref="S195:S214" si="53">$AH$16*((D195-$M195)/(SQRT($N195+$BA$8)))+$AI$16</f>
        <v>-1.1427358360177751</v>
      </c>
      <c r="T195" s="111">
        <f t="shared" ref="T195:T214" si="54">$AH$16*((E195-$M195)/(SQRT($N195+$BA$8)))+$AI$16</f>
        <v>-1.2769083122502478</v>
      </c>
      <c r="U195" s="111">
        <f t="shared" ref="U195:U214" si="55">$AH$16*((F195-$M195)/(SQRT($N195+$BA$8)))+$AI$16</f>
        <v>-0.70154399396077394</v>
      </c>
      <c r="V195" s="111">
        <f t="shared" ref="V195:V214" si="56">$AH$16*((G195-$M195)/(SQRT($N195+$BA$8)))+$AI$16</f>
        <v>0.34151237421874386</v>
      </c>
      <c r="W195" s="111">
        <f t="shared" ref="W195:W214" si="57">$AH$16*((H195-$M195)/(SQRT($N195+$BA$8)))+$AI$16</f>
        <v>1.1597731593058331</v>
      </c>
      <c r="X195" s="111">
        <f t="shared" ref="X195:X214" si="58">$AH$16*((I195-$M195)/(SQRT($N195+$BA$8)))+$AI$16</f>
        <v>1.310666693427434</v>
      </c>
      <c r="Y195" s="112">
        <f t="shared" ref="Y195:Y214" si="59">$AH$16*((J195-$M195)/(SQRT($N195+$BA$8)))+$AI$16</f>
        <v>0.97441189395200145</v>
      </c>
    </row>
    <row r="196" spans="2:25" x14ac:dyDescent="0.25">
      <c r="B196" s="6">
        <v>1</v>
      </c>
      <c r="C196" s="113">
        <f t="shared" si="42"/>
        <v>-3.5890726554568602</v>
      </c>
      <c r="D196" s="114">
        <f t="shared" si="43"/>
        <v>-5.6703575106557933</v>
      </c>
      <c r="E196" s="114">
        <f t="shared" si="44"/>
        <v>-4.8697101564351133</v>
      </c>
      <c r="F196" s="114">
        <f t="shared" si="45"/>
        <v>-1.3009216590346053</v>
      </c>
      <c r="G196" s="114">
        <f t="shared" si="46"/>
        <v>2.6704553444861343</v>
      </c>
      <c r="H196" s="114">
        <f t="shared" si="47"/>
        <v>4.7409711008264876</v>
      </c>
      <c r="I196" s="114">
        <f t="shared" si="48"/>
        <v>4.6120832068952264</v>
      </c>
      <c r="J196" s="115">
        <f t="shared" si="49"/>
        <v>3.3560441652738171</v>
      </c>
      <c r="M196" s="114">
        <f t="shared" si="50"/>
        <v>-6.3135205125885441E-3</v>
      </c>
      <c r="N196" s="2">
        <f t="shared" si="51"/>
        <v>16.572879347932641</v>
      </c>
      <c r="Q196" s="6">
        <v>1</v>
      </c>
      <c r="R196" s="113">
        <f t="shared" si="52"/>
        <v>-0.8800725932509843</v>
      </c>
      <c r="S196" s="114">
        <f t="shared" si="53"/>
        <v>-1.3913215192375805</v>
      </c>
      <c r="T196" s="114">
        <f t="shared" si="54"/>
        <v>-1.1946496898544718</v>
      </c>
      <c r="U196" s="114">
        <f t="shared" si="55"/>
        <v>-0.31800885820101971</v>
      </c>
      <c r="V196" s="114">
        <f t="shared" si="56"/>
        <v>0.65752422304257496</v>
      </c>
      <c r="W196" s="114">
        <f t="shared" si="57"/>
        <v>1.1661278166463691</v>
      </c>
      <c r="X196" s="114">
        <f t="shared" si="58"/>
        <v>1.1344676634576154</v>
      </c>
      <c r="Y196" s="115">
        <f t="shared" si="59"/>
        <v>0.82593295739749706</v>
      </c>
    </row>
    <row r="197" spans="2:25" x14ac:dyDescent="0.25">
      <c r="B197" s="6">
        <v>2</v>
      </c>
      <c r="C197" s="113">
        <f t="shared" si="42"/>
        <v>-1.7432978866530615</v>
      </c>
      <c r="D197" s="114">
        <f t="shared" si="43"/>
        <v>-6.6231297406528906</v>
      </c>
      <c r="E197" s="114">
        <f t="shared" si="44"/>
        <v>-5.1444381087585409</v>
      </c>
      <c r="F197" s="114">
        <f t="shared" si="45"/>
        <v>0.15955522251872878</v>
      </c>
      <c r="G197" s="114">
        <f t="shared" si="46"/>
        <v>3.3946491984081701</v>
      </c>
      <c r="H197" s="114">
        <f t="shared" si="47"/>
        <v>2.6033233663044548</v>
      </c>
      <c r="I197" s="114">
        <f t="shared" si="48"/>
        <v>1.1944414043732363</v>
      </c>
      <c r="J197" s="115">
        <f t="shared" si="49"/>
        <v>2.0351902976565786</v>
      </c>
      <c r="M197" s="114">
        <f t="shared" si="50"/>
        <v>-0.51546328085041559</v>
      </c>
      <c r="N197" s="2">
        <f t="shared" si="51"/>
        <v>11.892455350215748</v>
      </c>
      <c r="Q197" s="6">
        <v>2</v>
      </c>
      <c r="R197" s="113">
        <f t="shared" si="52"/>
        <v>-0.35604420551532334</v>
      </c>
      <c r="S197" s="114">
        <f t="shared" si="53"/>
        <v>-1.7710848366351475</v>
      </c>
      <c r="T197" s="114">
        <f t="shared" si="54"/>
        <v>-1.3422977794925315</v>
      </c>
      <c r="U197" s="114">
        <f t="shared" si="55"/>
        <v>0.19574006597012281</v>
      </c>
      <c r="V197" s="114">
        <f t="shared" si="56"/>
        <v>1.1338439921581287</v>
      </c>
      <c r="W197" s="114">
        <f t="shared" si="57"/>
        <v>0.90437743708336027</v>
      </c>
      <c r="X197" s="114">
        <f t="shared" si="58"/>
        <v>0.49583360192019138</v>
      </c>
      <c r="Y197" s="115">
        <f t="shared" si="59"/>
        <v>0.73963172451119885</v>
      </c>
    </row>
    <row r="198" spans="2:25" x14ac:dyDescent="0.25">
      <c r="B198" s="6">
        <v>3</v>
      </c>
      <c r="C198" s="113">
        <f t="shared" si="42"/>
        <v>6.5061212177178085E-2</v>
      </c>
      <c r="D198" s="114">
        <f t="shared" si="43"/>
        <v>-4.685323852307353</v>
      </c>
      <c r="E198" s="114">
        <f t="shared" si="44"/>
        <v>-5.5670472317856747</v>
      </c>
      <c r="F198" s="114">
        <f t="shared" si="45"/>
        <v>-2.3005473004058636</v>
      </c>
      <c r="G198" s="114">
        <f t="shared" si="46"/>
        <v>1.4165122475734138</v>
      </c>
      <c r="H198" s="114">
        <f t="shared" si="47"/>
        <v>2.5500999591655495</v>
      </c>
      <c r="I198" s="114">
        <f t="shared" si="48"/>
        <v>1.9973943011438209</v>
      </c>
      <c r="J198" s="115">
        <f t="shared" si="49"/>
        <v>2.3235780171503611</v>
      </c>
      <c r="M198" s="114">
        <f t="shared" si="50"/>
        <v>-0.52503408091107118</v>
      </c>
      <c r="N198" s="2">
        <f t="shared" si="51"/>
        <v>9.2417318226262761</v>
      </c>
      <c r="Q198" s="6">
        <v>3</v>
      </c>
      <c r="R198" s="113">
        <f t="shared" si="52"/>
        <v>0.19410880437704242</v>
      </c>
      <c r="S198" s="114">
        <f t="shared" si="53"/>
        <v>-1.3685058715881024</v>
      </c>
      <c r="T198" s="114">
        <f t="shared" si="54"/>
        <v>-1.6585442314708116</v>
      </c>
      <c r="U198" s="114">
        <f t="shared" si="55"/>
        <v>-0.58404591974982223</v>
      </c>
      <c r="V198" s="114">
        <f t="shared" si="56"/>
        <v>0.63866165495476745</v>
      </c>
      <c r="W198" s="114">
        <f t="shared" si="57"/>
        <v>1.0115494883792411</v>
      </c>
      <c r="X198" s="114">
        <f t="shared" si="58"/>
        <v>0.82973981169202238</v>
      </c>
      <c r="Y198" s="115">
        <f t="shared" si="59"/>
        <v>0.93703626340566337</v>
      </c>
    </row>
    <row r="199" spans="2:25" ht="15.75" thickBot="1" x14ac:dyDescent="0.3">
      <c r="B199" s="6">
        <v>4</v>
      </c>
      <c r="C199" s="116">
        <f t="shared" si="42"/>
        <v>-0.30890487467938577</v>
      </c>
      <c r="D199" s="117">
        <f t="shared" si="43"/>
        <v>-2.8762937632009828</v>
      </c>
      <c r="E199" s="117">
        <f t="shared" si="44"/>
        <v>-4.5913009972919632</v>
      </c>
      <c r="F199" s="117">
        <f t="shared" si="45"/>
        <v>-3.6489582599398505</v>
      </c>
      <c r="G199" s="117">
        <f t="shared" si="46"/>
        <v>-0.50239534472033698</v>
      </c>
      <c r="H199" s="117">
        <f t="shared" si="47"/>
        <v>2.4684456104041002</v>
      </c>
      <c r="I199" s="117">
        <f t="shared" si="48"/>
        <v>3.5758957159177336</v>
      </c>
      <c r="J199" s="118">
        <f t="shared" si="49"/>
        <v>3.3441536316289788</v>
      </c>
      <c r="M199" s="114">
        <f t="shared" si="50"/>
        <v>-0.31741978523521341</v>
      </c>
      <c r="N199" s="2">
        <f t="shared" si="51"/>
        <v>9.0341756501066097</v>
      </c>
      <c r="Q199" s="6">
        <v>4</v>
      </c>
      <c r="R199" s="116">
        <f t="shared" si="52"/>
        <v>2.8329283127367507E-3</v>
      </c>
      <c r="S199" s="117">
        <f t="shared" si="53"/>
        <v>-0.85134265279430554</v>
      </c>
      <c r="T199" s="117">
        <f t="shared" si="54"/>
        <v>-1.4219290985532109</v>
      </c>
      <c r="U199" s="117">
        <f t="shared" si="55"/>
        <v>-1.1084097252792813</v>
      </c>
      <c r="V199" s="117">
        <f t="shared" si="56"/>
        <v>-6.1541750344175243E-2</v>
      </c>
      <c r="W199" s="117">
        <f t="shared" si="57"/>
        <v>0.92686316585894712</v>
      </c>
      <c r="X199" s="117">
        <f t="shared" si="58"/>
        <v>1.2953141012249882</v>
      </c>
      <c r="Y199" s="118">
        <f t="shared" si="59"/>
        <v>1.2182130315743009</v>
      </c>
    </row>
    <row r="200" spans="2:25" x14ac:dyDescent="0.25">
      <c r="B200" s="6">
        <v>0</v>
      </c>
      <c r="C200" s="119">
        <f t="shared" si="42"/>
        <v>4.2010275498138769</v>
      </c>
      <c r="D200" s="120">
        <f t="shared" si="43"/>
        <v>7.2587016481476905</v>
      </c>
      <c r="E200" s="120">
        <f t="shared" si="44"/>
        <v>5.5512358945526774</v>
      </c>
      <c r="F200" s="120">
        <f t="shared" si="45"/>
        <v>2.4030248420851152</v>
      </c>
      <c r="G200" s="120">
        <f t="shared" si="46"/>
        <v>0.5585850762967528</v>
      </c>
      <c r="H200" s="120">
        <f t="shared" si="47"/>
        <v>-0.93771856434683087</v>
      </c>
      <c r="I200" s="120">
        <f t="shared" si="48"/>
        <v>-4.1673596650314062</v>
      </c>
      <c r="J200" s="121">
        <f t="shared" si="49"/>
        <v>-8.1320245743982316</v>
      </c>
      <c r="M200" s="114">
        <f t="shared" si="50"/>
        <v>0.84193402588995592</v>
      </c>
      <c r="N200" s="2">
        <f t="shared" si="51"/>
        <v>23.243168857235609</v>
      </c>
      <c r="Q200" s="6">
        <v>0</v>
      </c>
      <c r="R200" s="119">
        <f t="shared" si="52"/>
        <v>0.6967457584765202</v>
      </c>
      <c r="S200" s="120">
        <f t="shared" si="53"/>
        <v>1.3309708682105754</v>
      </c>
      <c r="T200" s="120">
        <f t="shared" si="54"/>
        <v>0.9768070102863311</v>
      </c>
      <c r="U200" s="120">
        <f t="shared" si="55"/>
        <v>0.32380265599454056</v>
      </c>
      <c r="V200" s="120">
        <f t="shared" si="56"/>
        <v>-5.8772456733274615E-2</v>
      </c>
      <c r="W200" s="120">
        <f t="shared" si="57"/>
        <v>-0.36913690701912039</v>
      </c>
      <c r="X200" s="120">
        <f t="shared" si="58"/>
        <v>-1.0390315444494009</v>
      </c>
      <c r="Y200" s="121">
        <f t="shared" si="59"/>
        <v>-1.8613853847661721</v>
      </c>
    </row>
    <row r="201" spans="2:25" x14ac:dyDescent="0.25">
      <c r="B201" s="6">
        <v>1</v>
      </c>
      <c r="C201" s="113">
        <f t="shared" si="42"/>
        <v>4.4014507532199598</v>
      </c>
      <c r="D201" s="114">
        <f t="shared" si="43"/>
        <v>5.2303193147719576</v>
      </c>
      <c r="E201" s="114">
        <f t="shared" si="44"/>
        <v>3.2731175134112851</v>
      </c>
      <c r="F201" s="114">
        <f t="shared" si="45"/>
        <v>0.85989862550045126</v>
      </c>
      <c r="G201" s="114">
        <f t="shared" si="46"/>
        <v>-0.57551360638576632</v>
      </c>
      <c r="H201" s="114">
        <f t="shared" si="47"/>
        <v>-1.8225695141077556</v>
      </c>
      <c r="I201" s="114">
        <f t="shared" si="48"/>
        <v>-3.831314975045089</v>
      </c>
      <c r="J201" s="115">
        <f t="shared" si="49"/>
        <v>-5.4755375235757473</v>
      </c>
      <c r="M201" s="114">
        <f t="shared" si="50"/>
        <v>0.25748132347366193</v>
      </c>
      <c r="N201" s="2">
        <f t="shared" si="51"/>
        <v>13.245602608714165</v>
      </c>
      <c r="Q201" s="6">
        <v>1</v>
      </c>
      <c r="R201" s="113">
        <f t="shared" si="52"/>
        <v>1.1386244841932192</v>
      </c>
      <c r="S201" s="114">
        <f t="shared" si="53"/>
        <v>1.3663698993950149</v>
      </c>
      <c r="T201" s="114">
        <f t="shared" si="54"/>
        <v>0.82859617077154635</v>
      </c>
      <c r="U201" s="114">
        <f t="shared" si="55"/>
        <v>0.16552416744814588</v>
      </c>
      <c r="V201" s="114">
        <f t="shared" si="56"/>
        <v>-0.22887920348505694</v>
      </c>
      <c r="W201" s="114">
        <f t="shared" si="57"/>
        <v>-0.57152854339029546</v>
      </c>
      <c r="X201" s="114">
        <f t="shared" si="58"/>
        <v>-1.1234647492699006</v>
      </c>
      <c r="Y201" s="115">
        <f t="shared" si="59"/>
        <v>-1.5752422256626737</v>
      </c>
    </row>
    <row r="202" spans="2:25" x14ac:dyDescent="0.25">
      <c r="B202" s="6">
        <v>2</v>
      </c>
      <c r="C202" s="113">
        <f t="shared" si="42"/>
        <v>4.7798603122647325</v>
      </c>
      <c r="D202" s="114">
        <f t="shared" si="43"/>
        <v>5.3208902431039089</v>
      </c>
      <c r="E202" s="114">
        <f t="shared" si="44"/>
        <v>3.1134500394685007</v>
      </c>
      <c r="F202" s="114">
        <f t="shared" si="45"/>
        <v>0.66073998354178898</v>
      </c>
      <c r="G202" s="114">
        <f t="shared" si="46"/>
        <v>-0.67073238534295077</v>
      </c>
      <c r="H202" s="114">
        <f t="shared" si="47"/>
        <v>-1.8618929684679504</v>
      </c>
      <c r="I202" s="114">
        <f t="shared" si="48"/>
        <v>-3.8933493202041056</v>
      </c>
      <c r="J202" s="115">
        <f t="shared" si="49"/>
        <v>-5.4542497420231841</v>
      </c>
      <c r="M202" s="114">
        <f t="shared" si="50"/>
        <v>0.24933952029259243</v>
      </c>
      <c r="N202" s="2">
        <f t="shared" si="51"/>
        <v>13.701907627909142</v>
      </c>
      <c r="Q202" s="6">
        <v>2</v>
      </c>
      <c r="R202" s="113">
        <f t="shared" si="52"/>
        <v>1.223932456614198</v>
      </c>
      <c r="S202" s="114">
        <f t="shared" si="53"/>
        <v>1.3700931570632855</v>
      </c>
      <c r="T202" s="114">
        <f t="shared" si="54"/>
        <v>0.7737472102459102</v>
      </c>
      <c r="U202" s="114">
        <f t="shared" si="55"/>
        <v>0.11114094885714511</v>
      </c>
      <c r="V202" s="114">
        <f t="shared" si="56"/>
        <v>-0.24855991605239314</v>
      </c>
      <c r="W202" s="114">
        <f t="shared" si="57"/>
        <v>-0.57035517219811238</v>
      </c>
      <c r="X202" s="114">
        <f t="shared" si="58"/>
        <v>-1.1191586050155193</v>
      </c>
      <c r="Y202" s="115">
        <f t="shared" si="59"/>
        <v>-1.5408400795145134</v>
      </c>
    </row>
    <row r="203" spans="2:25" x14ac:dyDescent="0.25">
      <c r="B203" s="6">
        <v>3</v>
      </c>
      <c r="C203" s="113">
        <f t="shared" si="42"/>
        <v>6.1226470806163782</v>
      </c>
      <c r="D203" s="114">
        <f t="shared" si="43"/>
        <v>6.419770230069636</v>
      </c>
      <c r="E203" s="114">
        <f t="shared" si="44"/>
        <v>3.8470862598515421</v>
      </c>
      <c r="F203" s="114">
        <f t="shared" si="45"/>
        <v>1.0590577284827678</v>
      </c>
      <c r="G203" s="114">
        <f t="shared" si="46"/>
        <v>-1.1341227053358556</v>
      </c>
      <c r="H203" s="114">
        <f t="shared" si="47"/>
        <v>-3.6924674579449341</v>
      </c>
      <c r="I203" s="114">
        <f t="shared" si="48"/>
        <v>-6.3952844542295217</v>
      </c>
      <c r="J203" s="115">
        <f t="shared" si="49"/>
        <v>-6.7090593389739421</v>
      </c>
      <c r="M203" s="114">
        <f t="shared" si="50"/>
        <v>-6.0296582182991276E-2</v>
      </c>
      <c r="N203" s="2">
        <f t="shared" si="51"/>
        <v>24.428067290525814</v>
      </c>
      <c r="Q203" s="6">
        <v>3</v>
      </c>
      <c r="R203" s="113">
        <f t="shared" si="52"/>
        <v>1.2509808069757331</v>
      </c>
      <c r="S203" s="114">
        <f t="shared" si="53"/>
        <v>1.3110970521730765</v>
      </c>
      <c r="T203" s="114">
        <f t="shared" si="54"/>
        <v>0.79057180648454939</v>
      </c>
      <c r="U203" s="114">
        <f t="shared" si="55"/>
        <v>0.22647638976131731</v>
      </c>
      <c r="V203" s="114">
        <f t="shared" si="56"/>
        <v>-0.21726477602825009</v>
      </c>
      <c r="W203" s="114">
        <f t="shared" si="57"/>
        <v>-0.73488880071360796</v>
      </c>
      <c r="X203" s="114">
        <f t="shared" si="58"/>
        <v>-1.281743563027417</v>
      </c>
      <c r="Y203" s="115">
        <f t="shared" si="59"/>
        <v>-1.3452289156254016</v>
      </c>
    </row>
    <row r="204" spans="2:25" ht="15.75" thickBot="1" x14ac:dyDescent="0.3">
      <c r="B204" s="6">
        <v>4</v>
      </c>
      <c r="C204" s="122">
        <f t="shared" si="42"/>
        <v>3.3898431955810246</v>
      </c>
      <c r="D204" s="123">
        <f t="shared" si="43"/>
        <v>2.8460950112986012</v>
      </c>
      <c r="E204" s="123">
        <f t="shared" si="44"/>
        <v>1.6257972755831602</v>
      </c>
      <c r="F204" s="123">
        <f t="shared" si="45"/>
        <v>1.1144335884297696</v>
      </c>
      <c r="G204" s="123">
        <f t="shared" si="46"/>
        <v>-0.25036210079033983</v>
      </c>
      <c r="H204" s="123">
        <f t="shared" si="47"/>
        <v>-3.5366134473599287</v>
      </c>
      <c r="I204" s="123">
        <f t="shared" si="48"/>
        <v>-6.2577993428133674</v>
      </c>
      <c r="J204" s="124">
        <f t="shared" si="49"/>
        <v>-4.5440052500794756</v>
      </c>
      <c r="M204" s="114">
        <f t="shared" si="50"/>
        <v>-0.7015763837688197</v>
      </c>
      <c r="N204" s="2">
        <f t="shared" si="51"/>
        <v>11.489643689425906</v>
      </c>
      <c r="Q204" s="6">
        <v>4</v>
      </c>
      <c r="R204" s="122">
        <f t="shared" si="52"/>
        <v>1.2070369076277729</v>
      </c>
      <c r="S204" s="123">
        <f t="shared" si="53"/>
        <v>1.0466221385835361</v>
      </c>
      <c r="T204" s="123">
        <f t="shared" si="54"/>
        <v>0.68661398573180632</v>
      </c>
      <c r="U204" s="123">
        <f t="shared" si="55"/>
        <v>0.53575318261836791</v>
      </c>
      <c r="V204" s="123">
        <f t="shared" si="56"/>
        <v>0.1331157272533689</v>
      </c>
      <c r="W204" s="123">
        <f t="shared" si="57"/>
        <v>-0.83638314376715994</v>
      </c>
      <c r="X204" s="123">
        <f t="shared" si="58"/>
        <v>-1.6391782970450772</v>
      </c>
      <c r="Y204" s="124">
        <f t="shared" si="59"/>
        <v>-1.1335805010026145</v>
      </c>
    </row>
    <row r="205" spans="2:25" x14ac:dyDescent="0.25">
      <c r="B205" s="6">
        <v>0</v>
      </c>
      <c r="C205" s="110">
        <f t="shared" si="42"/>
        <v>-2.3468994859177235</v>
      </c>
      <c r="D205" s="111">
        <f t="shared" si="43"/>
        <v>-3.9940257275181938</v>
      </c>
      <c r="E205" s="111">
        <f t="shared" si="44"/>
        <v>-4.4551415126198561</v>
      </c>
      <c r="F205" s="111">
        <f t="shared" si="45"/>
        <v>-2.4673039957160698</v>
      </c>
      <c r="G205" s="111">
        <f t="shared" si="46"/>
        <v>1.1335206937130415</v>
      </c>
      <c r="H205" s="111">
        <f t="shared" si="47"/>
        <v>3.9567484328661173</v>
      </c>
      <c r="I205" s="111">
        <f t="shared" si="48"/>
        <v>4.4757906770597078</v>
      </c>
      <c r="J205" s="112">
        <f t="shared" si="49"/>
        <v>3.3142181328620088</v>
      </c>
      <c r="M205" s="114">
        <f t="shared" si="50"/>
        <v>-4.7886598158870863E-2</v>
      </c>
      <c r="N205" s="2">
        <f t="shared" si="51"/>
        <v>11.916897493083452</v>
      </c>
      <c r="Q205" s="6">
        <v>0</v>
      </c>
      <c r="R205" s="110">
        <f t="shared" si="52"/>
        <v>-0.66597759965256498</v>
      </c>
      <c r="S205" s="111">
        <f t="shared" si="53"/>
        <v>-1.1431168042853721</v>
      </c>
      <c r="T205" s="111">
        <f t="shared" si="54"/>
        <v>-1.2766927339197973</v>
      </c>
      <c r="U205" s="111">
        <f t="shared" si="55"/>
        <v>-0.70085635429104587</v>
      </c>
      <c r="V205" s="111">
        <f t="shared" si="56"/>
        <v>0.34222983117762379</v>
      </c>
      <c r="W205" s="111">
        <f t="shared" si="57"/>
        <v>1.1600618855366516</v>
      </c>
      <c r="X205" s="111">
        <f t="shared" si="58"/>
        <v>1.3104179404099663</v>
      </c>
      <c r="Y205" s="112">
        <f t="shared" si="59"/>
        <v>0.97393383502453845</v>
      </c>
    </row>
    <row r="206" spans="2:25" x14ac:dyDescent="0.25">
      <c r="B206" s="6">
        <v>1</v>
      </c>
      <c r="C206" s="113">
        <f t="shared" si="42"/>
        <v>-3.5914751730660512</v>
      </c>
      <c r="D206" s="114">
        <f t="shared" si="43"/>
        <v>-5.6624379140723775</v>
      </c>
      <c r="E206" s="114">
        <f t="shared" si="44"/>
        <v>-4.8608258408003762</v>
      </c>
      <c r="F206" s="114">
        <f t="shared" si="45"/>
        <v>-1.2966195819362865</v>
      </c>
      <c r="G206" s="114">
        <f t="shared" si="46"/>
        <v>2.6706795863451402</v>
      </c>
      <c r="H206" s="114">
        <f t="shared" si="47"/>
        <v>4.738772338984754</v>
      </c>
      <c r="I206" s="114">
        <f t="shared" si="48"/>
        <v>4.6068558993254909</v>
      </c>
      <c r="J206" s="115">
        <f t="shared" si="49"/>
        <v>3.3483122713621114</v>
      </c>
      <c r="M206" s="114">
        <f t="shared" si="50"/>
        <v>-5.8423017321994619E-3</v>
      </c>
      <c r="N206" s="2">
        <f t="shared" si="51"/>
        <v>16.536660407720387</v>
      </c>
      <c r="Q206" s="6">
        <v>1</v>
      </c>
      <c r="R206" s="113">
        <f t="shared" si="52"/>
        <v>-0.88174252239370576</v>
      </c>
      <c r="S206" s="114">
        <f t="shared" si="53"/>
        <v>-1.3910127060862738</v>
      </c>
      <c r="T206" s="114">
        <f t="shared" si="54"/>
        <v>-1.1938883833150002</v>
      </c>
      <c r="U206" s="114">
        <f t="shared" si="55"/>
        <v>-0.31741487646286953</v>
      </c>
      <c r="V206" s="114">
        <f t="shared" si="56"/>
        <v>0.65818315636908986</v>
      </c>
      <c r="W206" s="114">
        <f t="shared" si="57"/>
        <v>1.1667475815881854</v>
      </c>
      <c r="X206" s="114">
        <f t="shared" si="58"/>
        <v>1.1343080267245871</v>
      </c>
      <c r="Y206" s="115">
        <f t="shared" si="59"/>
        <v>0.82481972357598721</v>
      </c>
    </row>
    <row r="207" spans="2:25" x14ac:dyDescent="0.25">
      <c r="B207" s="6">
        <v>2</v>
      </c>
      <c r="C207" s="113">
        <f t="shared" si="42"/>
        <v>-1.8474010419030429</v>
      </c>
      <c r="D207" s="114">
        <f t="shared" si="43"/>
        <v>-6.6815767301953581</v>
      </c>
      <c r="E207" s="114">
        <f t="shared" si="44"/>
        <v>-5.1422274672840604</v>
      </c>
      <c r="F207" s="114">
        <f t="shared" si="45"/>
        <v>0.19039558903917564</v>
      </c>
      <c r="G207" s="114">
        <f t="shared" si="46"/>
        <v>3.4280166602216577</v>
      </c>
      <c r="H207" s="114">
        <f t="shared" si="47"/>
        <v>2.6472840369965303</v>
      </c>
      <c r="I207" s="114">
        <f t="shared" si="48"/>
        <v>1.2582709465423481</v>
      </c>
      <c r="J207" s="115">
        <f t="shared" si="49"/>
        <v>2.0885913008625732</v>
      </c>
      <c r="M207" s="114">
        <f t="shared" si="50"/>
        <v>-0.50733083821502201</v>
      </c>
      <c r="N207" s="2">
        <f t="shared" si="51"/>
        <v>12.147613221717799</v>
      </c>
      <c r="Q207" s="6">
        <v>2</v>
      </c>
      <c r="R207" s="113">
        <f t="shared" si="52"/>
        <v>-0.38448720709785017</v>
      </c>
      <c r="S207" s="114">
        <f t="shared" si="53"/>
        <v>-1.7714882044310873</v>
      </c>
      <c r="T207" s="114">
        <f t="shared" si="54"/>
        <v>-1.32982470261153</v>
      </c>
      <c r="U207" s="114">
        <f t="shared" si="55"/>
        <v>0.20018868011170438</v>
      </c>
      <c r="V207" s="114">
        <f t="shared" si="56"/>
        <v>1.1291130602480657</v>
      </c>
      <c r="W207" s="114">
        <f t="shared" si="57"/>
        <v>0.90510859767000507</v>
      </c>
      <c r="X207" s="114">
        <f t="shared" si="58"/>
        <v>0.50657890698566921</v>
      </c>
      <c r="Y207" s="115">
        <f t="shared" si="59"/>
        <v>0.74481086912502292</v>
      </c>
    </row>
    <row r="208" spans="2:25" x14ac:dyDescent="0.25">
      <c r="B208" s="6">
        <v>3</v>
      </c>
      <c r="C208" s="113">
        <f t="shared" si="42"/>
        <v>2.7652742352920534E-2</v>
      </c>
      <c r="D208" s="114">
        <f t="shared" si="43"/>
        <v>-4.7106272871649324</v>
      </c>
      <c r="E208" s="114">
        <f t="shared" si="44"/>
        <v>-5.5660976492024092</v>
      </c>
      <c r="F208" s="114">
        <f t="shared" si="45"/>
        <v>-2.2840879413554775</v>
      </c>
      <c r="G208" s="114">
        <f t="shared" si="46"/>
        <v>1.431913340573348</v>
      </c>
      <c r="H208" s="114">
        <f t="shared" si="47"/>
        <v>2.5625855698115059</v>
      </c>
      <c r="I208" s="114">
        <f t="shared" si="48"/>
        <v>2.0142230511967227</v>
      </c>
      <c r="J208" s="115">
        <f t="shared" si="49"/>
        <v>2.3401699693804625</v>
      </c>
      <c r="M208" s="114">
        <f t="shared" si="50"/>
        <v>-0.52303352555098204</v>
      </c>
      <c r="N208" s="2">
        <f t="shared" si="51"/>
        <v>9.2939341161653424</v>
      </c>
      <c r="Q208" s="6">
        <v>3</v>
      </c>
      <c r="R208" s="113">
        <f t="shared" si="52"/>
        <v>0.18063596291626516</v>
      </c>
      <c r="S208" s="114">
        <f t="shared" si="53"/>
        <v>-1.3736133902712124</v>
      </c>
      <c r="T208" s="114">
        <f t="shared" si="54"/>
        <v>-1.6542245505624502</v>
      </c>
      <c r="U208" s="114">
        <f t="shared" si="55"/>
        <v>-0.57766060039524625</v>
      </c>
      <c r="V208" s="114">
        <f t="shared" si="56"/>
        <v>0.64126115030369124</v>
      </c>
      <c r="W208" s="114">
        <f t="shared" si="57"/>
        <v>1.012143953770938</v>
      </c>
      <c r="X208" s="114">
        <f t="shared" si="58"/>
        <v>0.83227022647753268</v>
      </c>
      <c r="Y208" s="115">
        <f t="shared" si="59"/>
        <v>0.93918724776048101</v>
      </c>
    </row>
    <row r="209" spans="2:45" ht="15.75" thickBot="1" x14ac:dyDescent="0.3">
      <c r="B209" s="6">
        <v>4</v>
      </c>
      <c r="C209" s="125">
        <f t="shared" si="42"/>
        <v>-0.26670545342205221</v>
      </c>
      <c r="D209" s="126">
        <f t="shared" si="43"/>
        <v>-2.8545180194036628</v>
      </c>
      <c r="E209" s="126">
        <f t="shared" si="44"/>
        <v>-4.5882097294237036</v>
      </c>
      <c r="F209" s="126">
        <f t="shared" si="45"/>
        <v>-3.6541472995432072</v>
      </c>
      <c r="G209" s="126">
        <f t="shared" si="46"/>
        <v>-0.51449674673001433</v>
      </c>
      <c r="H209" s="126">
        <f t="shared" si="47"/>
        <v>2.4429054237705339</v>
      </c>
      <c r="I209" s="126">
        <f t="shared" si="48"/>
        <v>3.540764988100606</v>
      </c>
      <c r="J209" s="127">
        <f t="shared" si="49"/>
        <v>3.3211946255251394</v>
      </c>
      <c r="M209" s="114">
        <f t="shared" si="50"/>
        <v>-0.32165152639079519</v>
      </c>
      <c r="N209" s="2">
        <f t="shared" si="51"/>
        <v>8.9495040684932139</v>
      </c>
      <c r="Q209" s="6">
        <v>4</v>
      </c>
      <c r="R209" s="125">
        <f t="shared" si="52"/>
        <v>1.836694523368481E-2</v>
      </c>
      <c r="S209" s="126">
        <f t="shared" si="53"/>
        <v>-0.84666687986722777</v>
      </c>
      <c r="T209" s="126">
        <f t="shared" si="54"/>
        <v>-1.4261918389693218</v>
      </c>
      <c r="U209" s="126">
        <f t="shared" si="55"/>
        <v>-1.1139607263979641</v>
      </c>
      <c r="V209" s="126">
        <f t="shared" si="56"/>
        <v>-6.4462797961252524E-2</v>
      </c>
      <c r="W209" s="126">
        <f t="shared" si="57"/>
        <v>0.92411456097874178</v>
      </c>
      <c r="X209" s="126">
        <f t="shared" si="58"/>
        <v>1.2910985036491911</v>
      </c>
      <c r="Y209" s="127">
        <f t="shared" si="59"/>
        <v>1.2177022333341485</v>
      </c>
    </row>
    <row r="210" spans="2:45" x14ac:dyDescent="0.25">
      <c r="B210" s="6">
        <v>0</v>
      </c>
      <c r="C210" s="119">
        <f t="shared" si="42"/>
        <v>4.220924501829268</v>
      </c>
      <c r="D210" s="120">
        <f t="shared" si="43"/>
        <v>7.3004598815026158</v>
      </c>
      <c r="E210" s="120">
        <f t="shared" si="44"/>
        <v>5.5752497352403658</v>
      </c>
      <c r="F210" s="120">
        <f t="shared" si="45"/>
        <v>2.4087113027514704</v>
      </c>
      <c r="G210" s="120">
        <f t="shared" si="46"/>
        <v>0.56453417674656048</v>
      </c>
      <c r="H210" s="120">
        <f t="shared" si="47"/>
        <v>-0.93331176683845096</v>
      </c>
      <c r="I210" s="120">
        <f t="shared" si="48"/>
        <v>-4.1882484563287603</v>
      </c>
      <c r="J210" s="121">
        <f t="shared" si="49"/>
        <v>-8.1869460428607344</v>
      </c>
      <c r="M210" s="114">
        <f t="shared" si="50"/>
        <v>0.84517166650529174</v>
      </c>
      <c r="N210" s="2">
        <f t="shared" si="51"/>
        <v>23.505122130806619</v>
      </c>
      <c r="Q210" s="6">
        <v>0</v>
      </c>
      <c r="R210" s="119">
        <f t="shared" si="52"/>
        <v>0.69628861271640652</v>
      </c>
      <c r="S210" s="120">
        <f t="shared" si="53"/>
        <v>1.3314789012015114</v>
      </c>
      <c r="T210" s="120">
        <f t="shared" si="54"/>
        <v>0.97563407547394132</v>
      </c>
      <c r="U210" s="120">
        <f t="shared" si="55"/>
        <v>0.32249838698409466</v>
      </c>
      <c r="V210" s="120">
        <f t="shared" si="56"/>
        <v>-5.7884773546096543E-2</v>
      </c>
      <c r="W210" s="120">
        <f t="shared" si="57"/>
        <v>-0.36683306597095128</v>
      </c>
      <c r="X210" s="120">
        <f t="shared" si="58"/>
        <v>-1.0382019316916646</v>
      </c>
      <c r="Y210" s="121">
        <f t="shared" si="59"/>
        <v>-1.8629802051672413</v>
      </c>
    </row>
    <row r="211" spans="2:45" x14ac:dyDescent="0.25">
      <c r="B211" s="6">
        <v>1</v>
      </c>
      <c r="C211" s="113">
        <f t="shared" si="42"/>
        <v>4.4063450587021551</v>
      </c>
      <c r="D211" s="114">
        <f t="shared" si="43"/>
        <v>5.2334621093229199</v>
      </c>
      <c r="E211" s="114">
        <f t="shared" si="44"/>
        <v>3.273766463124363</v>
      </c>
      <c r="F211" s="114">
        <f t="shared" si="45"/>
        <v>0.85939782992574909</v>
      </c>
      <c r="G211" s="114">
        <f t="shared" si="46"/>
        <v>-0.57691425042552902</v>
      </c>
      <c r="H211" s="114">
        <f t="shared" si="47"/>
        <v>-1.8259767723934826</v>
      </c>
      <c r="I211" s="114">
        <f t="shared" si="48"/>
        <v>-3.8362815966076971</v>
      </c>
      <c r="J211" s="115">
        <f t="shared" si="49"/>
        <v>-5.4786295566343739</v>
      </c>
      <c r="M211" s="114">
        <f t="shared" si="50"/>
        <v>0.25689616062676313</v>
      </c>
      <c r="N211" s="2">
        <f t="shared" si="51"/>
        <v>13.266576043178942</v>
      </c>
      <c r="Q211" s="6">
        <v>1</v>
      </c>
      <c r="R211" s="113">
        <f t="shared" si="52"/>
        <v>1.1392284745187973</v>
      </c>
      <c r="S211" s="114">
        <f t="shared" si="53"/>
        <v>1.3663129184950151</v>
      </c>
      <c r="T211" s="114">
        <f t="shared" si="54"/>
        <v>0.82827976364030331</v>
      </c>
      <c r="U211" s="114">
        <f t="shared" si="55"/>
        <v>0.16541643829590824</v>
      </c>
      <c r="V211" s="114">
        <f t="shared" si="56"/>
        <v>-0.22892210169441518</v>
      </c>
      <c r="W211" s="114">
        <f t="shared" si="57"/>
        <v>-0.5718513981945258</v>
      </c>
      <c r="X211" s="114">
        <f t="shared" si="58"/>
        <v>-1.1237792696932163</v>
      </c>
      <c r="Y211" s="115">
        <f t="shared" si="59"/>
        <v>-1.5746848253678665</v>
      </c>
    </row>
    <row r="212" spans="2:45" x14ac:dyDescent="0.25">
      <c r="B212" s="6">
        <v>2</v>
      </c>
      <c r="C212" s="113">
        <f t="shared" si="42"/>
        <v>4.7819152177110311</v>
      </c>
      <c r="D212" s="114">
        <f t="shared" si="43"/>
        <v>5.3204750421651923</v>
      </c>
      <c r="E212" s="114">
        <f t="shared" si="44"/>
        <v>3.1108780720518059</v>
      </c>
      <c r="F212" s="114">
        <f t="shared" si="45"/>
        <v>0.65827058974178798</v>
      </c>
      <c r="G212" s="114">
        <f t="shared" si="46"/>
        <v>-0.67131083409939385</v>
      </c>
      <c r="H212" s="114">
        <f t="shared" si="47"/>
        <v>-1.8607962968664589</v>
      </c>
      <c r="I212" s="114">
        <f t="shared" si="48"/>
        <v>-3.8918790392268683</v>
      </c>
      <c r="J212" s="115">
        <f t="shared" si="49"/>
        <v>-5.4531270462164567</v>
      </c>
      <c r="M212" s="114">
        <f t="shared" si="50"/>
        <v>0.24930321315757986</v>
      </c>
      <c r="N212" s="2">
        <f t="shared" si="51"/>
        <v>13.698046471000909</v>
      </c>
      <c r="Q212" s="6">
        <v>2</v>
      </c>
      <c r="R212" s="113">
        <f t="shared" si="52"/>
        <v>1.2246699695678451</v>
      </c>
      <c r="S212" s="114">
        <f t="shared" si="53"/>
        <v>1.3701838682121921</v>
      </c>
      <c r="T212" s="114">
        <f t="shared" si="54"/>
        <v>0.77317114101924134</v>
      </c>
      <c r="U212" s="114">
        <f t="shared" si="55"/>
        <v>0.11049921416888779</v>
      </c>
      <c r="V212" s="114">
        <f t="shared" si="56"/>
        <v>-0.24874142682084782</v>
      </c>
      <c r="W212" s="114">
        <f t="shared" si="57"/>
        <v>-0.57012943091758306</v>
      </c>
      <c r="X212" s="114">
        <f t="shared" si="58"/>
        <v>-1.1189092598059713</v>
      </c>
      <c r="Y212" s="115">
        <f t="shared" si="59"/>
        <v>-1.540744075423764</v>
      </c>
    </row>
    <row r="213" spans="2:45" x14ac:dyDescent="0.25">
      <c r="B213" s="6">
        <v>3</v>
      </c>
      <c r="C213" s="113">
        <f t="shared" si="42"/>
        <v>6.117693237670248</v>
      </c>
      <c r="D213" s="114">
        <f t="shared" si="43"/>
        <v>6.4078749414036302</v>
      </c>
      <c r="E213" s="114">
        <f t="shared" si="44"/>
        <v>3.8295413009839323</v>
      </c>
      <c r="F213" s="114">
        <f t="shared" si="45"/>
        <v>1.0442933190540962</v>
      </c>
      <c r="G213" s="114">
        <f t="shared" si="46"/>
        <v>-1.1308240169903616</v>
      </c>
      <c r="H213" s="114">
        <f t="shared" si="47"/>
        <v>-3.6649222688705958</v>
      </c>
      <c r="I213" s="114">
        <f t="shared" si="48"/>
        <v>-6.3587936160834735</v>
      </c>
      <c r="J213" s="115">
        <f t="shared" si="49"/>
        <v>-6.6913828903909227</v>
      </c>
      <c r="M213" s="114">
        <f t="shared" si="50"/>
        <v>-5.5814999152930977E-2</v>
      </c>
      <c r="N213" s="2">
        <f t="shared" si="51"/>
        <v>24.267165480756276</v>
      </c>
      <c r="Q213" s="6">
        <v>3</v>
      </c>
      <c r="R213" s="113">
        <f t="shared" si="52"/>
        <v>1.2532058589584414</v>
      </c>
      <c r="S213" s="114">
        <f t="shared" si="53"/>
        <v>1.3121119780289734</v>
      </c>
      <c r="T213" s="114">
        <f t="shared" si="54"/>
        <v>0.78871706211219406</v>
      </c>
      <c r="U213" s="114">
        <f t="shared" si="55"/>
        <v>0.22331908162730635</v>
      </c>
      <c r="V213" s="114">
        <f t="shared" si="56"/>
        <v>-0.21822398997563924</v>
      </c>
      <c r="W213" s="114">
        <f t="shared" si="57"/>
        <v>-0.73263923890820704</v>
      </c>
      <c r="X213" s="114">
        <f t="shared" si="58"/>
        <v>-1.2794880040027019</v>
      </c>
      <c r="Y213" s="115">
        <f t="shared" si="59"/>
        <v>-1.347002747840367</v>
      </c>
    </row>
    <row r="214" spans="2:45" ht="15.75" thickBot="1" x14ac:dyDescent="0.3">
      <c r="B214" s="6">
        <v>4</v>
      </c>
      <c r="C214" s="122">
        <f t="shared" si="42"/>
        <v>3.4126091759012418</v>
      </c>
      <c r="D214" s="123">
        <f t="shared" si="43"/>
        <v>2.9019809251527477</v>
      </c>
      <c r="E214" s="123">
        <f t="shared" si="44"/>
        <v>1.6795372771360513</v>
      </c>
      <c r="F214" s="123">
        <f t="shared" si="45"/>
        <v>1.1295972639297946</v>
      </c>
      <c r="G214" s="123">
        <f t="shared" si="46"/>
        <v>-0.27776254481632812</v>
      </c>
      <c r="H214" s="123">
        <f t="shared" si="47"/>
        <v>-3.5801962486088295</v>
      </c>
      <c r="I214" s="123">
        <f t="shared" si="48"/>
        <v>-6.2921254097077277</v>
      </c>
      <c r="J214" s="124">
        <f t="shared" si="49"/>
        <v>-4.5632262655564002</v>
      </c>
      <c r="M214" s="114">
        <f t="shared" si="50"/>
        <v>-0.69869822832118145</v>
      </c>
      <c r="N214" s="2">
        <f t="shared" si="51"/>
        <v>11.695953717412346</v>
      </c>
      <c r="Q214" s="6">
        <v>4</v>
      </c>
      <c r="R214" s="122">
        <f t="shared" si="52"/>
        <v>1.2021590887303075</v>
      </c>
      <c r="S214" s="123">
        <f t="shared" si="53"/>
        <v>1.0528497979754214</v>
      </c>
      <c r="T214" s="123">
        <f t="shared" si="54"/>
        <v>0.69540346827148969</v>
      </c>
      <c r="U214" s="123">
        <f t="shared" si="55"/>
        <v>0.53459929574637444</v>
      </c>
      <c r="V214" s="123">
        <f t="shared" si="56"/>
        <v>0.12308290476566054</v>
      </c>
      <c r="W214" s="123">
        <f t="shared" si="57"/>
        <v>-0.84255899490501318</v>
      </c>
      <c r="X214" s="123">
        <f t="shared" si="58"/>
        <v>-1.6355355272994323</v>
      </c>
      <c r="Y214" s="124">
        <f t="shared" si="59"/>
        <v>-1.1300000332848075</v>
      </c>
    </row>
    <row r="223" spans="2:45" x14ac:dyDescent="0.25">
      <c r="B223" s="5" t="s">
        <v>0</v>
      </c>
      <c r="C223" s="4">
        <v>5</v>
      </c>
      <c r="D223" s="5" t="s">
        <v>1</v>
      </c>
      <c r="E223" s="4">
        <v>4</v>
      </c>
      <c r="F223" s="5" t="s">
        <v>2</v>
      </c>
      <c r="G223" s="4">
        <v>3</v>
      </c>
      <c r="I223" s="5" t="s">
        <v>4</v>
      </c>
      <c r="J223" s="4" t="s">
        <v>32</v>
      </c>
      <c r="M223" s="5" t="s">
        <v>0</v>
      </c>
      <c r="N223" s="4">
        <v>0.1</v>
      </c>
      <c r="O223" s="5" t="s">
        <v>1</v>
      </c>
      <c r="P223" s="4">
        <v>0.2</v>
      </c>
      <c r="Q223" s="5" t="s">
        <v>2</v>
      </c>
      <c r="R223" s="4">
        <v>0.3</v>
      </c>
      <c r="T223" s="5" t="s">
        <v>4</v>
      </c>
      <c r="U223" s="4" t="s">
        <v>29</v>
      </c>
      <c r="W223" s="5" t="s">
        <v>0</v>
      </c>
      <c r="X223" s="4">
        <v>0.3</v>
      </c>
      <c r="Y223" s="5" t="s">
        <v>1</v>
      </c>
      <c r="Z223" s="4">
        <v>0.4</v>
      </c>
      <c r="AA223" s="5" t="s">
        <v>2</v>
      </c>
      <c r="AB223" s="4">
        <v>0.5</v>
      </c>
      <c r="AD223" s="5" t="s">
        <v>4</v>
      </c>
      <c r="AE223" s="4" t="s">
        <v>29</v>
      </c>
      <c r="AG223" s="165" t="s">
        <v>69</v>
      </c>
      <c r="AH223" s="165"/>
      <c r="AI223" s="165"/>
    </row>
    <row r="224" spans="2:45" x14ac:dyDescent="0.25">
      <c r="B224" s="161" t="s">
        <v>25</v>
      </c>
      <c r="C224" s="161"/>
      <c r="D224" s="161"/>
      <c r="E224" s="161"/>
      <c r="F224" s="161"/>
      <c r="G224" s="161"/>
      <c r="H224" s="161"/>
      <c r="I224" s="161"/>
      <c r="J224" s="161"/>
      <c r="M224" s="161" t="s">
        <v>87</v>
      </c>
      <c r="N224" s="161"/>
      <c r="O224" s="161"/>
      <c r="P224" s="161"/>
      <c r="Q224" s="161"/>
      <c r="R224" s="161"/>
      <c r="S224" s="161"/>
      <c r="T224" s="161"/>
      <c r="U224" s="161"/>
      <c r="W224" s="161" t="s">
        <v>89</v>
      </c>
      <c r="X224" s="161"/>
      <c r="Y224" s="161"/>
      <c r="Z224" s="161"/>
      <c r="AA224" s="161"/>
      <c r="AB224" s="161"/>
      <c r="AC224" s="161"/>
      <c r="AD224" s="161"/>
      <c r="AE224" s="161"/>
      <c r="AG224" s="4"/>
      <c r="AH224" s="2" t="s">
        <v>26</v>
      </c>
      <c r="AI224" s="2" t="s">
        <v>28</v>
      </c>
      <c r="AK224" s="5" t="s">
        <v>0</v>
      </c>
      <c r="AL224" s="4">
        <v>0.6</v>
      </c>
      <c r="AM224" s="5" t="s">
        <v>1</v>
      </c>
      <c r="AN224" s="4">
        <v>0.7</v>
      </c>
      <c r="AO224" s="5" t="s">
        <v>2</v>
      </c>
      <c r="AP224" s="4">
        <v>0.8</v>
      </c>
      <c r="AR224" s="5" t="s">
        <v>4</v>
      </c>
      <c r="AS224" s="4" t="s">
        <v>29</v>
      </c>
    </row>
    <row r="225" spans="2:47" ht="15.75" thickBot="1" x14ac:dyDescent="0.3">
      <c r="B225" s="2"/>
      <c r="C225" s="7">
        <v>0</v>
      </c>
      <c r="D225" s="7">
        <v>1</v>
      </c>
      <c r="E225" s="7">
        <v>2</v>
      </c>
      <c r="F225" s="7">
        <v>3</v>
      </c>
      <c r="G225" s="7">
        <v>4</v>
      </c>
      <c r="H225" s="7">
        <v>5</v>
      </c>
      <c r="I225" s="7">
        <v>6</v>
      </c>
      <c r="J225" s="7">
        <v>7</v>
      </c>
      <c r="M225" s="2"/>
      <c r="N225" s="7">
        <v>0</v>
      </c>
      <c r="O225" s="7">
        <v>1</v>
      </c>
      <c r="P225" s="7">
        <v>2</v>
      </c>
      <c r="Q225" s="7">
        <v>3</v>
      </c>
      <c r="R225" s="7">
        <v>4</v>
      </c>
      <c r="S225" s="7">
        <v>5</v>
      </c>
      <c r="T225" s="7">
        <v>6</v>
      </c>
      <c r="U225" s="7">
        <v>7</v>
      </c>
      <c r="W225" s="2"/>
      <c r="X225" s="7">
        <v>0</v>
      </c>
      <c r="Y225" s="7">
        <v>1</v>
      </c>
      <c r="Z225" s="7">
        <v>2</v>
      </c>
      <c r="AA225" s="7">
        <v>3</v>
      </c>
      <c r="AB225" s="7">
        <v>4</v>
      </c>
      <c r="AC225" s="7">
        <v>5</v>
      </c>
      <c r="AD225" s="7">
        <v>6</v>
      </c>
      <c r="AE225" s="7">
        <v>7</v>
      </c>
      <c r="AG225" s="3">
        <v>0</v>
      </c>
      <c r="AH225" s="2">
        <v>1</v>
      </c>
      <c r="AI225" s="2">
        <v>0</v>
      </c>
      <c r="AK225" s="161" t="s">
        <v>66</v>
      </c>
      <c r="AL225" s="161"/>
      <c r="AM225" s="161"/>
      <c r="AN225" s="161"/>
      <c r="AO225" s="161"/>
      <c r="AP225" s="161"/>
      <c r="AQ225" s="161"/>
      <c r="AR225" s="161"/>
      <c r="AS225" s="161"/>
    </row>
    <row r="226" spans="2:47" x14ac:dyDescent="0.25">
      <c r="B226" s="6">
        <v>0</v>
      </c>
      <c r="C226" s="18">
        <f t="shared" ref="C226:J235" si="60">($E$223*SIN(2*3.14*(($C$223*$B226+C$225)/$C$223/10)))+($G$223*SIN(4*3.14*(($C$223*$B226+C$225)/$C$223/10)))+0.00001</f>
        <v>1.0000000000000001E-5</v>
      </c>
      <c r="D226" s="19">
        <f t="shared" si="60"/>
        <v>1.2467895452856785</v>
      </c>
      <c r="E226" s="19">
        <f t="shared" si="60"/>
        <v>2.4388669649605044</v>
      </c>
      <c r="F226" s="19">
        <f t="shared" si="60"/>
        <v>3.5246026459006274</v>
      </c>
      <c r="G226" s="19">
        <f t="shared" si="60"/>
        <v>4.4582956125138775</v>
      </c>
      <c r="H226" s="19">
        <f t="shared" si="60"/>
        <v>5.2026984843749773</v>
      </c>
      <c r="I226" s="19">
        <f t="shared" si="60"/>
        <v>5.7310189742809889</v>
      </c>
      <c r="J226" s="20">
        <f t="shared" si="60"/>
        <v>6.0282875939887965</v>
      </c>
      <c r="M226" s="6">
        <v>0</v>
      </c>
      <c r="N226" s="2">
        <f t="shared" ref="N226:U233" si="61">($P$223*SIN(2*3.14*(($N$223*$M226+N$225)/$N$223/10)))+($R$223*SIN(4*3.14*(($N$223*$M226+N$225)/$N$223/10)))+0.00001</f>
        <v>1.0000000000000001E-5</v>
      </c>
      <c r="O226" s="2">
        <f t="shared" si="61"/>
        <v>-2.5382317389232383E-3</v>
      </c>
      <c r="P226" s="2">
        <f t="shared" si="61"/>
        <v>-5.0863794500147176E-3</v>
      </c>
      <c r="Q226" s="2">
        <f t="shared" si="61"/>
        <v>-7.6343591086568746E-3</v>
      </c>
      <c r="R226" s="2">
        <f t="shared" si="61"/>
        <v>-1.018208669665616E-2</v>
      </c>
      <c r="S226" s="2">
        <f t="shared" si="61"/>
        <v>-1.2729478205462531E-2</v>
      </c>
      <c r="T226" s="2">
        <f t="shared" si="61"/>
        <v>-1.5276449639380034E-2</v>
      </c>
      <c r="U226" s="2">
        <f t="shared" si="61"/>
        <v>-1.7822917018769077E-2</v>
      </c>
      <c r="W226" s="6">
        <v>0</v>
      </c>
      <c r="X226" s="2">
        <f t="shared" ref="X226:AE233" si="62">($Z$223*SIN(2*3.14*(($X$223*$W226+X$225)/$X$223/10)))+($AB$223*SIN(4*3.14*(($X$223*$W226+X$225)/$X$223/10)))+0.00001</f>
        <v>1.0000000000000001E-5</v>
      </c>
      <c r="Y226" s="2">
        <f t="shared" si="62"/>
        <v>-8.5848521422343685E-2</v>
      </c>
      <c r="Z226" s="2">
        <f t="shared" si="62"/>
        <v>8.8095889342896624E-2</v>
      </c>
      <c r="AA226" s="2">
        <f t="shared" si="62"/>
        <v>-4.4494063510812643E-3</v>
      </c>
      <c r="AB226" s="2">
        <f t="shared" si="62"/>
        <v>-8.3607118334245958E-2</v>
      </c>
      <c r="AC226" s="2">
        <f t="shared" si="62"/>
        <v>9.0309151108053085E-2</v>
      </c>
      <c r="AD226" s="2">
        <f t="shared" si="62"/>
        <v>-8.9086705012013379E-3</v>
      </c>
      <c r="AE226" s="2">
        <f t="shared" si="62"/>
        <v>-8.1351751743114889E-2</v>
      </c>
      <c r="AG226" s="3">
        <v>1</v>
      </c>
      <c r="AH226" s="2">
        <v>1</v>
      </c>
      <c r="AI226" s="2">
        <v>0</v>
      </c>
      <c r="AK226" s="4"/>
      <c r="AL226" s="5">
        <v>0</v>
      </c>
      <c r="AM226" s="5">
        <v>1</v>
      </c>
      <c r="AN226" s="5">
        <v>2</v>
      </c>
      <c r="AO226" s="5">
        <v>3</v>
      </c>
      <c r="AP226" s="5">
        <v>4</v>
      </c>
      <c r="AQ226" s="5">
        <v>5</v>
      </c>
      <c r="AR226" s="5">
        <v>6</v>
      </c>
      <c r="AS226" s="5">
        <v>7</v>
      </c>
    </row>
    <row r="227" spans="2:47" x14ac:dyDescent="0.25">
      <c r="B227" s="6">
        <v>1</v>
      </c>
      <c r="C227" s="21">
        <f t="shared" si="60"/>
        <v>5.2026984843749773</v>
      </c>
      <c r="D227" s="2">
        <f t="shared" si="60"/>
        <v>5.7310189742809889</v>
      </c>
      <c r="E227" s="2">
        <f t="shared" si="60"/>
        <v>6.0282875939887965</v>
      </c>
      <c r="F227" s="2">
        <f t="shared" si="60"/>
        <v>6.0920106641231406</v>
      </c>
      <c r="G227" s="2">
        <f t="shared" si="60"/>
        <v>5.9320721543587229</v>
      </c>
      <c r="H227" s="2">
        <f t="shared" si="60"/>
        <v>5.5698945279292644</v>
      </c>
      <c r="I227" s="2">
        <f t="shared" si="60"/>
        <v>5.0369147106212235</v>
      </c>
      <c r="J227" s="22">
        <f t="shared" si="60"/>
        <v>4.3724736735423679</v>
      </c>
      <c r="M227" s="6">
        <v>1</v>
      </c>
      <c r="N227" s="2">
        <f t="shared" si="61"/>
        <v>0.40277334329471942</v>
      </c>
      <c r="O227" s="2">
        <f t="shared" si="61"/>
        <v>0.40165970447815835</v>
      </c>
      <c r="P227" s="2">
        <f t="shared" si="61"/>
        <v>0.4005333258450266</v>
      </c>
      <c r="Q227" s="2">
        <f t="shared" si="61"/>
        <v>0.39939423736329843</v>
      </c>
      <c r="R227" s="2">
        <f t="shared" si="61"/>
        <v>0.39824246948080055</v>
      </c>
      <c r="S227" s="2">
        <f t="shared" si="61"/>
        <v>0.39707805312414007</v>
      </c>
      <c r="T227" s="2">
        <f t="shared" si="61"/>
        <v>0.39590101969760411</v>
      </c>
      <c r="U227" s="2">
        <f t="shared" si="61"/>
        <v>0.39471140108204811</v>
      </c>
      <c r="W227" s="6">
        <v>1</v>
      </c>
      <c r="X227" s="2">
        <f t="shared" si="62"/>
        <v>0.71045074053879176</v>
      </c>
      <c r="Y227" s="2">
        <f t="shared" si="62"/>
        <v>-0.20928570781193051</v>
      </c>
      <c r="Z227" s="2">
        <f t="shared" si="62"/>
        <v>-0.499465589332384</v>
      </c>
      <c r="AA227" s="2">
        <f t="shared" si="62"/>
        <v>0.70842263983740683</v>
      </c>
      <c r="AB227" s="2">
        <f t="shared" si="62"/>
        <v>-0.21024055549397824</v>
      </c>
      <c r="AC227" s="2">
        <f t="shared" si="62"/>
        <v>-0.49647271985231634</v>
      </c>
      <c r="AD227" s="2">
        <f t="shared" si="62"/>
        <v>0.7063729104435067</v>
      </c>
      <c r="AE227" s="2">
        <f t="shared" si="62"/>
        <v>-0.21118186734531469</v>
      </c>
      <c r="AG227" s="3">
        <v>2</v>
      </c>
      <c r="AH227" s="2">
        <v>1</v>
      </c>
      <c r="AI227" s="2">
        <v>0</v>
      </c>
      <c r="AK227" s="5">
        <v>0</v>
      </c>
      <c r="AL227" s="2">
        <f t="shared" ref="AL227:AS236" si="63">($AN$224*SIN(2*3.14*(($AL$224*$AK227+AL$226)/$AL$224/10)))+($AP$224*SIN(4*3.14*(($AL$224*$AK227+AL$226)/$AL$224/10)))+0.00001</f>
        <v>1.0000000000000001E-5</v>
      </c>
      <c r="AM227" s="2">
        <f t="shared" si="63"/>
        <v>1.2992865276896537</v>
      </c>
      <c r="AN227" s="2">
        <f t="shared" si="63"/>
        <v>-8.5370286272374155E-2</v>
      </c>
      <c r="AO227" s="2">
        <f t="shared" si="63"/>
        <v>-1.423384392969613E-3</v>
      </c>
      <c r="AP227" s="2">
        <f t="shared" si="63"/>
        <v>8.904972197525278E-2</v>
      </c>
      <c r="AQ227" s="2">
        <f t="shared" si="63"/>
        <v>-1.2978217255313671</v>
      </c>
      <c r="AR227" s="2">
        <f t="shared" si="63"/>
        <v>-7.3161682693183017E-3</v>
      </c>
      <c r="AS227" s="2">
        <f t="shared" si="63"/>
        <v>1.3006970458938902</v>
      </c>
    </row>
    <row r="228" spans="2:47" x14ac:dyDescent="0.25">
      <c r="B228" s="6">
        <v>2</v>
      </c>
      <c r="C228" s="21">
        <f t="shared" si="60"/>
        <v>5.5698945279292644</v>
      </c>
      <c r="D228" s="2">
        <f t="shared" si="60"/>
        <v>5.0369147106212235</v>
      </c>
      <c r="E228" s="2">
        <f t="shared" si="60"/>
        <v>4.3724736735423679</v>
      </c>
      <c r="F228" s="2">
        <f t="shared" si="60"/>
        <v>3.6212542613708321</v>
      </c>
      <c r="G228" s="2">
        <f t="shared" si="60"/>
        <v>2.8304295552980432</v>
      </c>
      <c r="H228" s="2">
        <f t="shared" si="60"/>
        <v>2.0467015074252335</v>
      </c>
      <c r="I228" s="2">
        <f t="shared" si="60"/>
        <v>1.3134157371492563</v>
      </c>
      <c r="J228" s="22">
        <f t="shared" si="60"/>
        <v>0.66793286536730567</v>
      </c>
      <c r="M228" s="6">
        <v>2</v>
      </c>
      <c r="N228" s="2">
        <f t="shared" si="61"/>
        <v>0.3668265606916325</v>
      </c>
      <c r="O228" s="2">
        <f t="shared" si="61"/>
        <v>0.36816950056171799</v>
      </c>
      <c r="P228" s="2">
        <f t="shared" si="61"/>
        <v>0.36950328132741744</v>
      </c>
      <c r="Q228" s="2">
        <f t="shared" si="61"/>
        <v>0.37082784276582309</v>
      </c>
      <c r="R228" s="2">
        <f t="shared" si="61"/>
        <v>0.3721431249695783</v>
      </c>
      <c r="S228" s="2">
        <f t="shared" si="61"/>
        <v>0.37344906834936958</v>
      </c>
      <c r="T228" s="2">
        <f t="shared" si="61"/>
        <v>0.3747456136364245</v>
      </c>
      <c r="U228" s="2">
        <f t="shared" si="61"/>
        <v>0.37603270188495441</v>
      </c>
      <c r="W228" s="6">
        <v>2</v>
      </c>
      <c r="X228" s="2">
        <f t="shared" si="62"/>
        <v>0.67476156518648545</v>
      </c>
      <c r="Y228" s="2">
        <f t="shared" si="62"/>
        <v>0.11932531794037868</v>
      </c>
      <c r="Z228" s="2">
        <f t="shared" si="62"/>
        <v>-0.794950486005507</v>
      </c>
      <c r="AA228" s="2">
        <f t="shared" si="62"/>
        <v>0.67693372724369139</v>
      </c>
      <c r="AB228" s="2">
        <f t="shared" si="62"/>
        <v>0.11765407919471688</v>
      </c>
      <c r="AC228" s="2">
        <f t="shared" si="62"/>
        <v>-0.79543838761935726</v>
      </c>
      <c r="AD228" s="2">
        <f t="shared" si="62"/>
        <v>0.67908998162496892</v>
      </c>
      <c r="AE228" s="2">
        <f t="shared" si="62"/>
        <v>0.11597559270789794</v>
      </c>
      <c r="AG228" s="3">
        <v>3</v>
      </c>
      <c r="AH228" s="2">
        <v>1</v>
      </c>
      <c r="AI228" s="2">
        <v>0</v>
      </c>
      <c r="AK228" s="5">
        <v>1</v>
      </c>
      <c r="AL228" s="2">
        <f t="shared" si="63"/>
        <v>1.1719668364049005</v>
      </c>
      <c r="AM228" s="2">
        <f t="shared" si="63"/>
        <v>0.53123747955633083</v>
      </c>
      <c r="AN228" s="2">
        <f t="shared" si="63"/>
        <v>-0.3103832991908036</v>
      </c>
      <c r="AO228" s="2">
        <f t="shared" si="63"/>
        <v>0.34953811627092635</v>
      </c>
      <c r="AP228" s="2">
        <f t="shared" si="63"/>
        <v>-0.85883739465003084</v>
      </c>
      <c r="AQ228" s="2">
        <f t="shared" si="63"/>
        <v>-0.8842937417643143</v>
      </c>
      <c r="AR228" s="2">
        <f t="shared" si="63"/>
        <v>1.1685670428762798</v>
      </c>
      <c r="AS228" s="2">
        <f t="shared" si="63"/>
        <v>0.53645536049963038</v>
      </c>
    </row>
    <row r="229" spans="2:47" x14ac:dyDescent="0.25">
      <c r="B229" s="6">
        <v>3</v>
      </c>
      <c r="C229" s="21">
        <f t="shared" si="60"/>
        <v>2.0467015074252335</v>
      </c>
      <c r="D229" s="2">
        <f t="shared" si="60"/>
        <v>1.3134157371492563</v>
      </c>
      <c r="E229" s="2">
        <f t="shared" si="60"/>
        <v>0.66793286536730567</v>
      </c>
      <c r="F229" s="2">
        <f t="shared" si="60"/>
        <v>0.13941993686549953</v>
      </c>
      <c r="G229" s="2">
        <f t="shared" si="60"/>
        <v>-0.25280158744401021</v>
      </c>
      <c r="H229" s="2">
        <f t="shared" si="60"/>
        <v>-0.50025038857587678</v>
      </c>
      <c r="I229" s="2">
        <f t="shared" si="60"/>
        <v>-0.6055634076328883</v>
      </c>
      <c r="J229" s="22">
        <f t="shared" si="60"/>
        <v>-0.58204407223441013</v>
      </c>
      <c r="M229" s="6">
        <v>3</v>
      </c>
      <c r="N229" s="2">
        <f t="shared" si="61"/>
        <v>1.4408875495757357E-2</v>
      </c>
      <c r="O229" s="2">
        <f t="shared" si="61"/>
        <v>1.6156076730981035E-2</v>
      </c>
      <c r="P229" s="2">
        <f t="shared" si="61"/>
        <v>1.7908420155420341E-2</v>
      </c>
      <c r="Q229" s="2">
        <f t="shared" si="61"/>
        <v>1.9665840537287083E-2</v>
      </c>
      <c r="R229" s="2">
        <f t="shared" si="61"/>
        <v>2.1428272379866931E-2</v>
      </c>
      <c r="S229" s="2">
        <f t="shared" si="61"/>
        <v>2.3195649924116424E-2</v>
      </c>
      <c r="T229" s="2">
        <f t="shared" si="61"/>
        <v>2.4967907151271413E-2</v>
      </c>
      <c r="U229" s="2">
        <f t="shared" si="61"/>
        <v>2.6744977785470293E-2</v>
      </c>
      <c r="W229" s="6">
        <v>3</v>
      </c>
      <c r="X229" s="2">
        <f t="shared" si="62"/>
        <v>8.7431550908517938E-2</v>
      </c>
      <c r="Y229" s="2">
        <f t="shared" si="62"/>
        <v>0.20076039691090175</v>
      </c>
      <c r="Z229" s="2">
        <f t="shared" si="62"/>
        <v>-0.29053639069327547</v>
      </c>
      <c r="AA229" s="2">
        <f t="shared" si="62"/>
        <v>9.0408659018994794E-2</v>
      </c>
      <c r="AB229" s="2">
        <f t="shared" si="62"/>
        <v>0.20192643800084614</v>
      </c>
      <c r="AC229" s="2">
        <f t="shared" si="62"/>
        <v>-0.29467910503255468</v>
      </c>
      <c r="AD229" s="2">
        <f t="shared" si="62"/>
        <v>9.3393693279191933E-2</v>
      </c>
      <c r="AE229" s="2">
        <f t="shared" si="62"/>
        <v>0.20307527884208976</v>
      </c>
      <c r="AG229" s="3">
        <v>4</v>
      </c>
      <c r="AH229" s="2">
        <v>1</v>
      </c>
      <c r="AI229" s="2">
        <v>0</v>
      </c>
      <c r="AK229" s="5">
        <v>2</v>
      </c>
      <c r="AL229" s="2">
        <f t="shared" si="63"/>
        <v>1.1366640719287648</v>
      </c>
      <c r="AM229" s="2">
        <f t="shared" si="63"/>
        <v>-0.27466193333618755</v>
      </c>
      <c r="AN229" s="2">
        <f t="shared" si="63"/>
        <v>0.17853952762713921</v>
      </c>
      <c r="AO229" s="2">
        <f t="shared" si="63"/>
        <v>-0.19213587258427678</v>
      </c>
      <c r="AP229" s="2">
        <f t="shared" si="63"/>
        <v>-1.3166261291928709</v>
      </c>
      <c r="AQ229" s="2">
        <f t="shared" si="63"/>
        <v>0.46386493543750146</v>
      </c>
      <c r="AR229" s="2">
        <f t="shared" si="63"/>
        <v>1.1400800672666522</v>
      </c>
      <c r="AS229" s="2">
        <f t="shared" si="63"/>
        <v>-0.27261383958339896</v>
      </c>
    </row>
    <row r="230" spans="2:47" ht="15.75" thickBot="1" x14ac:dyDescent="0.3">
      <c r="B230" s="6">
        <v>4</v>
      </c>
      <c r="C230" s="91">
        <f t="shared" si="60"/>
        <v>-0.50025038857587678</v>
      </c>
      <c r="D230" s="17">
        <f t="shared" si="60"/>
        <v>-0.6055634076328883</v>
      </c>
      <c r="E230" s="17">
        <f t="shared" si="60"/>
        <v>-0.58204407223441013</v>
      </c>
      <c r="F230" s="17">
        <f t="shared" si="60"/>
        <v>-0.45251349897805443</v>
      </c>
      <c r="G230" s="17">
        <f t="shared" si="60"/>
        <v>-0.24754172513792311</v>
      </c>
      <c r="H230" s="17">
        <f t="shared" si="60"/>
        <v>-3.1752937134666578E-3</v>
      </c>
      <c r="I230" s="17">
        <f t="shared" si="60"/>
        <v>0.24169059831576323</v>
      </c>
      <c r="J230" s="92">
        <f t="shared" si="60"/>
        <v>0.44812468386069709</v>
      </c>
      <c r="M230" s="6">
        <v>4</v>
      </c>
      <c r="N230" s="2">
        <f t="shared" si="61"/>
        <v>-0.16777915125114665</v>
      </c>
      <c r="O230" s="2">
        <f t="shared" si="61"/>
        <v>-0.16784498977595119</v>
      </c>
      <c r="P230" s="2">
        <f t="shared" si="61"/>
        <v>-0.16790041579709114</v>
      </c>
      <c r="Q230" s="2">
        <f t="shared" si="61"/>
        <v>-0.16794541144663505</v>
      </c>
      <c r="R230" s="2">
        <f t="shared" si="61"/>
        <v>-0.16797995931665066</v>
      </c>
      <c r="S230" s="2">
        <f t="shared" si="61"/>
        <v>-0.168004042460069</v>
      </c>
      <c r="T230" s="2">
        <f t="shared" si="61"/>
        <v>-0.16801764439152994</v>
      </c>
      <c r="U230" s="2">
        <f t="shared" si="61"/>
        <v>-0.1680207490882088</v>
      </c>
      <c r="W230" s="6">
        <v>4</v>
      </c>
      <c r="X230" s="2">
        <f t="shared" si="62"/>
        <v>-0.24038421462072479</v>
      </c>
      <c r="Y230" s="2">
        <f t="shared" si="62"/>
        <v>-0.29146045631827727</v>
      </c>
      <c r="Z230" s="2">
        <f t="shared" si="62"/>
        <v>0.53075252580281884</v>
      </c>
      <c r="AA230" s="2">
        <f t="shared" si="62"/>
        <v>-0.24032250625719467</v>
      </c>
      <c r="AB230" s="2">
        <f t="shared" si="62"/>
        <v>-0.28821190154221926</v>
      </c>
      <c r="AC230" s="2">
        <f t="shared" si="62"/>
        <v>0.5274310835707412</v>
      </c>
      <c r="AD230" s="2">
        <f t="shared" si="62"/>
        <v>-0.24024384374198932</v>
      </c>
      <c r="AE230" s="2">
        <f t="shared" si="62"/>
        <v>-0.28496375085602837</v>
      </c>
      <c r="AG230" s="3">
        <v>5</v>
      </c>
      <c r="AH230" s="2">
        <v>1</v>
      </c>
      <c r="AI230" s="2">
        <v>0</v>
      </c>
      <c r="AK230" s="5">
        <v>3</v>
      </c>
      <c r="AL230" s="2">
        <f t="shared" si="63"/>
        <v>0.1969655640276583</v>
      </c>
      <c r="AM230" s="2">
        <f t="shared" si="63"/>
        <v>-0.18099479780064573</v>
      </c>
      <c r="AN230" s="2">
        <f t="shared" si="63"/>
        <v>0.27670302889408976</v>
      </c>
      <c r="AO230" s="2">
        <f t="shared" si="63"/>
        <v>-1.1332022058109441</v>
      </c>
      <c r="AP230" s="2">
        <f t="shared" si="63"/>
        <v>-0.47751957776957527</v>
      </c>
      <c r="AQ230" s="2">
        <f t="shared" si="63"/>
        <v>1.3147176245631367</v>
      </c>
      <c r="AR230" s="2">
        <f t="shared" si="63"/>
        <v>0.20178753245101533</v>
      </c>
      <c r="AS230" s="2">
        <f t="shared" si="63"/>
        <v>-0.18345826104156401</v>
      </c>
    </row>
    <row r="231" spans="2:47" x14ac:dyDescent="0.25">
      <c r="B231" s="6">
        <v>5</v>
      </c>
      <c r="C231" s="25">
        <f t="shared" si="60"/>
        <v>-3.1752937134666578E-3</v>
      </c>
      <c r="D231" s="10">
        <f t="shared" si="60"/>
        <v>0.24169059831576323</v>
      </c>
      <c r="E231" s="10">
        <f t="shared" si="60"/>
        <v>0.44812468386069709</v>
      </c>
      <c r="F231" s="10">
        <f t="shared" si="60"/>
        <v>0.57997454806875892</v>
      </c>
      <c r="G231" s="10">
        <f t="shared" si="60"/>
        <v>0.60650134753729701</v>
      </c>
      <c r="H231" s="10">
        <f t="shared" si="60"/>
        <v>0.50466318715718639</v>
      </c>
      <c r="I231" s="10">
        <f t="shared" si="60"/>
        <v>0.26089825088555235</v>
      </c>
      <c r="J231" s="26">
        <f t="shared" si="60"/>
        <v>-0.12770954714577393</v>
      </c>
      <c r="M231" s="6">
        <v>5</v>
      </c>
      <c r="N231" s="2">
        <f t="shared" si="61"/>
        <v>-6.2705995464403127E-4</v>
      </c>
      <c r="O231" s="2">
        <f t="shared" si="61"/>
        <v>-1.9011443135485136E-3</v>
      </c>
      <c r="P231" s="2">
        <f t="shared" si="61"/>
        <v>-3.1751220228423607E-3</v>
      </c>
      <c r="Q231" s="2">
        <f t="shared" si="61"/>
        <v>-4.4489219879239187E-3</v>
      </c>
      <c r="R231" s="2">
        <f t="shared" si="61"/>
        <v>-5.722473121894403E-3</v>
      </c>
      <c r="S231" s="2">
        <f t="shared" si="61"/>
        <v>-6.9957043486458918E-3</v>
      </c>
      <c r="T231" s="2">
        <f t="shared" si="61"/>
        <v>-8.2685446059341181E-3</v>
      </c>
      <c r="U231" s="2">
        <f t="shared" si="61"/>
        <v>-9.540922848468452E-3</v>
      </c>
      <c r="W231" s="6">
        <v>5</v>
      </c>
      <c r="X231" s="2">
        <f t="shared" si="62"/>
        <v>-9.455897299742638E-4</v>
      </c>
      <c r="Y231" s="2">
        <f t="shared" si="62"/>
        <v>-0.77860921986101184</v>
      </c>
      <c r="Z231" s="2">
        <f t="shared" si="62"/>
        <v>0.7805333537234479</v>
      </c>
      <c r="AA231" s="2">
        <f t="shared" si="62"/>
        <v>-2.8567110165722887E-3</v>
      </c>
      <c r="AB231" s="2">
        <f t="shared" si="62"/>
        <v>-0.77762556425410778</v>
      </c>
      <c r="AC231" s="2">
        <f t="shared" si="62"/>
        <v>0.78145371588261359</v>
      </c>
      <c r="AD231" s="2">
        <f t="shared" si="62"/>
        <v>-4.7676577856748973E-3</v>
      </c>
      <c r="AE231" s="2">
        <f t="shared" si="62"/>
        <v>-0.77662092817393191</v>
      </c>
      <c r="AG231" s="3">
        <v>6</v>
      </c>
      <c r="AH231" s="2">
        <v>1</v>
      </c>
      <c r="AI231" s="2">
        <v>0</v>
      </c>
      <c r="AK231" s="5">
        <v>4</v>
      </c>
      <c r="AL231" s="2">
        <f t="shared" si="63"/>
        <v>-0.3492918096750921</v>
      </c>
      <c r="AM231" s="2">
        <f t="shared" si="63"/>
        <v>0.30902861598929754</v>
      </c>
      <c r="AN231" s="2">
        <f t="shared" si="63"/>
        <v>-0.52599923101808499</v>
      </c>
      <c r="AO231" s="2">
        <f t="shared" si="63"/>
        <v>-1.1753115849311531</v>
      </c>
      <c r="AP231" s="2">
        <f t="shared" si="63"/>
        <v>0.87341586429932894</v>
      </c>
      <c r="AQ231" s="2">
        <f t="shared" si="63"/>
        <v>0.86835497514716187</v>
      </c>
      <c r="AR231" s="2">
        <f t="shared" si="63"/>
        <v>-0.34903878097906005</v>
      </c>
      <c r="AS231" s="2">
        <f t="shared" si="63"/>
        <v>0.3076327602485453</v>
      </c>
    </row>
    <row r="232" spans="2:47" x14ac:dyDescent="0.25">
      <c r="B232" s="6">
        <v>6</v>
      </c>
      <c r="C232" s="21">
        <f t="shared" si="60"/>
        <v>0.50466318715718639</v>
      </c>
      <c r="D232" s="2">
        <f t="shared" si="60"/>
        <v>0.26089825088555235</v>
      </c>
      <c r="E232" s="2">
        <f t="shared" si="60"/>
        <v>-0.12770954714577393</v>
      </c>
      <c r="F232" s="2">
        <f t="shared" si="60"/>
        <v>-0.65296051228887253</v>
      </c>
      <c r="G232" s="2">
        <f t="shared" si="60"/>
        <v>-1.2957987467013119</v>
      </c>
      <c r="H232" s="2">
        <f t="shared" si="60"/>
        <v>-2.0272890799029262</v>
      </c>
      <c r="I232" s="2">
        <f t="shared" si="60"/>
        <v>-2.8102534839632214</v>
      </c>
      <c r="J232" s="22">
        <f t="shared" si="60"/>
        <v>-3.6014670885581679</v>
      </c>
      <c r="M232" s="6">
        <v>6</v>
      </c>
      <c r="N232" s="2">
        <f t="shared" si="61"/>
        <v>0.16772291854972404</v>
      </c>
      <c r="O232" s="2">
        <f t="shared" si="61"/>
        <v>0.16763631045694249</v>
      </c>
      <c r="P232" s="2">
        <f t="shared" si="61"/>
        <v>0.16753934621535194</v>
      </c>
      <c r="Q232" s="2">
        <f t="shared" si="61"/>
        <v>0.16743204552385288</v>
      </c>
      <c r="R232" s="2">
        <f t="shared" si="61"/>
        <v>0.167314428536737</v>
      </c>
      <c r="S232" s="2">
        <f t="shared" si="61"/>
        <v>0.1671865158627088</v>
      </c>
      <c r="T232" s="2">
        <f t="shared" si="61"/>
        <v>0.16704832856388793</v>
      </c>
      <c r="U232" s="2">
        <f t="shared" si="61"/>
        <v>0.16689988815479506</v>
      </c>
      <c r="W232" s="6">
        <v>6</v>
      </c>
      <c r="X232" s="2">
        <f t="shared" si="62"/>
        <v>0.24044899763820496</v>
      </c>
      <c r="Y232" s="2">
        <f t="shared" si="62"/>
        <v>-0.53732543474044525</v>
      </c>
      <c r="Z232" s="2">
        <f t="shared" si="62"/>
        <v>0.2979782674622749</v>
      </c>
      <c r="AA232" s="2">
        <f t="shared" si="62"/>
        <v>0.24047688487490715</v>
      </c>
      <c r="AB232" s="2">
        <f t="shared" si="62"/>
        <v>-0.54059670474082422</v>
      </c>
      <c r="AC232" s="2">
        <f t="shared" si="62"/>
        <v>0.30122726816137607</v>
      </c>
      <c r="AD232" s="2">
        <f t="shared" si="62"/>
        <v>0.24048790665423145</v>
      </c>
      <c r="AE232" s="2">
        <f t="shared" si="62"/>
        <v>-0.54385105500995568</v>
      </c>
      <c r="AG232" s="3">
        <v>7</v>
      </c>
      <c r="AH232" s="2">
        <v>1</v>
      </c>
      <c r="AI232" s="2">
        <v>0</v>
      </c>
      <c r="AK232" s="5">
        <v>5</v>
      </c>
      <c r="AL232" s="2">
        <f t="shared" si="63"/>
        <v>-1.423384392969613E-3</v>
      </c>
      <c r="AM232" s="2">
        <f t="shared" si="63"/>
        <v>8.904972197525278E-2</v>
      </c>
      <c r="AN232" s="2">
        <f t="shared" si="63"/>
        <v>-1.2978217255313671</v>
      </c>
      <c r="AO232" s="2">
        <f t="shared" si="63"/>
        <v>-7.3161682693183017E-3</v>
      </c>
      <c r="AP232" s="2">
        <f t="shared" si="63"/>
        <v>1.3006970458938902</v>
      </c>
      <c r="AQ232" s="2">
        <f t="shared" si="63"/>
        <v>-8.1688921834940545E-2</v>
      </c>
      <c r="AR232" s="2">
        <f t="shared" si="63"/>
        <v>-4.2900610711079533E-3</v>
      </c>
      <c r="AS232" s="2">
        <f t="shared" si="63"/>
        <v>9.2687114392562317E-2</v>
      </c>
    </row>
    <row r="233" spans="2:47" x14ac:dyDescent="0.25">
      <c r="B233" s="6">
        <v>7</v>
      </c>
      <c r="C233" s="21">
        <f t="shared" si="60"/>
        <v>-2.0272890799029262</v>
      </c>
      <c r="D233" s="2">
        <f t="shared" si="60"/>
        <v>-2.8102534839632214</v>
      </c>
      <c r="E233" s="2">
        <f t="shared" si="60"/>
        <v>-3.6014670885581679</v>
      </c>
      <c r="F233" s="2">
        <f t="shared" si="60"/>
        <v>-4.3542781201353504</v>
      </c>
      <c r="G233" s="2">
        <f t="shared" si="60"/>
        <v>-5.0214887806690829</v>
      </c>
      <c r="H233" s="2">
        <f t="shared" si="60"/>
        <v>-5.5583169801626093</v>
      </c>
      <c r="I233" s="2">
        <f t="shared" si="60"/>
        <v>-5.9252530279939339</v>
      </c>
      <c r="J233" s="22">
        <f t="shared" si="60"/>
        <v>-6.0906312476038629</v>
      </c>
      <c r="M233" s="6">
        <v>7</v>
      </c>
      <c r="N233" s="2">
        <f t="shared" si="61"/>
        <v>-1.2646881414017357E-2</v>
      </c>
      <c r="O233" s="2">
        <f t="shared" si="61"/>
        <v>-1.0910159179939854E-2</v>
      </c>
      <c r="P233" s="2">
        <f t="shared" si="61"/>
        <v>-9.1787732150481575E-3</v>
      </c>
      <c r="Q233" s="2">
        <f t="shared" si="61"/>
        <v>-7.4527876656499785E-3</v>
      </c>
      <c r="R233" s="2">
        <f t="shared" si="61"/>
        <v>-5.7322664003111416E-3</v>
      </c>
      <c r="S233" s="2">
        <f t="shared" si="61"/>
        <v>-4.0172730073087352E-3</v>
      </c>
      <c r="T233" s="2">
        <f t="shared" si="61"/>
        <v>-2.3078707921296115E-3</v>
      </c>
      <c r="U233" s="2">
        <f t="shared" si="61"/>
        <v>-6.041227749519029E-4</v>
      </c>
      <c r="W233" s="6">
        <v>7</v>
      </c>
      <c r="X233" s="2">
        <f t="shared" si="62"/>
        <v>-8.4442477882121461E-2</v>
      </c>
      <c r="Y233" s="2">
        <f t="shared" si="62"/>
        <v>0.28224342165617067</v>
      </c>
      <c r="Z233" s="2">
        <f t="shared" si="62"/>
        <v>-0.19835679984984117</v>
      </c>
      <c r="AA233" s="2">
        <f t="shared" si="62"/>
        <v>-8.1481548430542131E-2</v>
      </c>
      <c r="AB233" s="2">
        <f t="shared" si="62"/>
        <v>0.27807342846560784</v>
      </c>
      <c r="AC233" s="2">
        <f t="shared" si="62"/>
        <v>-0.19713928878265624</v>
      </c>
      <c r="AD233" s="2">
        <f t="shared" si="62"/>
        <v>-7.8528870596616132E-2</v>
      </c>
      <c r="AE233" s="2">
        <f t="shared" si="62"/>
        <v>0.27389460439923058</v>
      </c>
      <c r="AK233" s="5">
        <v>6</v>
      </c>
      <c r="AL233" s="2">
        <f t="shared" si="63"/>
        <v>0.34953811627092635</v>
      </c>
      <c r="AM233" s="2">
        <f t="shared" si="63"/>
        <v>-0.85883739465003084</v>
      </c>
      <c r="AN233" s="2">
        <f t="shared" si="63"/>
        <v>-0.8842937417643143</v>
      </c>
      <c r="AO233" s="2">
        <f t="shared" si="63"/>
        <v>1.1685670428762798</v>
      </c>
      <c r="AP233" s="2">
        <f t="shared" si="63"/>
        <v>0.53645536049963038</v>
      </c>
      <c r="AQ233" s="2">
        <f t="shared" si="63"/>
        <v>-0.31173669205486276</v>
      </c>
      <c r="AR233" s="2">
        <f t="shared" si="63"/>
        <v>0.34973774650185419</v>
      </c>
      <c r="AS233" s="2">
        <f t="shared" si="63"/>
        <v>-0.85406801374354924</v>
      </c>
    </row>
    <row r="234" spans="2:47" x14ac:dyDescent="0.25">
      <c r="B234" s="6">
        <v>8</v>
      </c>
      <c r="C234" s="21">
        <f t="shared" si="60"/>
        <v>-5.5583169801626093</v>
      </c>
      <c r="D234" s="2">
        <f t="shared" si="60"/>
        <v>-5.9252530279939339</v>
      </c>
      <c r="E234" s="2">
        <f t="shared" si="60"/>
        <v>-6.0906312476038629</v>
      </c>
      <c r="F234" s="2">
        <f t="shared" si="60"/>
        <v>-6.0327536506572361</v>
      </c>
      <c r="G234" s="2">
        <f t="shared" si="60"/>
        <v>-5.7414302241890303</v>
      </c>
      <c r="H234" s="2">
        <f t="shared" si="60"/>
        <v>-5.2188363374056195</v>
      </c>
      <c r="I234" s="2">
        <f t="shared" si="60"/>
        <v>-4.4796300174535588</v>
      </c>
      <c r="J234" s="22">
        <f t="shared" si="60"/>
        <v>-3.5503177338082286</v>
      </c>
      <c r="AK234" s="5">
        <v>7</v>
      </c>
      <c r="AL234" s="2">
        <f t="shared" si="63"/>
        <v>-0.19213587258427678</v>
      </c>
      <c r="AM234" s="2">
        <f t="shared" si="63"/>
        <v>-1.3166261291928709</v>
      </c>
      <c r="AN234" s="2">
        <f t="shared" si="63"/>
        <v>0.46386493543750146</v>
      </c>
      <c r="AO234" s="2">
        <f t="shared" si="63"/>
        <v>1.1400800672666522</v>
      </c>
      <c r="AP234" s="2">
        <f t="shared" si="63"/>
        <v>-0.27261383958339896</v>
      </c>
      <c r="AQ234" s="2">
        <f t="shared" si="63"/>
        <v>0.17605261736623407</v>
      </c>
      <c r="AR234" s="2">
        <f t="shared" si="63"/>
        <v>-0.18733863230644543</v>
      </c>
      <c r="AS234" s="2">
        <f t="shared" si="63"/>
        <v>-1.3175340354161436</v>
      </c>
    </row>
    <row r="235" spans="2:47" ht="15.75" thickBot="1" x14ac:dyDescent="0.3">
      <c r="B235" s="6">
        <v>9</v>
      </c>
      <c r="C235" s="27">
        <f t="shared" si="60"/>
        <v>-5.2188363374056195</v>
      </c>
      <c r="D235" s="28">
        <f t="shared" si="60"/>
        <v>-4.4796300174535588</v>
      </c>
      <c r="E235" s="28">
        <f t="shared" si="60"/>
        <v>-3.5503177338082286</v>
      </c>
      <c r="F235" s="28">
        <f t="shared" si="60"/>
        <v>-2.4679039973687473</v>
      </c>
      <c r="G235" s="28">
        <f t="shared" si="60"/>
        <v>-1.2779046015610862</v>
      </c>
      <c r="H235" s="28">
        <f t="shared" si="60"/>
        <v>-3.1842920975508365E-2</v>
      </c>
      <c r="I235" s="28">
        <f t="shared" si="60"/>
        <v>1.2156191410590214</v>
      </c>
      <c r="J235" s="29">
        <f t="shared" si="60"/>
        <v>2.4097412164221059</v>
      </c>
      <c r="M235" s="5" t="s">
        <v>0</v>
      </c>
      <c r="N235" s="4">
        <v>0.2</v>
      </c>
      <c r="O235" s="5" t="s">
        <v>1</v>
      </c>
      <c r="P235" s="4">
        <v>0.3</v>
      </c>
      <c r="Q235" s="5" t="s">
        <v>2</v>
      </c>
      <c r="R235" s="4">
        <v>0.4</v>
      </c>
      <c r="T235" s="5" t="s">
        <v>4</v>
      </c>
      <c r="U235" s="4" t="s">
        <v>29</v>
      </c>
      <c r="W235" s="5" t="s">
        <v>0</v>
      </c>
      <c r="X235" s="4">
        <v>0.4</v>
      </c>
      <c r="Y235" s="5" t="s">
        <v>1</v>
      </c>
      <c r="Z235" s="4">
        <v>0.5</v>
      </c>
      <c r="AA235" s="5" t="s">
        <v>2</v>
      </c>
      <c r="AB235" s="4">
        <v>0.6</v>
      </c>
      <c r="AD235" s="5" t="s">
        <v>4</v>
      </c>
      <c r="AE235" s="4" t="s">
        <v>29</v>
      </c>
      <c r="AG235" s="165" t="s">
        <v>74</v>
      </c>
      <c r="AH235" s="165"/>
      <c r="AI235" s="165"/>
      <c r="AK235" s="5">
        <v>8</v>
      </c>
      <c r="AL235" s="2">
        <f t="shared" si="63"/>
        <v>-1.1332022058109441</v>
      </c>
      <c r="AM235" s="2">
        <f t="shared" si="63"/>
        <v>-0.47751957776957527</v>
      </c>
      <c r="AN235" s="2">
        <f t="shared" si="63"/>
        <v>1.3147176245631367</v>
      </c>
      <c r="AO235" s="2">
        <f t="shared" si="63"/>
        <v>0.20178753245101533</v>
      </c>
      <c r="AP235" s="2">
        <f t="shared" si="63"/>
        <v>-0.18345826104156401</v>
      </c>
      <c r="AQ235" s="2">
        <f t="shared" si="63"/>
        <v>0.27869708966639045</v>
      </c>
      <c r="AR235" s="2">
        <f t="shared" si="63"/>
        <v>-1.1297346295108874</v>
      </c>
      <c r="AS235" s="2">
        <f t="shared" si="63"/>
        <v>-0.48433467499174598</v>
      </c>
    </row>
    <row r="236" spans="2:47" x14ac:dyDescent="0.25">
      <c r="B236" s="6">
        <v>10</v>
      </c>
      <c r="C236" s="18">
        <f t="shared" ref="C236:J245" si="64">($E$223*SIN(2*3.14*(($C$223*$B236+C$225)/$C$223/10)))+($G$223*SIN(4*3.14*(($C$223*$B236+C$225)/$C$223/10)))+0.00001</f>
        <v>-3.1842920975508365E-2</v>
      </c>
      <c r="D236" s="19">
        <f t="shared" si="64"/>
        <v>1.2156191410590214</v>
      </c>
      <c r="E236" s="19">
        <f t="shared" si="64"/>
        <v>2.4097412164221059</v>
      </c>
      <c r="F236" s="19">
        <f t="shared" si="64"/>
        <v>3.498769312723534</v>
      </c>
      <c r="G236" s="19">
        <f t="shared" si="64"/>
        <v>4.4368188979667522</v>
      </c>
      <c r="H236" s="19">
        <f t="shared" si="64"/>
        <v>5.1864010159958713</v>
      </c>
      <c r="I236" s="19">
        <f t="shared" si="64"/>
        <v>5.7204384459122899</v>
      </c>
      <c r="J236" s="20">
        <f t="shared" si="64"/>
        <v>6.0236506603400368</v>
      </c>
      <c r="M236" s="161" t="s">
        <v>88</v>
      </c>
      <c r="N236" s="161"/>
      <c r="O236" s="161"/>
      <c r="P236" s="161"/>
      <c r="Q236" s="161"/>
      <c r="R236" s="161"/>
      <c r="S236" s="161"/>
      <c r="T236" s="161"/>
      <c r="U236" s="161"/>
      <c r="W236" s="161" t="s">
        <v>90</v>
      </c>
      <c r="X236" s="161"/>
      <c r="Y236" s="161"/>
      <c r="Z236" s="161"/>
      <c r="AA236" s="161"/>
      <c r="AB236" s="161"/>
      <c r="AC236" s="161"/>
      <c r="AD236" s="161"/>
      <c r="AE236" s="161"/>
      <c r="AG236" s="4"/>
      <c r="AH236" s="2" t="s">
        <v>26</v>
      </c>
      <c r="AI236" s="2" t="s">
        <v>28</v>
      </c>
      <c r="AK236" s="5">
        <v>9</v>
      </c>
      <c r="AL236" s="2">
        <f t="shared" si="63"/>
        <v>-1.1753115849311542</v>
      </c>
      <c r="AM236" s="2">
        <f t="shared" si="63"/>
        <v>0.87341586429932738</v>
      </c>
      <c r="AN236" s="2">
        <f t="shared" si="63"/>
        <v>0.86835497514716309</v>
      </c>
      <c r="AO236" s="2">
        <f t="shared" si="63"/>
        <v>-0.34903878097905999</v>
      </c>
      <c r="AP236" s="2">
        <f t="shared" si="63"/>
        <v>0.3076327602485438</v>
      </c>
      <c r="AQ236" s="2">
        <f t="shared" si="63"/>
        <v>-0.52078081952096089</v>
      </c>
      <c r="AR236" s="2">
        <f t="shared" si="63"/>
        <v>-1.1786412067543754</v>
      </c>
      <c r="AS236" s="2">
        <f t="shared" si="63"/>
        <v>0.86792657568181741</v>
      </c>
    </row>
    <row r="237" spans="2:47" x14ac:dyDescent="0.25">
      <c r="B237" s="6">
        <v>11</v>
      </c>
      <c r="C237" s="21">
        <f t="shared" si="64"/>
        <v>5.1864010159958713</v>
      </c>
      <c r="D237" s="2">
        <f t="shared" si="64"/>
        <v>5.7204384459122899</v>
      </c>
      <c r="E237" s="2">
        <f t="shared" si="64"/>
        <v>6.0236506603400368</v>
      </c>
      <c r="F237" s="2">
        <f t="shared" si="64"/>
        <v>6.0932256060518357</v>
      </c>
      <c r="G237" s="2">
        <f t="shared" si="64"/>
        <v>5.9387406666836835</v>
      </c>
      <c r="H237" s="2">
        <f t="shared" si="64"/>
        <v>5.5813417948420385</v>
      </c>
      <c r="I237" s="2">
        <f t="shared" si="64"/>
        <v>5.0522358009186545</v>
      </c>
      <c r="J237" s="22">
        <f t="shared" si="64"/>
        <v>4.3905932798379466</v>
      </c>
      <c r="M237" s="2"/>
      <c r="N237" s="7">
        <v>0</v>
      </c>
      <c r="O237" s="7">
        <v>1</v>
      </c>
      <c r="P237" s="7">
        <v>2</v>
      </c>
      <c r="Q237" s="7">
        <v>3</v>
      </c>
      <c r="R237" s="7">
        <v>4</v>
      </c>
      <c r="S237" s="7">
        <v>5</v>
      </c>
      <c r="T237" s="7">
        <v>6</v>
      </c>
      <c r="U237" s="7">
        <v>7</v>
      </c>
      <c r="W237" s="2"/>
      <c r="X237" s="7">
        <v>0</v>
      </c>
      <c r="Y237" s="7">
        <v>1</v>
      </c>
      <c r="Z237" s="7">
        <v>2</v>
      </c>
      <c r="AA237" s="7">
        <v>3</v>
      </c>
      <c r="AB237" s="7">
        <v>4</v>
      </c>
      <c r="AC237" s="7">
        <v>5</v>
      </c>
      <c r="AD237" s="7">
        <v>6</v>
      </c>
      <c r="AE237" s="7">
        <v>7</v>
      </c>
      <c r="AG237" s="3">
        <v>0</v>
      </c>
      <c r="AH237" s="2">
        <v>1</v>
      </c>
      <c r="AI237" s="2">
        <v>0</v>
      </c>
    </row>
    <row r="238" spans="2:47" x14ac:dyDescent="0.25">
      <c r="B238" s="6">
        <v>12</v>
      </c>
      <c r="C238" s="21">
        <f t="shared" si="64"/>
        <v>5.5813417948420385</v>
      </c>
      <c r="D238" s="2">
        <f t="shared" si="64"/>
        <v>5.0522358009186545</v>
      </c>
      <c r="E238" s="2">
        <f t="shared" si="64"/>
        <v>4.3905932798379466</v>
      </c>
      <c r="F238" s="2">
        <f t="shared" si="64"/>
        <v>3.6409959871735675</v>
      </c>
      <c r="G238" s="2">
        <f t="shared" si="64"/>
        <v>2.8505903725908026</v>
      </c>
      <c r="H238" s="2">
        <f t="shared" si="64"/>
        <v>2.0661267013306022</v>
      </c>
      <c r="I238" s="2">
        <f t="shared" si="64"/>
        <v>1.3310696423589974</v>
      </c>
      <c r="J238" s="22">
        <f t="shared" si="64"/>
        <v>0.68296098168501096</v>
      </c>
      <c r="M238" s="6">
        <v>0</v>
      </c>
      <c r="N238" s="2">
        <f t="shared" ref="N238:U245" si="65">($P$235*SIN(2*3.14*(($N$235*$M238+N$237)/$N$235/10)))+($R$235*SIN(4*3.14*(($N$235*$M238+N$237)/$N$235/10)))+0.00001</f>
        <v>1.0000000000000001E-5</v>
      </c>
      <c r="O238" s="2">
        <f t="shared" si="65"/>
        <v>-7.8632484230914792E-4</v>
      </c>
      <c r="P238" s="2">
        <f t="shared" si="65"/>
        <v>-3.4938190450022511E-3</v>
      </c>
      <c r="Q238" s="2">
        <f t="shared" si="65"/>
        <v>-2.3789276650604016E-3</v>
      </c>
      <c r="R238" s="2">
        <f t="shared" si="65"/>
        <v>-6.9975249756080281E-3</v>
      </c>
      <c r="S238" s="2">
        <f t="shared" si="65"/>
        <v>-3.9713899042586303E-3</v>
      </c>
      <c r="T238" s="2">
        <f t="shared" si="65"/>
        <v>-1.0501004681717413E-2</v>
      </c>
      <c r="U238" s="2">
        <f t="shared" si="65"/>
        <v>-5.5636178443684891E-3</v>
      </c>
      <c r="W238" s="6">
        <v>0</v>
      </c>
      <c r="X238" s="2">
        <f t="shared" ref="X238:AE245" si="66">($Z$235*SIN(2*3.14*(($X$235*$W238+X$237)/$X$235/10)))+($AB$235*SIN(4*3.14*(($X$235*$W238+X$237)/$X$235/10)))+0.00001</f>
        <v>1.0000000000000001E-5</v>
      </c>
      <c r="Y238" s="2">
        <f t="shared" si="66"/>
        <v>0.50096543321580933</v>
      </c>
      <c r="Z238" s="2">
        <f t="shared" si="66"/>
        <v>-1.1048546176393799E-3</v>
      </c>
      <c r="AA238" s="2">
        <f t="shared" si="66"/>
        <v>-0.49712180763978187</v>
      </c>
      <c r="AB238" s="2">
        <f t="shared" si="66"/>
        <v>-5.4049936571602761E-3</v>
      </c>
      <c r="AC238" s="2">
        <f t="shared" si="66"/>
        <v>0.50478394692452067</v>
      </c>
      <c r="AD238" s="2">
        <f t="shared" si="66"/>
        <v>-3.3344943680841763E-3</v>
      </c>
      <c r="AE238" s="2">
        <f t="shared" si="66"/>
        <v>-0.49329322533811121</v>
      </c>
      <c r="AG238" s="3">
        <v>1</v>
      </c>
      <c r="AH238" s="2">
        <v>1</v>
      </c>
      <c r="AI238" s="2">
        <v>0</v>
      </c>
      <c r="AK238" s="47" t="s">
        <v>0</v>
      </c>
      <c r="AL238" s="48">
        <v>0.7</v>
      </c>
      <c r="AM238" s="47" t="s">
        <v>1</v>
      </c>
      <c r="AN238" s="48">
        <v>0.8</v>
      </c>
      <c r="AO238" s="47" t="s">
        <v>2</v>
      </c>
      <c r="AP238" s="48">
        <v>0.9</v>
      </c>
      <c r="AT238" s="47" t="s">
        <v>4</v>
      </c>
      <c r="AU238" s="48" t="s">
        <v>29</v>
      </c>
    </row>
    <row r="239" spans="2:47" x14ac:dyDescent="0.25">
      <c r="B239" s="6">
        <v>13</v>
      </c>
      <c r="C239" s="21">
        <f t="shared" si="64"/>
        <v>2.0661267013306022</v>
      </c>
      <c r="D239" s="2">
        <f t="shared" si="64"/>
        <v>1.3310696423589974</v>
      </c>
      <c r="E239" s="2">
        <f t="shared" si="64"/>
        <v>0.68296098168501096</v>
      </c>
      <c r="F239" s="2">
        <f t="shared" si="64"/>
        <v>0.15119857043606894</v>
      </c>
      <c r="G239" s="2">
        <f t="shared" si="64"/>
        <v>-0.24463121025832951</v>
      </c>
      <c r="H239" s="2">
        <f t="shared" si="64"/>
        <v>-0.49576559667779257</v>
      </c>
      <c r="I239" s="2">
        <f t="shared" si="64"/>
        <v>-0.60456209281826967</v>
      </c>
      <c r="J239" s="22">
        <f t="shared" si="64"/>
        <v>-0.58406499484497998</v>
      </c>
      <c r="M239" s="6">
        <v>1</v>
      </c>
      <c r="N239" s="2">
        <f t="shared" si="65"/>
        <v>0.55661204191675562</v>
      </c>
      <c r="O239" s="2">
        <f t="shared" si="65"/>
        <v>0.20408595809396457</v>
      </c>
      <c r="P239" s="2">
        <f t="shared" si="65"/>
        <v>0.55504117215778259</v>
      </c>
      <c r="Q239" s="2">
        <f t="shared" si="65"/>
        <v>0.20405659766592488</v>
      </c>
      <c r="R239" s="2">
        <f t="shared" si="65"/>
        <v>0.55345311814426668</v>
      </c>
      <c r="S239" s="2">
        <f t="shared" si="65"/>
        <v>0.20401362643479173</v>
      </c>
      <c r="T239" s="2">
        <f t="shared" si="65"/>
        <v>0.55184792070826771</v>
      </c>
      <c r="U239" s="2">
        <f t="shared" si="65"/>
        <v>0.2039570697900048</v>
      </c>
      <c r="W239" s="6">
        <v>1</v>
      </c>
      <c r="X239" s="2">
        <f t="shared" si="66"/>
        <v>0.8642894391608279</v>
      </c>
      <c r="Y239" s="2">
        <f t="shared" si="66"/>
        <v>-0.16537318559024355</v>
      </c>
      <c r="Z239" s="2">
        <f t="shared" si="66"/>
        <v>0.2768120371824454</v>
      </c>
      <c r="AA239" s="2">
        <f t="shared" si="66"/>
        <v>-0.97491427929194929</v>
      </c>
      <c r="AB239" s="2">
        <f t="shared" si="66"/>
        <v>0.86180410751703107</v>
      </c>
      <c r="AC239" s="2">
        <f t="shared" si="66"/>
        <v>-0.16323969711865316</v>
      </c>
      <c r="AD239" s="2">
        <f t="shared" si="66"/>
        <v>0.27689717208388942</v>
      </c>
      <c r="AE239" s="2">
        <f t="shared" si="66"/>
        <v>-0.97463247243828965</v>
      </c>
      <c r="AG239" s="3">
        <v>2</v>
      </c>
      <c r="AH239" s="2">
        <v>1</v>
      </c>
      <c r="AI239" s="2">
        <v>0</v>
      </c>
      <c r="AK239" s="161" t="s">
        <v>67</v>
      </c>
      <c r="AL239" s="161"/>
      <c r="AM239" s="161"/>
      <c r="AN239" s="161"/>
      <c r="AO239" s="161"/>
      <c r="AP239" s="161"/>
      <c r="AQ239" s="161"/>
      <c r="AR239" s="161"/>
      <c r="AS239" s="161"/>
      <c r="AT239" s="161"/>
      <c r="AU239" s="161"/>
    </row>
    <row r="240" spans="2:47" ht="15.75" thickBot="1" x14ac:dyDescent="0.3">
      <c r="B240" s="6">
        <v>14</v>
      </c>
      <c r="C240" s="23">
        <f t="shared" si="64"/>
        <v>-0.49576559667779257</v>
      </c>
      <c r="D240" s="15">
        <f t="shared" si="64"/>
        <v>-0.60456209281826967</v>
      </c>
      <c r="E240" s="15">
        <f t="shared" si="64"/>
        <v>-0.58406499484497998</v>
      </c>
      <c r="F240" s="15">
        <f t="shared" si="64"/>
        <v>-0.45687349694773355</v>
      </c>
      <c r="G240" s="15">
        <f t="shared" si="64"/>
        <v>-0.25338736072482965</v>
      </c>
      <c r="H240" s="15">
        <f t="shared" si="64"/>
        <v>-9.545557955228115E-3</v>
      </c>
      <c r="I240" s="15">
        <f t="shared" si="64"/>
        <v>0.23579460330328811</v>
      </c>
      <c r="J240" s="24">
        <f t="shared" si="64"/>
        <v>0.44366760617640638</v>
      </c>
      <c r="M240" s="6">
        <v>2</v>
      </c>
      <c r="N240" s="2">
        <f t="shared" si="65"/>
        <v>0.52079406293905894</v>
      </c>
      <c r="O240" s="2">
        <f t="shared" si="65"/>
        <v>-4.8544679648068974E-2</v>
      </c>
      <c r="P240" s="2">
        <f t="shared" si="65"/>
        <v>0.52255161390270488</v>
      </c>
      <c r="Q240" s="2">
        <f t="shared" si="65"/>
        <v>-4.6195853805240973E-2</v>
      </c>
      <c r="R240" s="2">
        <f t="shared" si="65"/>
        <v>0.5242966314761931</v>
      </c>
      <c r="S240" s="2">
        <f t="shared" si="65"/>
        <v>-4.3853821905832098E-2</v>
      </c>
      <c r="T240" s="2">
        <f t="shared" si="65"/>
        <v>0.52602903570075665</v>
      </c>
      <c r="U240" s="2">
        <f t="shared" si="65"/>
        <v>-4.1518669818324756E-2</v>
      </c>
      <c r="W240" s="6">
        <v>2</v>
      </c>
      <c r="X240" s="2">
        <f t="shared" si="66"/>
        <v>0.82872906743391195</v>
      </c>
      <c r="Y240" s="2">
        <f t="shared" si="66"/>
        <v>-0.19886130796272444</v>
      </c>
      <c r="Z240" s="2">
        <f t="shared" si="66"/>
        <v>-0.12034027611617233</v>
      </c>
      <c r="AA240" s="2">
        <f t="shared" si="66"/>
        <v>-0.5115391737785272</v>
      </c>
      <c r="AB240" s="2">
        <f t="shared" si="66"/>
        <v>0.83131584058467889</v>
      </c>
      <c r="AC240" s="2">
        <f t="shared" si="66"/>
        <v>-0.20042680325140597</v>
      </c>
      <c r="AD240" s="2">
        <f t="shared" si="66"/>
        <v>-0.11676724305584325</v>
      </c>
      <c r="AE240" s="2">
        <f t="shared" si="66"/>
        <v>-0.51612305783809831</v>
      </c>
      <c r="AG240" s="3">
        <v>3</v>
      </c>
      <c r="AH240" s="2">
        <v>1</v>
      </c>
      <c r="AI240" s="2">
        <v>0</v>
      </c>
      <c r="AK240" s="4"/>
      <c r="AL240" s="5">
        <v>0</v>
      </c>
      <c r="AM240" s="5">
        <v>1</v>
      </c>
      <c r="AN240" s="5">
        <v>2</v>
      </c>
      <c r="AO240" s="5">
        <v>3</v>
      </c>
      <c r="AP240" s="5">
        <v>4</v>
      </c>
      <c r="AQ240" s="5">
        <v>5</v>
      </c>
      <c r="AR240" s="5">
        <v>6</v>
      </c>
      <c r="AS240" s="5">
        <v>7</v>
      </c>
      <c r="AT240" s="5">
        <v>8</v>
      </c>
      <c r="AU240" s="5">
        <v>9</v>
      </c>
    </row>
    <row r="241" spans="2:52" x14ac:dyDescent="0.25">
      <c r="B241" s="6">
        <v>15</v>
      </c>
      <c r="C241" s="25">
        <f t="shared" si="64"/>
        <v>-9.545557955228115E-3</v>
      </c>
      <c r="D241" s="10">
        <f t="shared" si="64"/>
        <v>0.23579460330328811</v>
      </c>
      <c r="E241" s="10">
        <f t="shared" si="64"/>
        <v>0.44366760617640638</v>
      </c>
      <c r="F241" s="10">
        <f t="shared" si="64"/>
        <v>0.57781686776618446</v>
      </c>
      <c r="G241" s="10">
        <f t="shared" si="64"/>
        <v>0.60733621517647374</v>
      </c>
      <c r="H241" s="10">
        <f t="shared" si="64"/>
        <v>0.50896412796951374</v>
      </c>
      <c r="I241" s="10">
        <f t="shared" si="64"/>
        <v>0.26888115560689213</v>
      </c>
      <c r="J241" s="26">
        <f t="shared" si="64"/>
        <v>-0.11610762838584783</v>
      </c>
      <c r="M241" s="6">
        <v>3</v>
      </c>
      <c r="N241" s="2">
        <f t="shared" si="65"/>
        <v>5.0920213202137403E-2</v>
      </c>
      <c r="O241" s="2">
        <f t="shared" si="65"/>
        <v>-0.51900405896468793</v>
      </c>
      <c r="P241" s="2">
        <f t="shared" si="65"/>
        <v>5.3282367874987878E-2</v>
      </c>
      <c r="Q241" s="2">
        <f t="shared" si="65"/>
        <v>-0.51722168277632097</v>
      </c>
      <c r="R241" s="2">
        <f t="shared" si="65"/>
        <v>5.5651056717307766E-2</v>
      </c>
      <c r="S241" s="2">
        <f t="shared" si="65"/>
        <v>-0.51542701558462367</v>
      </c>
      <c r="T241" s="2">
        <f t="shared" si="65"/>
        <v>5.8026192426358751E-2</v>
      </c>
      <c r="U241" s="2">
        <f t="shared" si="65"/>
        <v>-0.51362013901080705</v>
      </c>
      <c r="W241" s="6">
        <v>3</v>
      </c>
      <c r="X241" s="2">
        <f t="shared" si="66"/>
        <v>0.12394288861489754</v>
      </c>
      <c r="Y241" s="2">
        <f t="shared" si="66"/>
        <v>0.19730301782700813</v>
      </c>
      <c r="Z241" s="2">
        <f t="shared" si="66"/>
        <v>-0.82610313238781619</v>
      </c>
      <c r="AA241" s="2">
        <f t="shared" si="66"/>
        <v>0.50234350353727197</v>
      </c>
      <c r="AB241" s="2">
        <f t="shared" si="66"/>
        <v>0.12753495016300165</v>
      </c>
      <c r="AC241" s="2">
        <f t="shared" si="66"/>
        <v>0.19571204300605766</v>
      </c>
      <c r="AD241" s="2">
        <f t="shared" si="66"/>
        <v>-0.82347815614360331</v>
      </c>
      <c r="AE241" s="2">
        <f t="shared" si="66"/>
        <v>0.49771199915481451</v>
      </c>
      <c r="AG241" s="3">
        <v>4</v>
      </c>
      <c r="AH241" s="2">
        <v>1</v>
      </c>
      <c r="AI241" s="2">
        <v>0</v>
      </c>
      <c r="AK241" s="6">
        <v>0</v>
      </c>
      <c r="AL241" s="2">
        <f t="shared" ref="AL241:AU248" si="67">($AN$238*SIN(2*3.14*(($AL$238*$AK241+AL$240)/$AL$238/10)))+($AP$238*SIN(4*3.14*(($AL$238*$AK241+AL$240)/$AL$238/10)))+0.00001</f>
        <v>1.0000000000000001E-5</v>
      </c>
      <c r="AM241" s="2">
        <f t="shared" si="67"/>
        <v>1.5028651688380832</v>
      </c>
      <c r="AN241" s="2">
        <f t="shared" si="67"/>
        <v>0.39109522777054745</v>
      </c>
      <c r="AO241" s="2">
        <f t="shared" si="67"/>
        <v>-0.35707715144351299</v>
      </c>
      <c r="AP241" s="2">
        <f t="shared" si="67"/>
        <v>0.35581644688420716</v>
      </c>
      <c r="AQ241" s="2">
        <f t="shared" si="67"/>
        <v>-0.38534415127135346</v>
      </c>
      <c r="AR241" s="2">
        <f t="shared" si="67"/>
        <v>-1.5031431578327639</v>
      </c>
      <c r="AS241" s="2">
        <f t="shared" si="67"/>
        <v>-8.2717555753973153E-3</v>
      </c>
      <c r="AT241" s="2">
        <f t="shared" si="67"/>
        <v>1.502525218341848</v>
      </c>
      <c r="AU241" s="2">
        <f t="shared" si="67"/>
        <v>0.39683417736733351</v>
      </c>
    </row>
    <row r="242" spans="2:52" x14ac:dyDescent="0.25">
      <c r="B242" s="6">
        <v>16</v>
      </c>
      <c r="C242" s="21">
        <f t="shared" si="64"/>
        <v>0.50896412796951374</v>
      </c>
      <c r="D242" s="2">
        <f t="shared" si="64"/>
        <v>0.26888115560689213</v>
      </c>
      <c r="E242" s="2">
        <f t="shared" si="64"/>
        <v>-0.11610762838584783</v>
      </c>
      <c r="F242" s="2">
        <f t="shared" si="64"/>
        <v>-0.63808432131220905</v>
      </c>
      <c r="G242" s="2">
        <f t="shared" si="64"/>
        <v>-1.2782592198537897</v>
      </c>
      <c r="H242" s="2">
        <f t="shared" si="64"/>
        <v>-2.0079300857186695</v>
      </c>
      <c r="I242" s="2">
        <f t="shared" si="64"/>
        <v>-2.7901029036745748</v>
      </c>
      <c r="J242" s="22">
        <f t="shared" si="64"/>
        <v>-3.581675246330708</v>
      </c>
      <c r="M242" s="6">
        <v>4</v>
      </c>
      <c r="N242" s="2">
        <f t="shared" si="65"/>
        <v>-0.20408168293593579</v>
      </c>
      <c r="O242" s="2">
        <f t="shared" si="65"/>
        <v>-0.55814568723234836</v>
      </c>
      <c r="P242" s="2">
        <f t="shared" si="65"/>
        <v>-0.20408374801657297</v>
      </c>
      <c r="Q242" s="2">
        <f t="shared" si="65"/>
        <v>-0.5596820685603352</v>
      </c>
      <c r="R242" s="2">
        <f t="shared" si="65"/>
        <v>-0.20407212976954023</v>
      </c>
      <c r="S242" s="2">
        <f t="shared" si="65"/>
        <v>-0.56120114700246848</v>
      </c>
      <c r="T242" s="2">
        <f t="shared" si="65"/>
        <v>-0.20404680523862598</v>
      </c>
      <c r="U242" s="2">
        <f t="shared" si="65"/>
        <v>-0.5627028843078169</v>
      </c>
      <c r="W242" s="6">
        <v>4</v>
      </c>
      <c r="X242" s="2">
        <f t="shared" si="66"/>
        <v>-0.27668674630551382</v>
      </c>
      <c r="Y242" s="2">
        <f t="shared" si="66"/>
        <v>0.16750763948936265</v>
      </c>
      <c r="Z242" s="2">
        <f t="shared" si="66"/>
        <v>-0.86672863608175132</v>
      </c>
      <c r="AA242" s="2">
        <f t="shared" si="66"/>
        <v>0.97541616383032259</v>
      </c>
      <c r="AB242" s="2">
        <f t="shared" si="66"/>
        <v>-0.27656126449781643</v>
      </c>
      <c r="AC242" s="2">
        <f t="shared" si="66"/>
        <v>0.16960300151505836</v>
      </c>
      <c r="AD242" s="2">
        <f t="shared" si="66"/>
        <v>-0.86916163765735632</v>
      </c>
      <c r="AE242" s="2">
        <f t="shared" si="66"/>
        <v>0.9756161649314401</v>
      </c>
      <c r="AG242" s="3">
        <v>5</v>
      </c>
      <c r="AH242" s="2">
        <v>1</v>
      </c>
      <c r="AI242" s="2">
        <v>0</v>
      </c>
      <c r="AK242" s="6">
        <v>1</v>
      </c>
      <c r="AL242" s="2">
        <f t="shared" si="67"/>
        <v>1.3258055350269367</v>
      </c>
      <c r="AM242" s="2">
        <f t="shared" si="67"/>
        <v>0.88123855873022583</v>
      </c>
      <c r="AN242" s="2">
        <f t="shared" si="67"/>
        <v>-0.3650481781074541</v>
      </c>
      <c r="AO242" s="2">
        <f t="shared" si="67"/>
        <v>0.17188817817092608</v>
      </c>
      <c r="AP242" s="2">
        <f t="shared" si="67"/>
        <v>4.9575780609651447E-2</v>
      </c>
      <c r="AQ242" s="2">
        <f t="shared" si="67"/>
        <v>-1.3837055099384874</v>
      </c>
      <c r="AR242" s="2">
        <f t="shared" si="67"/>
        <v>-0.68148138245770207</v>
      </c>
      <c r="AS242" s="2">
        <f t="shared" si="67"/>
        <v>1.3219485105559041</v>
      </c>
      <c r="AT242" s="2">
        <f t="shared" si="67"/>
        <v>0.88682617431572164</v>
      </c>
      <c r="AU242" s="2">
        <f t="shared" si="67"/>
        <v>-0.36387146667594589</v>
      </c>
    </row>
    <row r="243" spans="2:52" x14ac:dyDescent="0.25">
      <c r="B243" s="6">
        <v>17</v>
      </c>
      <c r="C243" s="21">
        <f t="shared" si="64"/>
        <v>-2.0079300857186695</v>
      </c>
      <c r="D243" s="2">
        <f t="shared" si="64"/>
        <v>-2.7901029036745748</v>
      </c>
      <c r="E243" s="2">
        <f t="shared" si="64"/>
        <v>-3.581675246330708</v>
      </c>
      <c r="F243" s="2">
        <f t="shared" si="64"/>
        <v>-4.3360473812953071</v>
      </c>
      <c r="G243" s="2">
        <f t="shared" si="64"/>
        <v>-5.0059987086364988</v>
      </c>
      <c r="H243" s="2">
        <f t="shared" si="64"/>
        <v>-5.5466497400916754</v>
      </c>
      <c r="I243" s="2">
        <f t="shared" si="64"/>
        <v>-5.918323728298164</v>
      </c>
      <c r="J243" s="22">
        <f t="shared" si="64"/>
        <v>-6.089127619116387</v>
      </c>
      <c r="M243" s="6">
        <v>5</v>
      </c>
      <c r="N243" s="2">
        <f t="shared" si="65"/>
        <v>-7.8632484230914792E-4</v>
      </c>
      <c r="O243" s="2">
        <f t="shared" si="65"/>
        <v>-3.4938190450022511E-3</v>
      </c>
      <c r="P243" s="2">
        <f t="shared" si="65"/>
        <v>-2.3789276650604016E-3</v>
      </c>
      <c r="Q243" s="2">
        <f t="shared" si="65"/>
        <v>-6.9975249756080281E-3</v>
      </c>
      <c r="R243" s="2">
        <f t="shared" si="65"/>
        <v>-3.9713899042586303E-3</v>
      </c>
      <c r="S243" s="2">
        <f t="shared" si="65"/>
        <v>-1.0501004681717413E-2</v>
      </c>
      <c r="T243" s="2">
        <f t="shared" si="65"/>
        <v>-5.5636178443684891E-3</v>
      </c>
      <c r="U243" s="2">
        <f t="shared" si="65"/>
        <v>-1.4004145061817581E-2</v>
      </c>
      <c r="W243" s="6">
        <v>5</v>
      </c>
      <c r="X243" s="2">
        <f t="shared" si="66"/>
        <v>-1.1048546176393799E-3</v>
      </c>
      <c r="Y243" s="2">
        <f t="shared" si="66"/>
        <v>-0.49712180763978187</v>
      </c>
      <c r="Z243" s="2">
        <f t="shared" si="66"/>
        <v>-5.4049936571602761E-3</v>
      </c>
      <c r="AA243" s="2">
        <f t="shared" si="66"/>
        <v>0.50478394692452067</v>
      </c>
      <c r="AB243" s="2">
        <f t="shared" si="66"/>
        <v>-3.3344943680841763E-3</v>
      </c>
      <c r="AC243" s="2">
        <f t="shared" si="66"/>
        <v>-0.49329322533811121</v>
      </c>
      <c r="AD243" s="2">
        <f t="shared" si="66"/>
        <v>-1.0819816026794648E-2</v>
      </c>
      <c r="AE243" s="2">
        <f t="shared" si="66"/>
        <v>0.50859719367729062</v>
      </c>
      <c r="AG243" s="3">
        <v>6</v>
      </c>
      <c r="AH243" s="2">
        <v>1</v>
      </c>
      <c r="AI243" s="2">
        <v>0</v>
      </c>
      <c r="AK243" s="6">
        <v>2</v>
      </c>
      <c r="AL243" s="2">
        <f t="shared" si="67"/>
        <v>1.2906315741761916</v>
      </c>
      <c r="AM243" s="2">
        <f t="shared" si="67"/>
        <v>-0.15865090257048148</v>
      </c>
      <c r="AN243" s="2">
        <f t="shared" si="67"/>
        <v>-9.048644872334935E-2</v>
      </c>
      <c r="AO243" s="2">
        <f t="shared" si="67"/>
        <v>0.32213042132001507</v>
      </c>
      <c r="AP243" s="2">
        <f t="shared" si="67"/>
        <v>-1.0281779436170406</v>
      </c>
      <c r="AQ243" s="2">
        <f t="shared" si="67"/>
        <v>-1.2073143048494486</v>
      </c>
      <c r="AR243" s="2">
        <f t="shared" si="67"/>
        <v>0.86615313916157544</v>
      </c>
      <c r="AS243" s="2">
        <f t="shared" si="67"/>
        <v>1.2944621806076371</v>
      </c>
      <c r="AT243" s="2">
        <f t="shared" si="67"/>
        <v>-0.15497109469366871</v>
      </c>
      <c r="AU243" s="2">
        <f t="shared" si="67"/>
        <v>-9.3584055062401736E-2</v>
      </c>
    </row>
    <row r="244" spans="2:52" x14ac:dyDescent="0.25">
      <c r="B244" s="6">
        <v>18</v>
      </c>
      <c r="C244" s="21">
        <f t="shared" si="64"/>
        <v>-5.5466497400916754</v>
      </c>
      <c r="D244" s="2">
        <f t="shared" si="64"/>
        <v>-5.918323728298164</v>
      </c>
      <c r="E244" s="2">
        <f t="shared" si="64"/>
        <v>-6.089127619116387</v>
      </c>
      <c r="F244" s="2">
        <f t="shared" si="64"/>
        <v>-6.0370888951452262</v>
      </c>
      <c r="G244" s="2">
        <f t="shared" si="64"/>
        <v>-5.7517120546774194</v>
      </c>
      <c r="H244" s="2">
        <f t="shared" si="64"/>
        <v>-5.2348542327923795</v>
      </c>
      <c r="I244" s="2">
        <f t="shared" si="64"/>
        <v>-4.5008615857273426</v>
      </c>
      <c r="J244" s="22">
        <f t="shared" si="64"/>
        <v>-3.5759538923863166</v>
      </c>
      <c r="M244" s="6">
        <v>6</v>
      </c>
      <c r="N244" s="2">
        <f t="shared" si="65"/>
        <v>0.20408595809396451</v>
      </c>
      <c r="O244" s="2">
        <f t="shared" si="65"/>
        <v>0.55504117215778259</v>
      </c>
      <c r="P244" s="2">
        <f t="shared" si="65"/>
        <v>0.20405659766592488</v>
      </c>
      <c r="Q244" s="2">
        <f t="shared" si="65"/>
        <v>0.55345311814426668</v>
      </c>
      <c r="R244" s="2">
        <f t="shared" si="65"/>
        <v>0.20401362643479173</v>
      </c>
      <c r="S244" s="2">
        <f t="shared" si="65"/>
        <v>0.55184792070826771</v>
      </c>
      <c r="T244" s="2">
        <f t="shared" si="65"/>
        <v>0.2039570697900048</v>
      </c>
      <c r="U244" s="2">
        <f t="shared" si="65"/>
        <v>0.55022562132364727</v>
      </c>
      <c r="W244" s="6">
        <v>6</v>
      </c>
      <c r="X244" s="2">
        <f t="shared" si="66"/>
        <v>0.27681203718244529</v>
      </c>
      <c r="Y244" s="2">
        <f t="shared" si="66"/>
        <v>-0.97491427929194929</v>
      </c>
      <c r="Z244" s="2">
        <f t="shared" si="66"/>
        <v>0.86180410751703107</v>
      </c>
      <c r="AA244" s="2">
        <f t="shared" si="66"/>
        <v>-0.16323969711865316</v>
      </c>
      <c r="AB244" s="2">
        <f t="shared" si="66"/>
        <v>0.27689717208388942</v>
      </c>
      <c r="AC244" s="2">
        <f t="shared" si="66"/>
        <v>-0.97463247243828965</v>
      </c>
      <c r="AD244" s="2">
        <f t="shared" si="66"/>
        <v>0.85929270274274694</v>
      </c>
      <c r="AE244" s="2">
        <f t="shared" si="66"/>
        <v>-0.16108723227308025</v>
      </c>
      <c r="AG244" s="3">
        <v>7</v>
      </c>
      <c r="AH244" s="2">
        <v>1</v>
      </c>
      <c r="AI244" s="2">
        <v>0</v>
      </c>
      <c r="AK244" s="6">
        <v>3</v>
      </c>
      <c r="AL244" s="2">
        <f t="shared" si="67"/>
        <v>0.23347690173403896</v>
      </c>
      <c r="AM244" s="2">
        <f t="shared" si="67"/>
        <v>-0.31188852319317095</v>
      </c>
      <c r="AN244" s="2">
        <f t="shared" si="67"/>
        <v>0.38191167205089771</v>
      </c>
      <c r="AO244" s="2">
        <f t="shared" si="67"/>
        <v>-0.54904112786682957</v>
      </c>
      <c r="AP244" s="2">
        <f t="shared" si="67"/>
        <v>-1.4786139893879662</v>
      </c>
      <c r="AQ244" s="2">
        <f t="shared" si="67"/>
        <v>0.2241227194477256</v>
      </c>
      <c r="AR244" s="2">
        <f t="shared" si="67"/>
        <v>1.4961996760091207</v>
      </c>
      <c r="AS244" s="2">
        <f t="shared" si="67"/>
        <v>0.23891382359502228</v>
      </c>
      <c r="AT244" s="2">
        <f t="shared" si="67"/>
        <v>-0.31380049885571071</v>
      </c>
      <c r="AU244" s="2">
        <f t="shared" si="67"/>
        <v>0.38135191355934522</v>
      </c>
    </row>
    <row r="245" spans="2:52" ht="15.75" thickBot="1" x14ac:dyDescent="0.3">
      <c r="B245" s="6">
        <v>19</v>
      </c>
      <c r="C245" s="27">
        <f t="shared" si="64"/>
        <v>-5.2348542327923795</v>
      </c>
      <c r="D245" s="28">
        <f t="shared" si="64"/>
        <v>-4.5008615857273426</v>
      </c>
      <c r="E245" s="28">
        <f t="shared" si="64"/>
        <v>-3.5759538923863166</v>
      </c>
      <c r="F245" s="28">
        <f t="shared" si="64"/>
        <v>-2.4968915098758653</v>
      </c>
      <c r="G245" s="28">
        <f t="shared" si="64"/>
        <v>-1.3090034309715668</v>
      </c>
      <c r="H245" s="28">
        <f t="shared" si="64"/>
        <v>-6.369493703545144E-2</v>
      </c>
      <c r="I245" s="28">
        <f t="shared" si="64"/>
        <v>1.1844142690746386</v>
      </c>
      <c r="J245" s="29">
        <f t="shared" si="64"/>
        <v>2.3805475580062843</v>
      </c>
      <c r="M245" s="6">
        <v>7</v>
      </c>
      <c r="N245" s="2">
        <f t="shared" si="65"/>
        <v>-4.8544679648068974E-2</v>
      </c>
      <c r="O245" s="2">
        <f t="shared" si="65"/>
        <v>0.52255161390270344</v>
      </c>
      <c r="P245" s="2">
        <f t="shared" si="65"/>
        <v>-4.6195853805240973E-2</v>
      </c>
      <c r="Q245" s="2">
        <f t="shared" si="65"/>
        <v>0.5242966314761931</v>
      </c>
      <c r="R245" s="2">
        <f t="shared" si="65"/>
        <v>-4.3853821905832098E-2</v>
      </c>
      <c r="S245" s="2">
        <f t="shared" si="65"/>
        <v>0.52602903570075665</v>
      </c>
      <c r="T245" s="2">
        <f t="shared" si="65"/>
        <v>-4.1518669818324756E-2</v>
      </c>
      <c r="U245" s="2">
        <f t="shared" si="65"/>
        <v>0.52774874704161978</v>
      </c>
      <c r="W245" s="6">
        <v>7</v>
      </c>
      <c r="X245" s="2">
        <f t="shared" si="66"/>
        <v>-0.12034027611617233</v>
      </c>
      <c r="Y245" s="2">
        <f t="shared" si="66"/>
        <v>-0.51153917377852587</v>
      </c>
      <c r="Z245" s="2">
        <f t="shared" si="66"/>
        <v>0.83131584058467689</v>
      </c>
      <c r="AA245" s="2">
        <f t="shared" si="66"/>
        <v>-0.20042680325140425</v>
      </c>
      <c r="AB245" s="2">
        <f t="shared" si="66"/>
        <v>-0.11676724305584325</v>
      </c>
      <c r="AC245" s="2">
        <f t="shared" si="66"/>
        <v>-0.51612305783809831</v>
      </c>
      <c r="AD245" s="2">
        <f t="shared" si="66"/>
        <v>0.83388333177374463</v>
      </c>
      <c r="AE245" s="2">
        <f t="shared" si="66"/>
        <v>-0.2019793940984477</v>
      </c>
      <c r="AK245" s="6">
        <v>4</v>
      </c>
      <c r="AL245" s="2">
        <f t="shared" si="67"/>
        <v>-0.38559434135988108</v>
      </c>
      <c r="AM245" s="2">
        <f t="shared" si="67"/>
        <v>0.24744899563703332</v>
      </c>
      <c r="AN245" s="2">
        <f t="shared" si="67"/>
        <v>-8.1697574892524896E-2</v>
      </c>
      <c r="AO245" s="2">
        <f t="shared" si="67"/>
        <v>-1.4539528520161404</v>
      </c>
      <c r="AP245" s="2">
        <f t="shared" si="67"/>
        <v>-0.46671632028627402</v>
      </c>
      <c r="AQ245" s="2">
        <f t="shared" si="67"/>
        <v>1.4151940734510018</v>
      </c>
      <c r="AR245" s="2">
        <f t="shared" si="67"/>
        <v>0.72584778090188773</v>
      </c>
      <c r="AS245" s="2">
        <f t="shared" si="67"/>
        <v>-0.38527753921968177</v>
      </c>
      <c r="AT245" s="2">
        <f t="shared" si="67"/>
        <v>0.24496626559454446</v>
      </c>
      <c r="AU245" s="2">
        <f t="shared" si="67"/>
        <v>-7.6756387385012739E-2</v>
      </c>
    </row>
    <row r="246" spans="2:52" x14ac:dyDescent="0.25">
      <c r="Y246" s="87"/>
      <c r="AK246" s="6">
        <v>5</v>
      </c>
      <c r="AL246" s="2">
        <f t="shared" si="67"/>
        <v>-1.5826492806347286E-3</v>
      </c>
      <c r="AM246" s="2">
        <f t="shared" si="67"/>
        <v>0.25381543980621041</v>
      </c>
      <c r="AN246" s="2">
        <f t="shared" si="67"/>
        <v>-1.1668071010686287</v>
      </c>
      <c r="AO246" s="2">
        <f t="shared" si="67"/>
        <v>-1.0561828390380112</v>
      </c>
      <c r="AP246" s="2">
        <f t="shared" si="67"/>
        <v>1.0444569095926541</v>
      </c>
      <c r="AQ246" s="2">
        <f t="shared" si="67"/>
        <v>1.176014269585175</v>
      </c>
      <c r="AR246" s="2">
        <f t="shared" si="67"/>
        <v>-0.24804528658532415</v>
      </c>
      <c r="AS246" s="2">
        <f t="shared" si="67"/>
        <v>-4.7678444226180649E-3</v>
      </c>
      <c r="AT246" s="2">
        <f t="shared" si="67"/>
        <v>0.25664658882149388</v>
      </c>
      <c r="AU246" s="2">
        <f t="shared" si="67"/>
        <v>-1.1621780131132946</v>
      </c>
    </row>
    <row r="247" spans="2:52" x14ac:dyDescent="0.25">
      <c r="AK247" s="6">
        <v>6</v>
      </c>
      <c r="AL247" s="2">
        <f t="shared" si="67"/>
        <v>0.38590115581516687</v>
      </c>
      <c r="AM247" s="2">
        <f t="shared" si="67"/>
        <v>-0.71418076442853928</v>
      </c>
      <c r="AN247" s="2">
        <f t="shared" si="67"/>
        <v>-1.4205608391850115</v>
      </c>
      <c r="AO247" s="2">
        <f t="shared" si="67"/>
        <v>0.45098509224348532</v>
      </c>
      <c r="AP247" s="2">
        <f t="shared" si="67"/>
        <v>1.4578620341758599</v>
      </c>
      <c r="AQ247" s="2">
        <f t="shared" si="67"/>
        <v>9.1656941575110992E-2</v>
      </c>
      <c r="AR247" s="2">
        <f t="shared" si="67"/>
        <v>-0.25234484144681196</v>
      </c>
      <c r="AS247" s="2">
        <f t="shared" si="67"/>
        <v>0.3861580337108364</v>
      </c>
      <c r="AT247" s="2">
        <f t="shared" si="67"/>
        <v>-0.70835014737173274</v>
      </c>
      <c r="AU247" s="2">
        <f t="shared" si="67"/>
        <v>-1.4231918766275178</v>
      </c>
    </row>
    <row r="248" spans="2:52" x14ac:dyDescent="0.25">
      <c r="B248" s="5" t="s">
        <v>0</v>
      </c>
      <c r="C248" s="4">
        <v>6</v>
      </c>
      <c r="D248" s="5" t="s">
        <v>1</v>
      </c>
      <c r="E248" s="4">
        <v>5</v>
      </c>
      <c r="F248" s="5" t="s">
        <v>2</v>
      </c>
      <c r="G248" s="4">
        <v>4</v>
      </c>
      <c r="I248" s="5" t="s">
        <v>4</v>
      </c>
      <c r="J248" s="4" t="s">
        <v>32</v>
      </c>
      <c r="M248" s="5" t="s">
        <v>0</v>
      </c>
      <c r="N248" s="4">
        <v>0.8</v>
      </c>
      <c r="O248" s="5" t="s">
        <v>1</v>
      </c>
      <c r="P248" s="4">
        <v>0.7</v>
      </c>
      <c r="Q248" s="5" t="s">
        <v>2</v>
      </c>
      <c r="R248" s="4">
        <v>0.6</v>
      </c>
      <c r="T248" s="5" t="s">
        <v>4</v>
      </c>
      <c r="U248" s="4" t="s">
        <v>29</v>
      </c>
      <c r="W248" s="5" t="s">
        <v>0</v>
      </c>
      <c r="X248" s="4">
        <v>0.6</v>
      </c>
      <c r="Y248" s="5" t="s">
        <v>1</v>
      </c>
      <c r="Z248" s="4">
        <v>0.5</v>
      </c>
      <c r="AA248" s="5" t="s">
        <v>2</v>
      </c>
      <c r="AB248" s="4">
        <v>0.4</v>
      </c>
      <c r="AD248" s="5" t="s">
        <v>4</v>
      </c>
      <c r="AE248" s="4" t="s">
        <v>29</v>
      </c>
      <c r="AG248" s="165" t="s">
        <v>86</v>
      </c>
      <c r="AH248" s="165"/>
      <c r="AI248" s="165"/>
      <c r="AK248" s="6">
        <v>7</v>
      </c>
      <c r="AL248" s="2">
        <f t="shared" si="67"/>
        <v>-0.22803367081832732</v>
      </c>
      <c r="AM248" s="2">
        <f t="shared" si="67"/>
        <v>-1.4944931706283926</v>
      </c>
      <c r="AN248" s="2">
        <f t="shared" si="67"/>
        <v>-0.24046164087328645</v>
      </c>
      <c r="AO248" s="2">
        <f t="shared" si="67"/>
        <v>1.4756155752685332</v>
      </c>
      <c r="AP248" s="2">
        <f t="shared" si="67"/>
        <v>0.56079992663949707</v>
      </c>
      <c r="AQ248" s="2">
        <f t="shared" si="67"/>
        <v>-0.38292725153042501</v>
      </c>
      <c r="AR248" s="2">
        <f t="shared" si="67"/>
        <v>0.30802098297206726</v>
      </c>
      <c r="AS248" s="2">
        <f t="shared" si="67"/>
        <v>-0.22262432693174666</v>
      </c>
      <c r="AT248" s="2">
        <f t="shared" si="67"/>
        <v>-1.4935894360087905</v>
      </c>
      <c r="AU248" s="2">
        <f t="shared" si="67"/>
        <v>-0.24862997808852916</v>
      </c>
      <c r="AY248" s="174"/>
      <c r="AZ248" s="174"/>
    </row>
    <row r="249" spans="2:52" x14ac:dyDescent="0.25">
      <c r="B249" s="161" t="s">
        <v>85</v>
      </c>
      <c r="C249" s="161"/>
      <c r="D249" s="161"/>
      <c r="E249" s="161"/>
      <c r="F249" s="161"/>
      <c r="G249" s="161"/>
      <c r="H249" s="161"/>
      <c r="I249" s="161"/>
      <c r="J249" s="161"/>
      <c r="M249" s="161" t="s">
        <v>98</v>
      </c>
      <c r="N249" s="161"/>
      <c r="O249" s="161"/>
      <c r="P249" s="161"/>
      <c r="Q249" s="161"/>
      <c r="R249" s="161"/>
      <c r="S249" s="161"/>
      <c r="T249" s="161"/>
      <c r="U249" s="161"/>
      <c r="W249" s="161" t="s">
        <v>100</v>
      </c>
      <c r="X249" s="161"/>
      <c r="Y249" s="161"/>
      <c r="Z249" s="161"/>
      <c r="AA249" s="161"/>
      <c r="AB249" s="161"/>
      <c r="AC249" s="161"/>
      <c r="AD249" s="161"/>
      <c r="AE249" s="161"/>
      <c r="AG249" s="4"/>
      <c r="AH249" s="2" t="s">
        <v>26</v>
      </c>
      <c r="AI249" s="2" t="s">
        <v>28</v>
      </c>
      <c r="AY249" s="174"/>
      <c r="AZ249" s="174"/>
    </row>
    <row r="250" spans="2:52" ht="15.75" thickBot="1" x14ac:dyDescent="0.3">
      <c r="B250" s="2"/>
      <c r="C250" s="7">
        <v>0</v>
      </c>
      <c r="D250" s="7">
        <v>1</v>
      </c>
      <c r="E250" s="7">
        <v>2</v>
      </c>
      <c r="F250" s="7">
        <v>3</v>
      </c>
      <c r="G250" s="7">
        <v>4</v>
      </c>
      <c r="H250" s="7">
        <v>5</v>
      </c>
      <c r="I250" s="7">
        <v>6</v>
      </c>
      <c r="J250" s="7">
        <v>7</v>
      </c>
      <c r="M250" s="2"/>
      <c r="N250" s="7">
        <v>0</v>
      </c>
      <c r="O250" s="7">
        <v>1</v>
      </c>
      <c r="P250" s="7">
        <v>2</v>
      </c>
      <c r="Q250" s="7">
        <v>3</v>
      </c>
      <c r="R250" s="7">
        <v>4</v>
      </c>
      <c r="S250" s="7">
        <v>5</v>
      </c>
      <c r="T250" s="7">
        <v>6</v>
      </c>
      <c r="U250" s="7">
        <v>7</v>
      </c>
      <c r="W250" s="2"/>
      <c r="X250" s="7">
        <v>0</v>
      </c>
      <c r="Y250" s="7">
        <v>1</v>
      </c>
      <c r="Z250" s="7">
        <v>2</v>
      </c>
      <c r="AA250" s="7">
        <v>3</v>
      </c>
      <c r="AB250" s="7">
        <v>4</v>
      </c>
      <c r="AC250" s="7">
        <v>5</v>
      </c>
      <c r="AD250" s="7">
        <v>6</v>
      </c>
      <c r="AE250" s="7">
        <v>7</v>
      </c>
      <c r="AG250" s="3">
        <v>0</v>
      </c>
      <c r="AH250" s="2">
        <v>1</v>
      </c>
      <c r="AI250" s="2">
        <v>0</v>
      </c>
      <c r="AK250" s="174"/>
      <c r="AL250" s="174"/>
      <c r="AM250" s="174"/>
      <c r="AN250" s="174"/>
      <c r="AO250" s="174"/>
      <c r="AP250" s="174"/>
      <c r="AQ250" s="174"/>
      <c r="AR250" s="174"/>
      <c r="AS250" s="174"/>
      <c r="AY250" s="174"/>
      <c r="AZ250" s="174"/>
    </row>
    <row r="251" spans="2:52" x14ac:dyDescent="0.25">
      <c r="B251" s="6">
        <v>0</v>
      </c>
      <c r="C251" s="110">
        <f>R195</f>
        <v>-0.66517597867521527</v>
      </c>
      <c r="D251" s="19">
        <f t="shared" ref="D251:J251" si="68">S195</f>
        <v>-1.1427358360177751</v>
      </c>
      <c r="E251" s="19">
        <f t="shared" si="68"/>
        <v>-1.2769083122502478</v>
      </c>
      <c r="F251" s="19">
        <f t="shared" si="68"/>
        <v>-0.70154399396077394</v>
      </c>
      <c r="G251" s="19">
        <f t="shared" si="68"/>
        <v>0.34151237421874386</v>
      </c>
      <c r="H251" s="19">
        <f t="shared" si="68"/>
        <v>1.1597731593058331</v>
      </c>
      <c r="I251" s="19">
        <f t="shared" si="68"/>
        <v>1.310666693427434</v>
      </c>
      <c r="J251" s="20">
        <f t="shared" si="68"/>
        <v>0.97441189395200145</v>
      </c>
      <c r="M251" s="6">
        <v>0</v>
      </c>
      <c r="N251" s="2">
        <f t="shared" ref="N251:U258" si="69">($P$248*SIN(2*3.14*(($N$248*$M251+N$250)/$N$248/10)))+($R$248*SIN(4*3.14*(($N$248*$M251+N$250)/$N$248/10)))+0.00001</f>
        <v>1.0000000000000001E-5</v>
      </c>
      <c r="O251" s="2">
        <f t="shared" si="69"/>
        <v>1.0947874365328569</v>
      </c>
      <c r="P251" s="2">
        <f t="shared" si="69"/>
        <v>0.70096536980217627</v>
      </c>
      <c r="Q251" s="2">
        <f t="shared" si="69"/>
        <v>-0.1044226517787283</v>
      </c>
      <c r="R251" s="2">
        <f t="shared" si="69"/>
        <v>-7.863240343420144E-4</v>
      </c>
      <c r="S251" s="2">
        <f t="shared" si="69"/>
        <v>0.10601688151561754</v>
      </c>
      <c r="T251" s="2">
        <f t="shared" si="69"/>
        <v>-0.69712123691732553</v>
      </c>
      <c r="U251" s="2">
        <f t="shared" si="69"/>
        <v>-1.0963330665291346</v>
      </c>
      <c r="W251" s="6">
        <v>0</v>
      </c>
      <c r="X251" s="2">
        <f t="shared" ref="X251:AE258" si="70">($Z$248*SIN(2*3.14*(($X$248*$W251+X$250)/$X$248/10)))+($AB$248*SIN(4*3.14*(($X$248*$W251+X$250)/$X$248/10)))+0.00001</f>
        <v>1.0000000000000001E-5</v>
      </c>
      <c r="Y251" s="2">
        <f t="shared" si="70"/>
        <v>0.77951223976867845</v>
      </c>
      <c r="Z251" s="2">
        <f t="shared" si="70"/>
        <v>8.7303226872252768E-2</v>
      </c>
      <c r="AA251" s="2">
        <f t="shared" si="70"/>
        <v>-4.6779425901178218E-4</v>
      </c>
      <c r="AB251" s="2">
        <f t="shared" si="70"/>
        <v>-8.5214391445828611E-2</v>
      </c>
      <c r="AC251" s="2">
        <f t="shared" si="70"/>
        <v>-0.77900829715005471</v>
      </c>
      <c r="AD251" s="2">
        <f t="shared" si="70"/>
        <v>-4.1308794036298497E-3</v>
      </c>
      <c r="AE251" s="2">
        <f t="shared" si="70"/>
        <v>0.77997772278787869</v>
      </c>
      <c r="AG251" s="3">
        <v>1</v>
      </c>
      <c r="AH251" s="2">
        <v>1</v>
      </c>
      <c r="AI251" s="2">
        <v>0</v>
      </c>
      <c r="AY251" s="174"/>
      <c r="AZ251" s="174"/>
    </row>
    <row r="252" spans="2:52" x14ac:dyDescent="0.25">
      <c r="B252" s="6">
        <v>1</v>
      </c>
      <c r="C252" s="113">
        <f>R196</f>
        <v>-0.8800725932509843</v>
      </c>
      <c r="D252" s="2">
        <f t="shared" ref="D252:D270" si="71">S196</f>
        <v>-1.3913215192375805</v>
      </c>
      <c r="E252" s="2">
        <f t="shared" ref="E252:E270" si="72">T196</f>
        <v>-1.1946496898544718</v>
      </c>
      <c r="F252" s="2">
        <f t="shared" ref="F252:F270" si="73">U196</f>
        <v>-0.31800885820101971</v>
      </c>
      <c r="G252" s="2">
        <f t="shared" ref="G252:G270" si="74">V196</f>
        <v>0.65752422304257496</v>
      </c>
      <c r="H252" s="2">
        <f t="shared" ref="H252:H270" si="75">W196</f>
        <v>1.1661278166463691</v>
      </c>
      <c r="I252" s="2">
        <f t="shared" ref="I252:I270" si="76">X196</f>
        <v>1.1344676634576154</v>
      </c>
      <c r="J252" s="22">
        <f t="shared" ref="J252:J270" si="77">Y196</f>
        <v>0.82593295739749706</v>
      </c>
      <c r="M252" s="6">
        <v>1</v>
      </c>
      <c r="N252" s="2">
        <f t="shared" si="69"/>
        <v>0.98179494430360637</v>
      </c>
      <c r="O252" s="2">
        <f t="shared" si="69"/>
        <v>0.87754112569987075</v>
      </c>
      <c r="P252" s="2">
        <f t="shared" si="69"/>
        <v>-3.4388279348107165E-3</v>
      </c>
      <c r="Q252" s="2">
        <f t="shared" si="69"/>
        <v>-7.657603220413424E-2</v>
      </c>
      <c r="R252" s="2">
        <f t="shared" si="69"/>
        <v>0.15956443734844006</v>
      </c>
      <c r="S252" s="2">
        <f t="shared" si="69"/>
        <v>-0.50307331808079014</v>
      </c>
      <c r="T252" s="2">
        <f t="shared" si="69"/>
        <v>-1.1370353717384165</v>
      </c>
      <c r="U252" s="2">
        <f t="shared" si="69"/>
        <v>-0.30059180449526574</v>
      </c>
      <c r="W252" s="6">
        <v>1</v>
      </c>
      <c r="X252" s="2">
        <f t="shared" si="70"/>
        <v>0.67411754705953397</v>
      </c>
      <c r="Y252" s="2">
        <f t="shared" si="70"/>
        <v>0.41481528847585564</v>
      </c>
      <c r="Z252" s="2">
        <f t="shared" si="70"/>
        <v>-9.3987066324688409E-2</v>
      </c>
      <c r="AA252" s="2">
        <f t="shared" si="70"/>
        <v>8.68383582599591E-2</v>
      </c>
      <c r="AB252" s="2">
        <f t="shared" si="70"/>
        <v>-0.57862982662055629</v>
      </c>
      <c r="AC252" s="2">
        <f t="shared" si="70"/>
        <v>-0.50355948633116221</v>
      </c>
      <c r="AD252" s="2">
        <f t="shared" si="70"/>
        <v>0.67203056927921145</v>
      </c>
      <c r="AE252" s="2">
        <f t="shared" si="70"/>
        <v>0.41747301164979184</v>
      </c>
      <c r="AG252" s="3">
        <v>2</v>
      </c>
      <c r="AH252" s="2">
        <v>1</v>
      </c>
      <c r="AI252" s="2">
        <v>0</v>
      </c>
      <c r="AY252" s="174"/>
      <c r="AZ252" s="174"/>
    </row>
    <row r="253" spans="2:52" x14ac:dyDescent="0.25">
      <c r="B253" s="6">
        <v>2</v>
      </c>
      <c r="C253" s="21">
        <f t="shared" ref="C253:C270" si="78">R197</f>
        <v>-0.35604420551532334</v>
      </c>
      <c r="D253" s="2">
        <f t="shared" si="71"/>
        <v>-1.7710848366351475</v>
      </c>
      <c r="E253" s="2">
        <f t="shared" si="72"/>
        <v>-1.3422977794925315</v>
      </c>
      <c r="F253" s="2">
        <f t="shared" si="73"/>
        <v>0.19574006597012281</v>
      </c>
      <c r="G253" s="2">
        <f t="shared" si="74"/>
        <v>1.1338439921581287</v>
      </c>
      <c r="H253" s="2">
        <f t="shared" si="75"/>
        <v>0.90437743708336027</v>
      </c>
      <c r="I253" s="2">
        <f t="shared" si="76"/>
        <v>0.49583360192019138</v>
      </c>
      <c r="J253" s="22">
        <f t="shared" si="77"/>
        <v>0.73963172451119885</v>
      </c>
      <c r="M253" s="6">
        <v>2</v>
      </c>
      <c r="N253" s="2">
        <f t="shared" si="69"/>
        <v>1.0189009595352059</v>
      </c>
      <c r="O253" s="2">
        <f t="shared" si="69"/>
        <v>0.13936425137136915</v>
      </c>
      <c r="P253" s="2">
        <f t="shared" si="69"/>
        <v>-0.13678532602831611</v>
      </c>
      <c r="Q253" s="2">
        <f t="shared" si="69"/>
        <v>0.16747460166907358</v>
      </c>
      <c r="R253" s="2">
        <f t="shared" si="69"/>
        <v>-0.31041330269244755</v>
      </c>
      <c r="S253" s="2">
        <f t="shared" si="69"/>
        <v>-1.1080774818039785</v>
      </c>
      <c r="T253" s="2">
        <f t="shared" si="69"/>
        <v>-0.57391787616904089</v>
      </c>
      <c r="U253" s="2">
        <f t="shared" si="69"/>
        <v>0.79864939417813352</v>
      </c>
      <c r="W253" s="6">
        <v>2</v>
      </c>
      <c r="X253" s="2">
        <f t="shared" si="70"/>
        <v>0.71096595504035298</v>
      </c>
      <c r="Y253" s="2">
        <f t="shared" si="70"/>
        <v>-2.5737092643444436E-2</v>
      </c>
      <c r="Z253" s="2">
        <f t="shared" si="70"/>
        <v>5.8337311119902764E-2</v>
      </c>
      <c r="AA253" s="2">
        <f t="shared" si="70"/>
        <v>-0.23861770622434489</v>
      </c>
      <c r="AB253" s="2">
        <f t="shared" si="70"/>
        <v>-0.77005644355658542</v>
      </c>
      <c r="AC253" s="2">
        <f t="shared" si="70"/>
        <v>0.26264111968782178</v>
      </c>
      <c r="AD253" s="2">
        <f t="shared" si="70"/>
        <v>0.71252529282519073</v>
      </c>
      <c r="AE253" s="2">
        <f t="shared" si="70"/>
        <v>-2.4394319350831927E-2</v>
      </c>
      <c r="AG253" s="3">
        <v>3</v>
      </c>
      <c r="AH253" s="2">
        <v>1</v>
      </c>
      <c r="AI253" s="2">
        <v>0</v>
      </c>
      <c r="AY253" s="174"/>
      <c r="AZ253" s="174"/>
    </row>
    <row r="254" spans="2:52" x14ac:dyDescent="0.25">
      <c r="B254" s="6">
        <v>3</v>
      </c>
      <c r="C254" s="21">
        <f t="shared" si="78"/>
        <v>0.19410880437704242</v>
      </c>
      <c r="D254" s="2">
        <f t="shared" si="71"/>
        <v>-1.3685058715881024</v>
      </c>
      <c r="E254" s="2">
        <f t="shared" si="72"/>
        <v>-1.6585442314708116</v>
      </c>
      <c r="F254" s="2">
        <f t="shared" si="73"/>
        <v>-0.58404591974982223</v>
      </c>
      <c r="G254" s="2">
        <f t="shared" si="74"/>
        <v>0.63866165495476745</v>
      </c>
      <c r="H254" s="2">
        <f t="shared" si="75"/>
        <v>1.0115494883792411</v>
      </c>
      <c r="I254" s="2">
        <f t="shared" si="76"/>
        <v>0.82973981169202238</v>
      </c>
      <c r="J254" s="22">
        <f t="shared" si="77"/>
        <v>0.93703626340566337</v>
      </c>
      <c r="M254" s="6">
        <v>3</v>
      </c>
      <c r="N254" s="2">
        <f t="shared" si="69"/>
        <v>0.31421316386166326</v>
      </c>
      <c r="O254" s="2">
        <f t="shared" si="69"/>
        <v>-0.16771587546234401</v>
      </c>
      <c r="P254" s="2">
        <f t="shared" si="69"/>
        <v>0.13583294841209675</v>
      </c>
      <c r="Q254" s="2">
        <f t="shared" si="69"/>
        <v>-0.13608759590986635</v>
      </c>
      <c r="R254" s="2">
        <f t="shared" si="69"/>
        <v>-1.0164713081509531</v>
      </c>
      <c r="S254" s="2">
        <f t="shared" si="69"/>
        <v>-0.80709964018400138</v>
      </c>
      <c r="T254" s="2">
        <f t="shared" si="69"/>
        <v>0.56351038242571572</v>
      </c>
      <c r="U254" s="2">
        <f t="shared" si="69"/>
        <v>1.1105572673705637</v>
      </c>
      <c r="W254" s="6">
        <v>3</v>
      </c>
      <c r="X254" s="2">
        <f t="shared" si="70"/>
        <v>0.24119048844890348</v>
      </c>
      <c r="Y254" s="2">
        <f t="shared" si="70"/>
        <v>-5.9087580773026858E-2</v>
      </c>
      <c r="Z254" s="2">
        <f t="shared" si="70"/>
        <v>2.7087499038662245E-2</v>
      </c>
      <c r="AA254" s="2">
        <f t="shared" si="70"/>
        <v>-0.70937223472782507</v>
      </c>
      <c r="AB254" s="2">
        <f t="shared" si="70"/>
        <v>-0.27039317053562373</v>
      </c>
      <c r="AC254" s="2">
        <f t="shared" si="70"/>
        <v>0.7684724748205205</v>
      </c>
      <c r="AD254" s="2">
        <f t="shared" si="70"/>
        <v>0.24374796127706708</v>
      </c>
      <c r="AE254" s="2">
        <f t="shared" si="70"/>
        <v>-5.9852265598582553E-2</v>
      </c>
      <c r="AG254" s="3">
        <v>4</v>
      </c>
      <c r="AH254" s="2">
        <v>1</v>
      </c>
      <c r="AI254" s="2">
        <v>0</v>
      </c>
      <c r="AY254" s="174"/>
      <c r="AZ254" s="174"/>
    </row>
    <row r="255" spans="2:52" ht="15.75" thickBot="1" x14ac:dyDescent="0.3">
      <c r="B255" s="6">
        <v>4</v>
      </c>
      <c r="C255" s="91">
        <f t="shared" si="78"/>
        <v>2.8329283127367507E-3</v>
      </c>
      <c r="D255" s="17">
        <f t="shared" si="71"/>
        <v>-0.85134265279430554</v>
      </c>
      <c r="E255" s="17">
        <f t="shared" si="72"/>
        <v>-1.4219290985532109</v>
      </c>
      <c r="F255" s="17">
        <f t="shared" si="73"/>
        <v>-1.1084097252792813</v>
      </c>
      <c r="G255" s="17">
        <f t="shared" si="74"/>
        <v>-6.1541750344175243E-2</v>
      </c>
      <c r="H255" s="17">
        <f t="shared" si="75"/>
        <v>0.92686316585894712</v>
      </c>
      <c r="I255" s="17">
        <f t="shared" si="76"/>
        <v>1.2953141012249882</v>
      </c>
      <c r="J255" s="92">
        <f t="shared" si="77"/>
        <v>1.2182130315743009</v>
      </c>
      <c r="M255" s="6">
        <v>4</v>
      </c>
      <c r="N255" s="2">
        <f t="shared" si="69"/>
        <v>-0.15892363391195485</v>
      </c>
      <c r="O255" s="2">
        <f t="shared" si="69"/>
        <v>7.5162852069870029E-2</v>
      </c>
      <c r="P255" s="2">
        <f t="shared" si="69"/>
        <v>5.9479832026127395E-3</v>
      </c>
      <c r="Q255" s="2">
        <f t="shared" si="69"/>
        <v>-0.87423065442838133</v>
      </c>
      <c r="R255" s="2">
        <f t="shared" si="69"/>
        <v>-0.98474905701466631</v>
      </c>
      <c r="S255" s="2">
        <f t="shared" si="69"/>
        <v>0.28893632521127738</v>
      </c>
      <c r="T255" s="2">
        <f t="shared" si="69"/>
        <v>1.1367878544898709</v>
      </c>
      <c r="U255" s="2">
        <f t="shared" si="69"/>
        <v>0.51106172245242165</v>
      </c>
      <c r="W255" s="6">
        <v>4</v>
      </c>
      <c r="X255" s="2">
        <f t="shared" si="70"/>
        <v>-8.6318570542376807E-2</v>
      </c>
      <c r="Y255" s="2">
        <f t="shared" si="70"/>
        <v>9.375625423355273E-2</v>
      </c>
      <c r="Z255" s="2">
        <f t="shared" si="70"/>
        <v>-0.41213586778114575</v>
      </c>
      <c r="AA255" s="2">
        <f t="shared" si="70"/>
        <v>-0.6761661081652629</v>
      </c>
      <c r="AB255" s="2">
        <f t="shared" si="70"/>
        <v>0.49725748968671163</v>
      </c>
      <c r="AC255" s="2">
        <f t="shared" si="70"/>
        <v>0.58329802414552712</v>
      </c>
      <c r="AD255" s="2">
        <f t="shared" si="70"/>
        <v>-8.5806317908401278E-2</v>
      </c>
      <c r="AE255" s="2">
        <f t="shared" si="70"/>
        <v>9.3495472385264469E-2</v>
      </c>
      <c r="AG255" s="3">
        <v>5</v>
      </c>
      <c r="AH255" s="2">
        <v>1</v>
      </c>
      <c r="AI255" s="2">
        <v>0</v>
      </c>
      <c r="AY255" s="174"/>
      <c r="AZ255" s="174"/>
    </row>
    <row r="256" spans="2:52" x14ac:dyDescent="0.25">
      <c r="B256" s="6">
        <v>5</v>
      </c>
      <c r="C256" s="25">
        <f t="shared" si="78"/>
        <v>0.6967457584765202</v>
      </c>
      <c r="D256" s="10">
        <f t="shared" si="71"/>
        <v>1.3309708682105754</v>
      </c>
      <c r="E256" s="10">
        <f t="shared" si="72"/>
        <v>0.9768070102863311</v>
      </c>
      <c r="F256" s="10">
        <f t="shared" si="73"/>
        <v>0.32380265599454056</v>
      </c>
      <c r="G256" s="10">
        <f t="shared" si="74"/>
        <v>-5.8772456733274615E-2</v>
      </c>
      <c r="H256" s="10">
        <f t="shared" si="75"/>
        <v>-0.36913690701912039</v>
      </c>
      <c r="I256" s="10">
        <f t="shared" si="76"/>
        <v>-1.0390315444494009</v>
      </c>
      <c r="J256" s="26">
        <f t="shared" si="77"/>
        <v>-1.8613853847661721</v>
      </c>
      <c r="M256" s="6">
        <v>5</v>
      </c>
      <c r="N256" s="2">
        <f t="shared" si="69"/>
        <v>-7.863240343420144E-4</v>
      </c>
      <c r="O256" s="2">
        <f t="shared" si="69"/>
        <v>0.10601688151561754</v>
      </c>
      <c r="P256" s="2">
        <f t="shared" si="69"/>
        <v>-0.69712123691732553</v>
      </c>
      <c r="Q256" s="2">
        <f t="shared" si="69"/>
        <v>-1.0963330665291346</v>
      </c>
      <c r="R256" s="2">
        <f t="shared" si="69"/>
        <v>-6.0420540157878743E-3</v>
      </c>
      <c r="S256" s="2">
        <f t="shared" si="69"/>
        <v>1.0931924356907468</v>
      </c>
      <c r="T256" s="2">
        <f t="shared" si="69"/>
        <v>0.7047823615857044</v>
      </c>
      <c r="U256" s="2">
        <f t="shared" si="69"/>
        <v>-0.10282909945209436</v>
      </c>
      <c r="W256" s="6">
        <v>5</v>
      </c>
      <c r="X256" s="2">
        <f t="shared" si="70"/>
        <v>-4.6779425901178218E-4</v>
      </c>
      <c r="Y256" s="2">
        <f t="shared" si="70"/>
        <v>-8.5214391445828611E-2</v>
      </c>
      <c r="Z256" s="2">
        <f t="shared" si="70"/>
        <v>-0.77900829715005471</v>
      </c>
      <c r="AA256" s="2">
        <f t="shared" si="70"/>
        <v>-4.1308794036298497E-3</v>
      </c>
      <c r="AB256" s="2">
        <f t="shared" si="70"/>
        <v>0.77997772278787869</v>
      </c>
      <c r="AC256" s="2">
        <f t="shared" si="70"/>
        <v>8.9381707832162746E-2</v>
      </c>
      <c r="AD256" s="2">
        <f t="shared" si="70"/>
        <v>-1.4233391470346995E-3</v>
      </c>
      <c r="AE256" s="2">
        <f t="shared" si="70"/>
        <v>-8.3155261254525561E-2</v>
      </c>
      <c r="AG256" s="3">
        <v>6</v>
      </c>
      <c r="AH256" s="2">
        <v>1</v>
      </c>
      <c r="AI256" s="2">
        <v>0</v>
      </c>
      <c r="AY256" s="174"/>
      <c r="AZ256" s="174"/>
    </row>
    <row r="257" spans="2:47" x14ac:dyDescent="0.25">
      <c r="B257" s="6">
        <v>6</v>
      </c>
      <c r="C257" s="21">
        <f t="shared" si="78"/>
        <v>1.1386244841932192</v>
      </c>
      <c r="D257" s="2">
        <f t="shared" si="71"/>
        <v>1.3663698993950149</v>
      </c>
      <c r="E257" s="2">
        <f t="shared" si="72"/>
        <v>0.82859617077154635</v>
      </c>
      <c r="F257" s="2">
        <f t="shared" si="73"/>
        <v>0.16552416744814588</v>
      </c>
      <c r="G257" s="2">
        <f t="shared" si="74"/>
        <v>-0.22887920348505694</v>
      </c>
      <c r="H257" s="2">
        <f t="shared" si="75"/>
        <v>-0.57152854339029546</v>
      </c>
      <c r="I257" s="2">
        <f t="shared" si="76"/>
        <v>-1.1234647492699006</v>
      </c>
      <c r="J257" s="22">
        <f t="shared" si="77"/>
        <v>-1.5752422256626737</v>
      </c>
      <c r="M257" s="6">
        <v>6</v>
      </c>
      <c r="N257" s="2">
        <f t="shared" si="69"/>
        <v>0.15956443734843972</v>
      </c>
      <c r="O257" s="2">
        <f t="shared" si="69"/>
        <v>-0.50307331808079236</v>
      </c>
      <c r="P257" s="2">
        <f t="shared" si="69"/>
        <v>-1.1370353717384165</v>
      </c>
      <c r="Q257" s="2">
        <f t="shared" si="69"/>
        <v>-0.30059180449526574</v>
      </c>
      <c r="R257" s="2">
        <f t="shared" si="69"/>
        <v>0.97879350463845993</v>
      </c>
      <c r="S257" s="2">
        <f t="shared" si="69"/>
        <v>0.88081702490469171</v>
      </c>
      <c r="T257" s="2">
        <f t="shared" si="69"/>
        <v>-9.3228110858540767E-4</v>
      </c>
      <c r="U257" s="2">
        <f t="shared" si="69"/>
        <v>-7.800273915641702E-2</v>
      </c>
      <c r="W257" s="6">
        <v>6</v>
      </c>
      <c r="X257" s="2">
        <f t="shared" si="70"/>
        <v>8.68383582599591E-2</v>
      </c>
      <c r="Y257" s="2">
        <f t="shared" si="70"/>
        <v>-0.57862982662055629</v>
      </c>
      <c r="Z257" s="2">
        <f t="shared" si="70"/>
        <v>-0.50355948633116221</v>
      </c>
      <c r="AA257" s="2">
        <f t="shared" si="70"/>
        <v>0.67203056927921145</v>
      </c>
      <c r="AB257" s="2">
        <f t="shared" si="70"/>
        <v>0.41747301164979184</v>
      </c>
      <c r="AC257" s="2">
        <f t="shared" si="70"/>
        <v>-9.4227854188675145E-2</v>
      </c>
      <c r="AD257" s="2">
        <f t="shared" si="70"/>
        <v>8.7325700005933746E-2</v>
      </c>
      <c r="AE257" s="2">
        <f t="shared" si="70"/>
        <v>-0.57629316182138235</v>
      </c>
      <c r="AG257" s="3">
        <v>7</v>
      </c>
      <c r="AH257" s="2">
        <v>1</v>
      </c>
      <c r="AI257" s="2">
        <v>0</v>
      </c>
    </row>
    <row r="258" spans="2:47" x14ac:dyDescent="0.25">
      <c r="B258" s="6">
        <v>7</v>
      </c>
      <c r="C258" s="21">
        <f t="shared" si="78"/>
        <v>1.223932456614198</v>
      </c>
      <c r="D258" s="2">
        <f t="shared" si="71"/>
        <v>1.3700931570632855</v>
      </c>
      <c r="E258" s="2">
        <f t="shared" si="72"/>
        <v>0.7737472102459102</v>
      </c>
      <c r="F258" s="2">
        <f t="shared" si="73"/>
        <v>0.11114094885714511</v>
      </c>
      <c r="G258" s="2">
        <f t="shared" si="74"/>
        <v>-0.24855991605239314</v>
      </c>
      <c r="H258" s="2">
        <f t="shared" si="75"/>
        <v>-0.57035517219811238</v>
      </c>
      <c r="I258" s="2">
        <f t="shared" si="76"/>
        <v>-1.1191586050155193</v>
      </c>
      <c r="J258" s="22">
        <f t="shared" si="77"/>
        <v>-1.5408400795145134</v>
      </c>
      <c r="M258" s="6">
        <v>7</v>
      </c>
      <c r="N258" s="2">
        <f t="shared" si="69"/>
        <v>-0.31041330269244755</v>
      </c>
      <c r="O258" s="2">
        <f t="shared" si="69"/>
        <v>-1.1080774818039789</v>
      </c>
      <c r="P258" s="2">
        <f t="shared" si="69"/>
        <v>-0.57391787616903944</v>
      </c>
      <c r="Q258" s="2">
        <f t="shared" si="69"/>
        <v>0.79864939417813707</v>
      </c>
      <c r="R258" s="2">
        <f t="shared" si="69"/>
        <v>1.0212895195071634</v>
      </c>
      <c r="S258" s="2">
        <f t="shared" si="69"/>
        <v>0.14263424578096467</v>
      </c>
      <c r="T258" s="2">
        <f t="shared" si="69"/>
        <v>-0.13774553863116651</v>
      </c>
      <c r="U258" s="2">
        <f t="shared" si="69"/>
        <v>0.16719689305459967</v>
      </c>
      <c r="W258" s="6">
        <v>7</v>
      </c>
      <c r="X258" s="2">
        <f t="shared" si="70"/>
        <v>-0.23861770622434489</v>
      </c>
      <c r="Y258" s="2">
        <f t="shared" si="70"/>
        <v>-0.77005644355658542</v>
      </c>
      <c r="Z258" s="2">
        <f t="shared" si="70"/>
        <v>0.26264111968782178</v>
      </c>
      <c r="AA258" s="2">
        <f t="shared" si="70"/>
        <v>0.71252529282519073</v>
      </c>
      <c r="AB258" s="2">
        <f t="shared" si="70"/>
        <v>-2.4394319350831927E-2</v>
      </c>
      <c r="AC258" s="2">
        <f t="shared" si="70"/>
        <v>5.7561535319834482E-2</v>
      </c>
      <c r="AD258" s="2">
        <f t="shared" si="70"/>
        <v>-0.23606970319716805</v>
      </c>
      <c r="AE258" s="2">
        <f t="shared" si="70"/>
        <v>-0.77082855577100129</v>
      </c>
    </row>
    <row r="259" spans="2:47" x14ac:dyDescent="0.25">
      <c r="B259" s="6">
        <v>8</v>
      </c>
      <c r="C259" s="21">
        <f t="shared" si="78"/>
        <v>1.2509808069757331</v>
      </c>
      <c r="D259" s="2">
        <f t="shared" si="71"/>
        <v>1.3110970521730765</v>
      </c>
      <c r="E259" s="2">
        <f t="shared" si="72"/>
        <v>0.79057180648454939</v>
      </c>
      <c r="F259" s="2">
        <f t="shared" si="73"/>
        <v>0.22647638976131731</v>
      </c>
      <c r="G259" s="2">
        <f t="shared" si="74"/>
        <v>-0.21726477602825009</v>
      </c>
      <c r="H259" s="2">
        <f t="shared" si="75"/>
        <v>-0.73488880071360796</v>
      </c>
      <c r="I259" s="2">
        <f t="shared" si="76"/>
        <v>-1.281743563027417</v>
      </c>
      <c r="J259" s="22">
        <f t="shared" si="77"/>
        <v>-1.3452289156254016</v>
      </c>
    </row>
    <row r="260" spans="2:47" ht="15.75" thickBot="1" x14ac:dyDescent="0.3">
      <c r="B260" s="6">
        <v>9</v>
      </c>
      <c r="C260" s="27">
        <f t="shared" si="78"/>
        <v>1.2070369076277729</v>
      </c>
      <c r="D260" s="28">
        <f t="shared" si="71"/>
        <v>1.0466221385835361</v>
      </c>
      <c r="E260" s="28">
        <f t="shared" si="72"/>
        <v>0.68661398573180632</v>
      </c>
      <c r="F260" s="28">
        <f t="shared" si="73"/>
        <v>0.53575318261836791</v>
      </c>
      <c r="G260" s="28">
        <f t="shared" si="74"/>
        <v>0.1331157272533689</v>
      </c>
      <c r="H260" s="28">
        <f t="shared" si="75"/>
        <v>-0.83638314376715994</v>
      </c>
      <c r="I260" s="28">
        <f t="shared" si="76"/>
        <v>-1.6391782970450772</v>
      </c>
      <c r="J260" s="29">
        <f t="shared" si="77"/>
        <v>-1.1335805010026145</v>
      </c>
      <c r="M260" s="5" t="s">
        <v>0</v>
      </c>
      <c r="N260" s="4">
        <v>0.7</v>
      </c>
      <c r="O260" s="5" t="s">
        <v>1</v>
      </c>
      <c r="P260" s="4">
        <v>0.6</v>
      </c>
      <c r="Q260" s="5" t="s">
        <v>2</v>
      </c>
      <c r="R260" s="4">
        <v>0.5</v>
      </c>
      <c r="T260" s="5" t="s">
        <v>4</v>
      </c>
      <c r="U260" s="4" t="s">
        <v>29</v>
      </c>
      <c r="W260" s="5" t="s">
        <v>0</v>
      </c>
      <c r="X260" s="4">
        <v>0.5</v>
      </c>
      <c r="Y260" s="5" t="s">
        <v>1</v>
      </c>
      <c r="Z260" s="4">
        <v>0.4</v>
      </c>
      <c r="AA260" s="5" t="s">
        <v>2</v>
      </c>
      <c r="AB260" s="4">
        <v>0.3</v>
      </c>
      <c r="AD260" s="5" t="s">
        <v>4</v>
      </c>
      <c r="AE260" s="4" t="s">
        <v>29</v>
      </c>
      <c r="AG260" s="174"/>
      <c r="AH260" s="174"/>
      <c r="AI260" s="174"/>
    </row>
    <row r="261" spans="2:47" x14ac:dyDescent="0.25">
      <c r="B261" s="6">
        <v>10</v>
      </c>
      <c r="C261" s="18">
        <f t="shared" si="78"/>
        <v>-0.66597759965256498</v>
      </c>
      <c r="D261" s="19">
        <f t="shared" si="71"/>
        <v>-1.1431168042853721</v>
      </c>
      <c r="E261" s="19">
        <f t="shared" si="72"/>
        <v>-1.2766927339197973</v>
      </c>
      <c r="F261" s="19">
        <f t="shared" si="73"/>
        <v>-0.70085635429104587</v>
      </c>
      <c r="G261" s="19">
        <f t="shared" si="74"/>
        <v>0.34222983117762379</v>
      </c>
      <c r="H261" s="19">
        <f t="shared" si="75"/>
        <v>1.1600618855366516</v>
      </c>
      <c r="I261" s="19">
        <f t="shared" si="76"/>
        <v>1.3104179404099663</v>
      </c>
      <c r="J261" s="20">
        <f t="shared" si="77"/>
        <v>0.97393383502453845</v>
      </c>
      <c r="M261" s="161" t="s">
        <v>99</v>
      </c>
      <c r="N261" s="161"/>
      <c r="O261" s="161"/>
      <c r="P261" s="161"/>
      <c r="Q261" s="161"/>
      <c r="R261" s="161"/>
      <c r="S261" s="161"/>
      <c r="T261" s="161"/>
      <c r="U261" s="161"/>
      <c r="W261" s="161" t="s">
        <v>101</v>
      </c>
      <c r="X261" s="161"/>
      <c r="Y261" s="161"/>
      <c r="Z261" s="161"/>
      <c r="AA261" s="161"/>
      <c r="AB261" s="161"/>
      <c r="AC261" s="161"/>
      <c r="AD261" s="161"/>
      <c r="AE261" s="161"/>
    </row>
    <row r="262" spans="2:47" x14ac:dyDescent="0.25">
      <c r="B262" s="6">
        <v>11</v>
      </c>
      <c r="C262" s="21">
        <f t="shared" si="78"/>
        <v>-0.88174252239370576</v>
      </c>
      <c r="D262" s="2">
        <f t="shared" si="71"/>
        <v>-1.3910127060862738</v>
      </c>
      <c r="E262" s="2">
        <f t="shared" si="72"/>
        <v>-1.1938883833150002</v>
      </c>
      <c r="F262" s="2">
        <f t="shared" si="73"/>
        <v>-0.31741487646286953</v>
      </c>
      <c r="G262" s="2">
        <f t="shared" si="74"/>
        <v>0.65818315636908986</v>
      </c>
      <c r="H262" s="2">
        <f t="shared" si="75"/>
        <v>1.1667475815881854</v>
      </c>
      <c r="I262" s="2">
        <f t="shared" si="76"/>
        <v>1.1343080267245871</v>
      </c>
      <c r="J262" s="22">
        <f t="shared" si="77"/>
        <v>0.82481972357598721</v>
      </c>
      <c r="M262" s="2"/>
      <c r="N262" s="7">
        <v>0</v>
      </c>
      <c r="O262" s="7">
        <v>1</v>
      </c>
      <c r="P262" s="7">
        <v>2</v>
      </c>
      <c r="Q262" s="7">
        <v>3</v>
      </c>
      <c r="R262" s="7">
        <v>4</v>
      </c>
      <c r="S262" s="7">
        <v>5</v>
      </c>
      <c r="T262" s="7">
        <v>6</v>
      </c>
      <c r="U262" s="7">
        <v>7</v>
      </c>
      <c r="W262" s="2"/>
      <c r="X262" s="7">
        <v>0</v>
      </c>
      <c r="Y262" s="7">
        <v>1</v>
      </c>
      <c r="Z262" s="7">
        <v>2</v>
      </c>
      <c r="AA262" s="7">
        <v>3</v>
      </c>
      <c r="AB262" s="7">
        <v>4</v>
      </c>
      <c r="AC262" s="7">
        <v>5</v>
      </c>
      <c r="AD262" s="7">
        <v>6</v>
      </c>
      <c r="AE262" s="7">
        <v>7</v>
      </c>
    </row>
    <row r="263" spans="2:47" x14ac:dyDescent="0.25">
      <c r="B263" s="6">
        <v>12</v>
      </c>
      <c r="C263" s="21">
        <f t="shared" si="78"/>
        <v>-0.38448720709785017</v>
      </c>
      <c r="D263" s="2">
        <f t="shared" si="71"/>
        <v>-1.7714882044310873</v>
      </c>
      <c r="E263" s="2">
        <f t="shared" si="72"/>
        <v>-1.32982470261153</v>
      </c>
      <c r="F263" s="2">
        <f t="shared" si="73"/>
        <v>0.20018868011170438</v>
      </c>
      <c r="G263" s="2">
        <f t="shared" si="74"/>
        <v>1.1291130602480657</v>
      </c>
      <c r="H263" s="2">
        <f t="shared" si="75"/>
        <v>0.90510859767000507</v>
      </c>
      <c r="I263" s="2">
        <f t="shared" si="76"/>
        <v>0.50657890698566921</v>
      </c>
      <c r="J263" s="22">
        <f t="shared" si="77"/>
        <v>0.74481086912502292</v>
      </c>
      <c r="M263" s="6">
        <v>0</v>
      </c>
      <c r="N263" s="2">
        <f t="shared" ref="N263:U270" si="79">($P$260*SIN(2*3.14*(($N$260*$M263+N$262)/$N$260/10)))+($R$260*SIN(4*3.14*(($N$260*$M263+N$262)/$N$260/10)))+0.00001</f>
        <v>1.0000000000000001E-5</v>
      </c>
      <c r="O263" s="2">
        <f t="shared" si="79"/>
        <v>0.95650362278088841</v>
      </c>
      <c r="P263" s="2">
        <f t="shared" si="79"/>
        <v>0.36896646329268096</v>
      </c>
      <c r="Q263" s="2">
        <f t="shared" si="79"/>
        <v>-0.13068746349232147</v>
      </c>
      <c r="R263" s="2">
        <f t="shared" si="79"/>
        <v>0.13044243274476358</v>
      </c>
      <c r="S263" s="2">
        <f t="shared" si="79"/>
        <v>-0.36565194485684399</v>
      </c>
      <c r="T263" s="2">
        <f t="shared" si="79"/>
        <v>-0.95695766554292516</v>
      </c>
      <c r="U263" s="2">
        <f t="shared" si="79"/>
        <v>-5.0864667097088624E-3</v>
      </c>
      <c r="W263" s="6">
        <v>0</v>
      </c>
      <c r="X263" s="2">
        <f t="shared" ref="X263:AE270" si="80">($Z$260*SIN(2*3.14*(($X$260*$W263+X$262)/$X$260/10)))+($AB$260*SIN(4*3.14*(($X$260*$W263+X$262)/$X$260/10)))+0.00001</f>
        <v>1.0000000000000001E-5</v>
      </c>
      <c r="Y263" s="2">
        <f t="shared" si="80"/>
        <v>0.55699845279292648</v>
      </c>
      <c r="Z263" s="2">
        <f t="shared" si="80"/>
        <v>-5.0016038857587659E-2</v>
      </c>
      <c r="AA263" s="2">
        <f t="shared" si="80"/>
        <v>5.0475318715718608E-2</v>
      </c>
      <c r="AB263" s="2">
        <f t="shared" si="80"/>
        <v>-0.55582269801626094</v>
      </c>
      <c r="AC263" s="2">
        <f t="shared" si="80"/>
        <v>-3.1752920975508365E-3</v>
      </c>
      <c r="AD263" s="2">
        <f t="shared" si="80"/>
        <v>0.55814317948420389</v>
      </c>
      <c r="AE263" s="2">
        <f t="shared" si="80"/>
        <v>-4.9567559667779267E-2</v>
      </c>
    </row>
    <row r="264" spans="2:47" x14ac:dyDescent="0.25">
      <c r="B264" s="6">
        <v>13</v>
      </c>
      <c r="C264" s="21">
        <f t="shared" si="78"/>
        <v>0.18063596291626516</v>
      </c>
      <c r="D264" s="2">
        <f t="shared" si="71"/>
        <v>-1.3736133902712124</v>
      </c>
      <c r="E264" s="2">
        <f t="shared" si="72"/>
        <v>-1.6542245505624502</v>
      </c>
      <c r="F264" s="2">
        <f t="shared" si="73"/>
        <v>-0.57766060039524625</v>
      </c>
      <c r="G264" s="2">
        <f t="shared" si="74"/>
        <v>0.64126115030369124</v>
      </c>
      <c r="H264" s="2">
        <f t="shared" si="75"/>
        <v>1.012143953770938</v>
      </c>
      <c r="I264" s="2">
        <f t="shared" si="76"/>
        <v>0.83227022647753268</v>
      </c>
      <c r="J264" s="22">
        <f t="shared" si="77"/>
        <v>0.93918724776048101</v>
      </c>
      <c r="M264" s="6">
        <v>1</v>
      </c>
      <c r="N264" s="2">
        <f t="shared" si="79"/>
        <v>0.82795624568157011</v>
      </c>
      <c r="O264" s="2">
        <f t="shared" si="79"/>
        <v>0.64497489772586125</v>
      </c>
      <c r="P264" s="2">
        <f t="shared" si="79"/>
        <v>-0.10031022635870941</v>
      </c>
      <c r="Q264" s="2">
        <f t="shared" si="79"/>
        <v>6.7980093184333318E-2</v>
      </c>
      <c r="R264" s="2">
        <f t="shared" si="79"/>
        <v>-0.10927701898731447</v>
      </c>
      <c r="S264" s="2">
        <f t="shared" si="79"/>
        <v>-0.91191658573041334</v>
      </c>
      <c r="T264" s="2">
        <f t="shared" si="79"/>
        <v>-0.42043680584372356</v>
      </c>
      <c r="U264" s="2">
        <f t="shared" si="79"/>
        <v>0.82541203695883569</v>
      </c>
      <c r="W264" s="6">
        <v>1</v>
      </c>
      <c r="X264" s="2">
        <f t="shared" si="80"/>
        <v>0.52027884843749772</v>
      </c>
      <c r="Y264" s="2">
        <f t="shared" si="80"/>
        <v>0.20467915074252338</v>
      </c>
      <c r="Z264" s="2">
        <f t="shared" si="80"/>
        <v>-3.0852937134666564E-4</v>
      </c>
      <c r="AA264" s="2">
        <f t="shared" si="80"/>
        <v>-0.2027199079902926</v>
      </c>
      <c r="AB264" s="2">
        <f t="shared" si="80"/>
        <v>-0.52187463374056198</v>
      </c>
      <c r="AC264" s="2">
        <f t="shared" si="80"/>
        <v>0.51864910159958721</v>
      </c>
      <c r="AD264" s="2">
        <f t="shared" si="80"/>
        <v>0.20662167013306024</v>
      </c>
      <c r="AE264" s="2">
        <f t="shared" si="80"/>
        <v>-9.455557955228113E-4</v>
      </c>
      <c r="AK264" s="174"/>
      <c r="AL264" s="174"/>
      <c r="AM264" s="174"/>
      <c r="AN264" s="174"/>
      <c r="AO264" s="174"/>
      <c r="AP264" s="174"/>
      <c r="AQ264" s="174"/>
      <c r="AR264" s="174"/>
      <c r="AS264" s="174"/>
      <c r="AT264" s="174"/>
      <c r="AU264" s="174"/>
    </row>
    <row r="265" spans="2:47" ht="15.75" thickBot="1" x14ac:dyDescent="0.3">
      <c r="B265" s="6">
        <v>14</v>
      </c>
      <c r="C265" s="23">
        <f t="shared" si="78"/>
        <v>1.836694523368481E-2</v>
      </c>
      <c r="D265" s="15">
        <f t="shared" si="71"/>
        <v>-0.84666687986722777</v>
      </c>
      <c r="E265" s="15">
        <f t="shared" si="72"/>
        <v>-1.4261918389693218</v>
      </c>
      <c r="F265" s="15">
        <f t="shared" si="73"/>
        <v>-1.1139607263979641</v>
      </c>
      <c r="G265" s="15">
        <f t="shared" si="74"/>
        <v>-6.4462797961252524E-2</v>
      </c>
      <c r="H265" s="15">
        <f t="shared" si="75"/>
        <v>0.92411456097874178</v>
      </c>
      <c r="I265" s="15">
        <f t="shared" si="76"/>
        <v>1.2910985036491911</v>
      </c>
      <c r="J265" s="24">
        <f t="shared" si="77"/>
        <v>1.2177022333341485</v>
      </c>
      <c r="M265" s="6">
        <v>2</v>
      </c>
      <c r="N265" s="2">
        <f t="shared" si="79"/>
        <v>0.86493345728777948</v>
      </c>
      <c r="O265" s="2">
        <f t="shared" si="79"/>
        <v>4.178107088328769E-2</v>
      </c>
      <c r="P265" s="2">
        <f t="shared" si="79"/>
        <v>-3.6082230338031401E-2</v>
      </c>
      <c r="Q265" s="2">
        <f t="shared" si="79"/>
        <v>6.6746491268063077E-2</v>
      </c>
      <c r="R265" s="2">
        <f t="shared" si="79"/>
        <v>-0.725404108428917</v>
      </c>
      <c r="S265" s="2">
        <f t="shared" si="79"/>
        <v>-0.75089861379775014</v>
      </c>
      <c r="T265" s="2">
        <f t="shared" si="79"/>
        <v>0.53536822437319631</v>
      </c>
      <c r="U265" s="2">
        <f t="shared" si="79"/>
        <v>0.86690740616617645</v>
      </c>
      <c r="W265" s="6">
        <v>2</v>
      </c>
      <c r="X265" s="2">
        <f t="shared" si="80"/>
        <v>0.55699845279292648</v>
      </c>
      <c r="Y265" s="2">
        <f t="shared" si="80"/>
        <v>-5.0016038857587659E-2</v>
      </c>
      <c r="Z265" s="2">
        <f t="shared" si="80"/>
        <v>5.0475318715718608E-2</v>
      </c>
      <c r="AA265" s="2">
        <f t="shared" si="80"/>
        <v>-0.55582269801626094</v>
      </c>
      <c r="AB265" s="2">
        <f t="shared" si="80"/>
        <v>-3.1752920975508365E-3</v>
      </c>
      <c r="AC265" s="2">
        <f t="shared" si="80"/>
        <v>0.55814317948420389</v>
      </c>
      <c r="AD265" s="2">
        <f t="shared" si="80"/>
        <v>-4.9567559667779267E-2</v>
      </c>
      <c r="AE265" s="2">
        <f t="shared" si="80"/>
        <v>5.090541279695137E-2</v>
      </c>
    </row>
    <row r="266" spans="2:47" x14ac:dyDescent="0.25">
      <c r="B266" s="6">
        <v>15</v>
      </c>
      <c r="C266" s="25">
        <f t="shared" si="78"/>
        <v>0.69628861271640652</v>
      </c>
      <c r="D266" s="10">
        <f t="shared" si="71"/>
        <v>1.3314789012015114</v>
      </c>
      <c r="E266" s="10">
        <f t="shared" si="72"/>
        <v>0.97563407547394132</v>
      </c>
      <c r="F266" s="10">
        <f t="shared" si="73"/>
        <v>0.32249838698409466</v>
      </c>
      <c r="G266" s="10">
        <f t="shared" si="74"/>
        <v>-5.7884773546096543E-2</v>
      </c>
      <c r="H266" s="10">
        <f t="shared" si="75"/>
        <v>-0.36683306597095128</v>
      </c>
      <c r="I266" s="10">
        <f t="shared" si="76"/>
        <v>-1.0382019316916646</v>
      </c>
      <c r="J266" s="26">
        <f t="shared" si="77"/>
        <v>-1.8629802051672413</v>
      </c>
      <c r="M266" s="6">
        <v>3</v>
      </c>
      <c r="N266" s="2">
        <f t="shared" si="79"/>
        <v>0.27770182615528383</v>
      </c>
      <c r="O266" s="2">
        <f t="shared" si="79"/>
        <v>-0.11840326566643587</v>
      </c>
      <c r="P266" s="2">
        <f t="shared" si="79"/>
        <v>0.13264253858085673</v>
      </c>
      <c r="Q266" s="2">
        <f t="shared" si="79"/>
        <v>-0.45911727162464</v>
      </c>
      <c r="R266" s="2">
        <f t="shared" si="79"/>
        <v>-0.93418048618141325</v>
      </c>
      <c r="S266" s="2">
        <f t="shared" si="79"/>
        <v>0.13796033946612618</v>
      </c>
      <c r="T266" s="2">
        <f t="shared" si="79"/>
        <v>0.96073225196869949</v>
      </c>
      <c r="U266" s="2">
        <f t="shared" si="79"/>
        <v>0.28087425242107394</v>
      </c>
      <c r="W266" s="6">
        <v>3</v>
      </c>
      <c r="X266" s="2">
        <f t="shared" si="80"/>
        <v>0.20467915074252338</v>
      </c>
      <c r="Y266" s="2">
        <f t="shared" si="80"/>
        <v>-3.0852937134666564E-4</v>
      </c>
      <c r="Z266" s="2">
        <f t="shared" si="80"/>
        <v>-0.2027199079902926</v>
      </c>
      <c r="AA266" s="2">
        <f t="shared" si="80"/>
        <v>-0.52187463374056198</v>
      </c>
      <c r="AB266" s="2">
        <f t="shared" si="80"/>
        <v>0.51864910159958721</v>
      </c>
      <c r="AC266" s="2">
        <f t="shared" si="80"/>
        <v>0.20662167013306024</v>
      </c>
      <c r="AD266" s="2">
        <f t="shared" si="80"/>
        <v>-9.455557955228113E-4</v>
      </c>
      <c r="AE266" s="2">
        <f t="shared" si="80"/>
        <v>-0.20078400857186693</v>
      </c>
    </row>
    <row r="267" spans="2:47" x14ac:dyDescent="0.25">
      <c r="B267" s="6">
        <v>16</v>
      </c>
      <c r="C267" s="21">
        <f t="shared" si="78"/>
        <v>1.1392284745187973</v>
      </c>
      <c r="D267" s="2">
        <f t="shared" si="71"/>
        <v>1.3663129184950151</v>
      </c>
      <c r="E267" s="2">
        <f t="shared" si="72"/>
        <v>0.82827976364030331</v>
      </c>
      <c r="F267" s="2">
        <f t="shared" si="73"/>
        <v>0.16541643829590824</v>
      </c>
      <c r="G267" s="2">
        <f t="shared" si="74"/>
        <v>-0.22892210169441518</v>
      </c>
      <c r="H267" s="2">
        <f t="shared" si="75"/>
        <v>-0.5718513981945258</v>
      </c>
      <c r="I267" s="2">
        <f t="shared" si="76"/>
        <v>-1.1237792696932163</v>
      </c>
      <c r="J267" s="22">
        <f t="shared" si="77"/>
        <v>-1.5746848253678665</v>
      </c>
      <c r="M267" s="6">
        <v>4</v>
      </c>
      <c r="N267" s="2">
        <f t="shared" si="79"/>
        <v>-0.12262110222716584</v>
      </c>
      <c r="O267" s="2">
        <f t="shared" si="79"/>
        <v>9.6351949287906399E-2</v>
      </c>
      <c r="P267" s="2">
        <f t="shared" si="79"/>
        <v>-0.18828687299464608</v>
      </c>
      <c r="Q267" s="2">
        <f t="shared" si="79"/>
        <v>-0.94492273699000273</v>
      </c>
      <c r="R267" s="2">
        <f t="shared" si="79"/>
        <v>-0.28753138345191276</v>
      </c>
      <c r="S267" s="2">
        <f t="shared" si="79"/>
        <v>0.88815296862836479</v>
      </c>
      <c r="T267" s="2">
        <f t="shared" si="79"/>
        <v>0.55867883358722492</v>
      </c>
      <c r="U267" s="2">
        <f t="shared" si="79"/>
        <v>-0.12204507614902306</v>
      </c>
      <c r="W267" s="6">
        <v>4</v>
      </c>
      <c r="X267" s="2">
        <f t="shared" si="80"/>
        <v>-5.0016038857587659E-2</v>
      </c>
      <c r="Y267" s="2">
        <f t="shared" si="80"/>
        <v>5.0475318715718608E-2</v>
      </c>
      <c r="Z267" s="2">
        <f t="shared" si="80"/>
        <v>-0.55582269801626094</v>
      </c>
      <c r="AA267" s="2">
        <f t="shared" si="80"/>
        <v>-3.1752920975508365E-3</v>
      </c>
      <c r="AB267" s="2">
        <f t="shared" si="80"/>
        <v>0.55814317948420389</v>
      </c>
      <c r="AC267" s="2">
        <f t="shared" si="80"/>
        <v>-4.9567559667779267E-2</v>
      </c>
      <c r="AD267" s="2">
        <f t="shared" si="80"/>
        <v>5.090541279695137E-2</v>
      </c>
      <c r="AE267" s="2">
        <f t="shared" si="80"/>
        <v>-0.55465597400916755</v>
      </c>
    </row>
    <row r="268" spans="2:47" x14ac:dyDescent="0.25">
      <c r="B268" s="6">
        <v>17</v>
      </c>
      <c r="C268" s="21">
        <f t="shared" si="78"/>
        <v>1.2246699695678451</v>
      </c>
      <c r="D268" s="2">
        <f t="shared" si="71"/>
        <v>1.3701838682121921</v>
      </c>
      <c r="E268" s="2">
        <f t="shared" si="72"/>
        <v>0.77317114101924134</v>
      </c>
      <c r="F268" s="2">
        <f t="shared" si="73"/>
        <v>0.11049921416888779</v>
      </c>
      <c r="G268" s="2">
        <f t="shared" si="74"/>
        <v>-0.24874142682084782</v>
      </c>
      <c r="H268" s="2">
        <f t="shared" si="75"/>
        <v>-0.57012943091758306</v>
      </c>
      <c r="I268" s="2">
        <f t="shared" si="76"/>
        <v>-1.1189092598059713</v>
      </c>
      <c r="J268" s="22">
        <f t="shared" si="77"/>
        <v>-1.540744075423764</v>
      </c>
      <c r="M268" s="6">
        <v>5</v>
      </c>
      <c r="N268" s="2">
        <f t="shared" si="79"/>
        <v>-6.2705914667689829E-4</v>
      </c>
      <c r="O268" s="2">
        <f t="shared" si="79"/>
        <v>1.9593647000338766E-2</v>
      </c>
      <c r="P268" s="2">
        <f t="shared" si="79"/>
        <v>-0.79996333157760524</v>
      </c>
      <c r="Q268" s="2">
        <f t="shared" si="79"/>
        <v>-0.65467106542454956</v>
      </c>
      <c r="R268" s="2">
        <f t="shared" si="79"/>
        <v>0.64727260662773412</v>
      </c>
      <c r="S268" s="2">
        <f t="shared" si="79"/>
        <v>0.80486614027251491</v>
      </c>
      <c r="T268" s="2">
        <f t="shared" si="79"/>
        <v>-1.576213157459223E-2</v>
      </c>
      <c r="U268" s="2">
        <f t="shared" si="79"/>
        <v>-1.9011224985458772E-3</v>
      </c>
      <c r="W268" s="6">
        <v>5</v>
      </c>
      <c r="X268" s="2">
        <f t="shared" si="80"/>
        <v>-3.0852937134666564E-4</v>
      </c>
      <c r="Y268" s="2">
        <f t="shared" si="80"/>
        <v>-0.2027199079902926</v>
      </c>
      <c r="Z268" s="2">
        <f t="shared" si="80"/>
        <v>-0.52187463374056198</v>
      </c>
      <c r="AA268" s="2">
        <f t="shared" si="80"/>
        <v>0.51864910159958721</v>
      </c>
      <c r="AB268" s="2">
        <f t="shared" si="80"/>
        <v>0.20662167013306024</v>
      </c>
      <c r="AC268" s="2">
        <f t="shared" si="80"/>
        <v>-9.455557955228113E-4</v>
      </c>
      <c r="AD268" s="2">
        <f t="shared" si="80"/>
        <v>-0.20078400857186693</v>
      </c>
      <c r="AE268" s="2">
        <f t="shared" si="80"/>
        <v>-0.52347642327923805</v>
      </c>
    </row>
    <row r="269" spans="2:47" x14ac:dyDescent="0.25">
      <c r="B269" s="6">
        <v>18</v>
      </c>
      <c r="C269" s="21">
        <f t="shared" si="78"/>
        <v>1.2532058589584414</v>
      </c>
      <c r="D269" s="2">
        <f t="shared" si="71"/>
        <v>1.3121119780289734</v>
      </c>
      <c r="E269" s="2">
        <f t="shared" si="72"/>
        <v>0.78871706211219406</v>
      </c>
      <c r="F269" s="2">
        <f t="shared" si="73"/>
        <v>0.22331908162730635</v>
      </c>
      <c r="G269" s="2">
        <f t="shared" si="74"/>
        <v>-0.21822398997563924</v>
      </c>
      <c r="H269" s="2">
        <f t="shared" si="75"/>
        <v>-0.73263923890820704</v>
      </c>
      <c r="I269" s="2">
        <f t="shared" si="76"/>
        <v>-1.2794880040027019</v>
      </c>
      <c r="J269" s="22">
        <f t="shared" si="77"/>
        <v>-1.347002747840367</v>
      </c>
      <c r="M269" s="6">
        <v>6</v>
      </c>
      <c r="N269" s="2">
        <f t="shared" si="79"/>
        <v>0.12320139780419963</v>
      </c>
      <c r="O269" s="2">
        <f t="shared" si="79"/>
        <v>-0.55214461949617621</v>
      </c>
      <c r="P269" s="2">
        <f t="shared" si="79"/>
        <v>-0.89187213441695523</v>
      </c>
      <c r="Q269" s="2">
        <f t="shared" si="79"/>
        <v>0.27782562782712483</v>
      </c>
      <c r="R269" s="2">
        <f t="shared" si="79"/>
        <v>0.94663332161531455</v>
      </c>
      <c r="S269" s="2">
        <f t="shared" si="79"/>
        <v>0.19421731198196013</v>
      </c>
      <c r="T269" s="2">
        <f t="shared" si="79"/>
        <v>-9.8108089048657407E-2</v>
      </c>
      <c r="U269" s="2">
        <f t="shared" si="79"/>
        <v>0.12374598721491602</v>
      </c>
      <c r="W269" s="6">
        <v>6</v>
      </c>
      <c r="X269" s="2">
        <f t="shared" si="80"/>
        <v>5.0475318715718608E-2</v>
      </c>
      <c r="Y269" s="2">
        <f t="shared" si="80"/>
        <v>-0.55582269801626094</v>
      </c>
      <c r="Z269" s="2">
        <f t="shared" si="80"/>
        <v>-3.1752920975508365E-3</v>
      </c>
      <c r="AA269" s="2">
        <f t="shared" si="80"/>
        <v>0.55814317948420389</v>
      </c>
      <c r="AB269" s="2">
        <f t="shared" si="80"/>
        <v>-4.9567559667779267E-2</v>
      </c>
      <c r="AC269" s="2">
        <f t="shared" si="80"/>
        <v>5.090541279695137E-2</v>
      </c>
      <c r="AD269" s="2">
        <f t="shared" si="80"/>
        <v>-0.55465597400916755</v>
      </c>
      <c r="AE269" s="2">
        <f t="shared" si="80"/>
        <v>-6.3604937035451441E-3</v>
      </c>
    </row>
    <row r="270" spans="2:47" ht="15.75" thickBot="1" x14ac:dyDescent="0.3">
      <c r="B270" s="6">
        <v>19</v>
      </c>
      <c r="C270" s="27">
        <f t="shared" si="78"/>
        <v>1.2021590887303075</v>
      </c>
      <c r="D270" s="28">
        <f t="shared" si="71"/>
        <v>1.0528497979754214</v>
      </c>
      <c r="E270" s="28">
        <f t="shared" si="72"/>
        <v>0.69540346827148969</v>
      </c>
      <c r="F270" s="28">
        <f t="shared" si="73"/>
        <v>0.53459929574637444</v>
      </c>
      <c r="G270" s="28">
        <f t="shared" si="74"/>
        <v>0.12308290476566054</v>
      </c>
      <c r="H270" s="28">
        <f t="shared" si="75"/>
        <v>-0.84255899490501318</v>
      </c>
      <c r="I270" s="28">
        <f t="shared" si="76"/>
        <v>-1.6355355272994323</v>
      </c>
      <c r="J270" s="29">
        <f t="shared" si="77"/>
        <v>-1.1300000332848075</v>
      </c>
      <c r="M270" s="6">
        <v>7</v>
      </c>
      <c r="N270" s="2">
        <f t="shared" si="79"/>
        <v>-0.27451550445839584</v>
      </c>
      <c r="O270" s="2">
        <f t="shared" si="79"/>
        <v>-0.96032164786608254</v>
      </c>
      <c r="P270" s="2">
        <f t="shared" si="79"/>
        <v>-0.14801562656293127</v>
      </c>
      <c r="Q270" s="2">
        <f t="shared" si="79"/>
        <v>0.93183846497689748</v>
      </c>
      <c r="R270" s="2">
        <f t="shared" si="79"/>
        <v>0.46579100027056231</v>
      </c>
      <c r="S270" s="2">
        <f t="shared" si="79"/>
        <v>-0.13234782401509471</v>
      </c>
      <c r="T270" s="2">
        <f t="shared" si="79"/>
        <v>0.11719193022458153</v>
      </c>
      <c r="U270" s="2">
        <f t="shared" si="79"/>
        <v>-0.2713553978224692</v>
      </c>
      <c r="W270" s="6">
        <v>7</v>
      </c>
      <c r="X270" s="2">
        <f t="shared" si="80"/>
        <v>-0.2027199079902926</v>
      </c>
      <c r="Y270" s="2">
        <f t="shared" si="80"/>
        <v>-0.52187463374056198</v>
      </c>
      <c r="Z270" s="2">
        <f t="shared" si="80"/>
        <v>0.51864910159958721</v>
      </c>
      <c r="AA270" s="2">
        <f t="shared" si="80"/>
        <v>0.20662167013306024</v>
      </c>
      <c r="AB270" s="2">
        <f t="shared" si="80"/>
        <v>-9.455557955228113E-4</v>
      </c>
      <c r="AC270" s="2">
        <f t="shared" si="80"/>
        <v>-0.20078400857186693</v>
      </c>
      <c r="AD270" s="2">
        <f t="shared" si="80"/>
        <v>-0.52347642327923805</v>
      </c>
      <c r="AE270" s="2">
        <f t="shared" si="80"/>
        <v>0.51700542795041404</v>
      </c>
    </row>
    <row r="274" spans="2:32" x14ac:dyDescent="0.25">
      <c r="B274" s="166" t="s">
        <v>42</v>
      </c>
      <c r="C274" s="167"/>
      <c r="D274" s="167"/>
      <c r="E274" s="167"/>
      <c r="F274" s="167"/>
      <c r="G274" s="167"/>
      <c r="H274" s="173"/>
      <c r="I274" s="5" t="s">
        <v>4</v>
      </c>
      <c r="J274" s="4" t="s">
        <v>32</v>
      </c>
      <c r="M274" s="166" t="s">
        <v>43</v>
      </c>
      <c r="N274" s="167"/>
      <c r="O274" s="167"/>
      <c r="P274" s="167"/>
      <c r="Q274" s="167"/>
      <c r="R274" s="167"/>
      <c r="S274" s="173"/>
      <c r="T274" s="5" t="s">
        <v>4</v>
      </c>
      <c r="U274" s="4" t="s">
        <v>32</v>
      </c>
      <c r="X274" s="166" t="s">
        <v>44</v>
      </c>
      <c r="Y274" s="167"/>
      <c r="Z274" s="167"/>
      <c r="AA274" s="167"/>
      <c r="AB274" s="167"/>
      <c r="AC274" s="167"/>
      <c r="AD274" s="173"/>
      <c r="AE274" s="5" t="s">
        <v>4</v>
      </c>
      <c r="AF274" s="4" t="s">
        <v>32</v>
      </c>
    </row>
    <row r="275" spans="2:32" ht="15.75" thickBot="1" x14ac:dyDescent="0.3">
      <c r="B275" s="37"/>
      <c r="C275" s="82">
        <v>0</v>
      </c>
      <c r="D275" s="82">
        <v>1</v>
      </c>
      <c r="E275" s="82">
        <v>2</v>
      </c>
      <c r="F275" s="82">
        <v>3</v>
      </c>
      <c r="G275" s="82">
        <v>4</v>
      </c>
      <c r="H275" s="82">
        <v>5</v>
      </c>
      <c r="I275" s="7">
        <v>6</v>
      </c>
      <c r="J275" s="7">
        <v>7</v>
      </c>
      <c r="M275" s="37"/>
      <c r="N275" s="82">
        <v>0</v>
      </c>
      <c r="O275" s="82">
        <v>1</v>
      </c>
      <c r="P275" s="82">
        <v>2</v>
      </c>
      <c r="Q275" s="82">
        <v>3</v>
      </c>
      <c r="R275" s="82">
        <v>4</v>
      </c>
      <c r="S275" s="82">
        <v>5</v>
      </c>
      <c r="T275" s="7">
        <v>6</v>
      </c>
      <c r="U275" s="7">
        <v>7</v>
      </c>
      <c r="X275" s="37"/>
      <c r="Y275" s="82">
        <v>0</v>
      </c>
      <c r="Z275" s="82">
        <v>1</v>
      </c>
      <c r="AA275" s="82">
        <v>2</v>
      </c>
      <c r="AB275" s="82">
        <v>3</v>
      </c>
      <c r="AC275" s="82">
        <v>4</v>
      </c>
      <c r="AD275" s="82">
        <v>5</v>
      </c>
      <c r="AE275" s="7">
        <v>6</v>
      </c>
      <c r="AF275" s="7">
        <v>7</v>
      </c>
    </row>
    <row r="276" spans="2:32" x14ac:dyDescent="0.25">
      <c r="B276" s="6">
        <v>0</v>
      </c>
      <c r="C276" s="18" cm="1">
        <f t="array" ref="C276:J280">MMULT(C226:J230,TRANSPOSE(N226:U233))</f>
        <v>-0.34909140752987888</v>
      </c>
      <c r="D276" s="19">
        <v>11.375052768320161</v>
      </c>
      <c r="E276" s="19">
        <v>10.68379815167666</v>
      </c>
      <c r="F276" s="19">
        <v>0.65366541240992992</v>
      </c>
      <c r="G276" s="19">
        <v>-4.809465073285649</v>
      </c>
      <c r="H276" s="19">
        <v>-0.19260634563891169</v>
      </c>
      <c r="I276" s="19">
        <v>4.7869823651604797</v>
      </c>
      <c r="J276" s="20">
        <v>-0.12558179622858234</v>
      </c>
      <c r="M276" s="6">
        <v>0</v>
      </c>
      <c r="N276" s="18" cm="1">
        <f t="array" ref="N276:U280">MMULT(C226:J230,TRANSPOSE(N238:U245))</f>
        <v>-0.16346564072746866</v>
      </c>
      <c r="O276" s="19">
        <v>10.248389579443785</v>
      </c>
      <c r="P276" s="19">
        <v>5.9247991104003246</v>
      </c>
      <c r="Q276" s="19">
        <v>-7.5373438232957</v>
      </c>
      <c r="R276" s="19">
        <v>-11.557387426003903</v>
      </c>
      <c r="S276" s="19">
        <v>-0.2234668527598298</v>
      </c>
      <c r="T276" s="19">
        <v>11.406842311258963</v>
      </c>
      <c r="U276" s="20">
        <v>7.871517261414505</v>
      </c>
      <c r="X276" s="6">
        <v>0</v>
      </c>
      <c r="Y276" s="18" cm="1">
        <f t="array" ref="Y276:AF280">MMULT(C226:J230,TRANSPOSE(X226:AE233))</f>
        <v>-0.35222475472782994</v>
      </c>
      <c r="Z276" s="19">
        <v>0.27270916529554956</v>
      </c>
      <c r="AA276" s="19">
        <v>1.5730466016065696</v>
      </c>
      <c r="AB276" s="19">
        <v>0.98694026351210729</v>
      </c>
      <c r="AC276" s="19">
        <v>-1.551553221293362</v>
      </c>
      <c r="AD276" s="19">
        <v>-3.1874480262398892</v>
      </c>
      <c r="AE276" s="19">
        <v>-1.8388095896061365</v>
      </c>
      <c r="AF276" s="20">
        <v>0.9960836407692748</v>
      </c>
    </row>
    <row r="277" spans="2:32" x14ac:dyDescent="0.25">
      <c r="B277" s="6">
        <v>1</v>
      </c>
      <c r="C277" s="21">
        <v>-0.37784451584403078</v>
      </c>
      <c r="D277" s="2">
        <v>17.539142501741839</v>
      </c>
      <c r="E277" s="2">
        <v>16.324440179033562</v>
      </c>
      <c r="F277" s="2">
        <v>0.8943317458963036</v>
      </c>
      <c r="G277" s="2">
        <v>-7.3832952707642825</v>
      </c>
      <c r="H277" s="2">
        <v>-0.21667817367169157</v>
      </c>
      <c r="I277" s="2">
        <v>7.3582178922776791</v>
      </c>
      <c r="J277" s="22">
        <v>-0.29970505078174992</v>
      </c>
      <c r="M277" s="6">
        <v>1</v>
      </c>
      <c r="N277" s="21">
        <v>-0.18085809778076714</v>
      </c>
      <c r="O277" s="2">
        <v>16.745433946842866</v>
      </c>
      <c r="P277" s="2">
        <v>10.633918161985589</v>
      </c>
      <c r="Q277" s="2">
        <v>-10.033483747085182</v>
      </c>
      <c r="R277" s="2">
        <v>-16.724955341799511</v>
      </c>
      <c r="S277" s="2">
        <v>-0.25238829535652435</v>
      </c>
      <c r="T277" s="2">
        <v>16.561623023201541</v>
      </c>
      <c r="U277" s="22">
        <v>10.42595237641989</v>
      </c>
      <c r="X277" s="6">
        <v>1</v>
      </c>
      <c r="Y277" s="21">
        <v>-0.38151757062416247</v>
      </c>
      <c r="Z277" s="2">
        <v>2.423726807273296</v>
      </c>
      <c r="AA277" s="2">
        <v>3.721177075092287</v>
      </c>
      <c r="AB277" s="2">
        <v>1.3196432801523592</v>
      </c>
      <c r="AC277" s="2">
        <v>-2.4135729373248207</v>
      </c>
      <c r="AD277" s="2">
        <v>-3.4593524405634541</v>
      </c>
      <c r="AE277" s="2">
        <v>-1.2628640780674163</v>
      </c>
      <c r="AF277" s="22">
        <v>0.83963567507895942</v>
      </c>
    </row>
    <row r="278" spans="2:32" x14ac:dyDescent="0.25">
      <c r="B278" s="6">
        <v>2</v>
      </c>
      <c r="C278" s="21">
        <v>-0.14945713628372345</v>
      </c>
      <c r="D278" s="2">
        <v>10.187681074045525</v>
      </c>
      <c r="E278" s="2">
        <v>9.4171539594907969</v>
      </c>
      <c r="F278" s="2">
        <v>0.46993468079398226</v>
      </c>
      <c r="G278" s="2">
        <v>-4.2744594264357367</v>
      </c>
      <c r="H278" s="2">
        <v>-9.0810282967084238E-2</v>
      </c>
      <c r="I278" s="2">
        <v>4.2640785750862547</v>
      </c>
      <c r="J278" s="22">
        <v>-0.22039936241538219</v>
      </c>
      <c r="M278" s="6">
        <v>2</v>
      </c>
      <c r="N278" s="21">
        <v>-7.3238845181220841E-2</v>
      </c>
      <c r="O278" s="2">
        <v>10.139178101291813</v>
      </c>
      <c r="P278" s="2">
        <v>6.8312009603685482</v>
      </c>
      <c r="Q278" s="2">
        <v>-5.134834545534261</v>
      </c>
      <c r="R278" s="2">
        <v>-9.2372166189458031</v>
      </c>
      <c r="S278" s="2">
        <v>-0.10711376414669418</v>
      </c>
      <c r="T278" s="2">
        <v>9.1711672401544515</v>
      </c>
      <c r="U278" s="22">
        <v>5.3087491471225983</v>
      </c>
      <c r="X278" s="6">
        <v>2</v>
      </c>
      <c r="Y278" s="21">
        <v>-0.18111793603950008</v>
      </c>
      <c r="Z278" s="2">
        <v>2.4599632358494072</v>
      </c>
      <c r="AA278" s="2">
        <v>3.0092092862970654</v>
      </c>
      <c r="AB278" s="2">
        <v>0.7819513247318377</v>
      </c>
      <c r="AC278" s="2">
        <v>-1.5986898255243216</v>
      </c>
      <c r="AD278" s="2">
        <v>-1.6511428452352803</v>
      </c>
      <c r="AE278" s="2">
        <v>-0.15445073564674267</v>
      </c>
      <c r="AF278" s="22">
        <v>0.25230918165766214</v>
      </c>
    </row>
    <row r="279" spans="2:32" x14ac:dyDescent="0.25">
      <c r="B279" s="6">
        <v>3</v>
      </c>
      <c r="C279" s="21">
        <v>2.0791527839223053E-2</v>
      </c>
      <c r="D279" s="2">
        <v>0.90631849641750284</v>
      </c>
      <c r="E279" s="2">
        <v>0.80615202040201139</v>
      </c>
      <c r="F279" s="2">
        <v>1.7706604381575862E-2</v>
      </c>
      <c r="G279" s="2">
        <v>-0.37335473103773159</v>
      </c>
      <c r="H279" s="2">
        <v>8.9851855557173572E-3</v>
      </c>
      <c r="I279" s="2">
        <v>0.37446940098989634</v>
      </c>
      <c r="J279" s="22">
        <v>-4.2175880886041441E-2</v>
      </c>
      <c r="M279" s="6">
        <v>3</v>
      </c>
      <c r="N279" s="21">
        <v>9.6753588119269703E-3</v>
      </c>
      <c r="O279" s="2">
        <v>1.1115855792513241</v>
      </c>
      <c r="P279" s="2">
        <v>0.93975605222843206</v>
      </c>
      <c r="Q279" s="2">
        <v>-0.10638668345775254</v>
      </c>
      <c r="R279" s="2">
        <v>-0.58170469143334513</v>
      </c>
      <c r="S279" s="2">
        <v>9.014490726489412E-3</v>
      </c>
      <c r="T279" s="2">
        <v>0.58875975025103022</v>
      </c>
      <c r="U279" s="22">
        <v>9.5121962030997542E-2</v>
      </c>
      <c r="X279" s="6">
        <v>3</v>
      </c>
      <c r="Y279" s="21">
        <v>-2.5808634151794768E-2</v>
      </c>
      <c r="Z279" s="2">
        <v>0.9410336014380154</v>
      </c>
      <c r="AA279" s="2">
        <v>0.99060403949806264</v>
      </c>
      <c r="AB279" s="2">
        <v>0.1827855646466294</v>
      </c>
      <c r="AC279" s="2">
        <v>-0.43344501340639435</v>
      </c>
      <c r="AD279" s="2">
        <v>-0.24305016661493489</v>
      </c>
      <c r="AE279" s="2">
        <v>0.17584164775350963</v>
      </c>
      <c r="AF279" s="22">
        <v>-2.9517691845195287E-2</v>
      </c>
    </row>
    <row r="280" spans="2:32" ht="15.75" thickBot="1" x14ac:dyDescent="0.3">
      <c r="B280" s="6">
        <v>4</v>
      </c>
      <c r="C280" s="91">
        <v>-1.1709468514501976E-3</v>
      </c>
      <c r="D280" s="17">
        <v>-0.68585426391883431</v>
      </c>
      <c r="E280" s="17">
        <v>-0.62355164049157008</v>
      </c>
      <c r="F280" s="17">
        <v>-2.367257393126616E-2</v>
      </c>
      <c r="G280" s="17">
        <v>0.28550835811248187</v>
      </c>
      <c r="H280" s="17">
        <v>4.9102037880819661E-4</v>
      </c>
      <c r="I280" s="17">
        <v>-0.28548061315185352</v>
      </c>
      <c r="J280" s="92">
        <v>2.2251556211668262E-2</v>
      </c>
      <c r="M280" s="6">
        <v>4</v>
      </c>
      <c r="N280" s="91">
        <v>2.9482173474894291E-4</v>
      </c>
      <c r="O280" s="17">
        <v>-0.73030505886589747</v>
      </c>
      <c r="P280" s="17">
        <v>-0.53548968487933102</v>
      </c>
      <c r="Q280" s="17">
        <v>0.2635733134489946</v>
      </c>
      <c r="R280" s="17">
        <v>0.56295507138718492</v>
      </c>
      <c r="S280" s="17">
        <v>4.5635480915226078E-4</v>
      </c>
      <c r="T280" s="17">
        <v>-0.56381161894809106</v>
      </c>
      <c r="U280" s="92">
        <v>-0.26686899914976164</v>
      </c>
      <c r="X280" s="6">
        <v>4</v>
      </c>
      <c r="Y280" s="91">
        <v>-1.547993078361767E-2</v>
      </c>
      <c r="Z280" s="17">
        <v>-0.12881967425411428</v>
      </c>
      <c r="AA280" s="17">
        <v>-6.3931566156142788E-2</v>
      </c>
      <c r="AB280" s="17">
        <v>2.7408924588543687E-2</v>
      </c>
      <c r="AC280" s="17">
        <v>-1.9516345778199023E-2</v>
      </c>
      <c r="AD280" s="17">
        <v>-0.14020370475995006</v>
      </c>
      <c r="AE280" s="17">
        <v>-0.12988126426330251</v>
      </c>
      <c r="AF280" s="92">
        <v>5.9200436530160133E-2</v>
      </c>
    </row>
    <row r="281" spans="2:32" x14ac:dyDescent="0.25">
      <c r="B281" s="6">
        <v>0</v>
      </c>
      <c r="C281" s="25" cm="1">
        <f t="array" ref="C281:J285">MMULT(C231:J235,TRANSPOSE(N226:U233))</f>
        <v>-2.1629555331104808E-2</v>
      </c>
      <c r="D281" s="10">
        <v>1.0017325524696994</v>
      </c>
      <c r="E281" s="10">
        <v>0.93239138934995225</v>
      </c>
      <c r="F281" s="10">
        <v>5.109067253366989E-2</v>
      </c>
      <c r="G281" s="10">
        <v>-0.42172137574267993</v>
      </c>
      <c r="H281" s="10">
        <v>-1.2400553680537562E-2</v>
      </c>
      <c r="I281" s="10">
        <v>0.42028560605250531</v>
      </c>
      <c r="J281" s="26">
        <v>-1.7061351643038604E-2</v>
      </c>
      <c r="M281" s="6">
        <v>0</v>
      </c>
      <c r="N281" s="25" cm="1">
        <f t="array" ref="N281:U285">MMULT(C231:J235,TRANSPOSE(N238:U245))</f>
        <v>-1.1412852379248987E-2</v>
      </c>
      <c r="O281" s="10">
        <v>0.97119065455750808</v>
      </c>
      <c r="P281" s="10">
        <v>0.63238698038194185</v>
      </c>
      <c r="Q281" s="10">
        <v>-0.54732982770591188</v>
      </c>
      <c r="R281" s="10">
        <v>-0.93866737088172758</v>
      </c>
      <c r="S281" s="10">
        <v>-1.3337567955965711E-2</v>
      </c>
      <c r="T281" s="10">
        <v>0.93110656819673543</v>
      </c>
      <c r="U281" s="26">
        <v>0.57046654113063688</v>
      </c>
      <c r="X281" s="6">
        <v>0</v>
      </c>
      <c r="Y281" s="25" cm="1">
        <f t="array" ref="Y281:AF285">MMULT(C231:J235,TRANSPOSE(X226:AE233))</f>
        <v>1.9081600780911961E-2</v>
      </c>
      <c r="Z281" s="10">
        <v>-3.2595324547295884E-2</v>
      </c>
      <c r="AA281" s="10">
        <v>-0.1046442776973964</v>
      </c>
      <c r="AB281" s="10">
        <v>-5.7330967740439318E-2</v>
      </c>
      <c r="AC281" s="10">
        <v>9.3869947224352102E-2</v>
      </c>
      <c r="AD281" s="10">
        <v>0.18061792075949656</v>
      </c>
      <c r="AE281" s="10">
        <v>9.8715416991621827E-2</v>
      </c>
      <c r="AF281" s="26">
        <v>-5.3966124919759856E-2</v>
      </c>
    </row>
    <row r="282" spans="2:32" x14ac:dyDescent="0.25">
      <c r="B282" s="6">
        <v>1</v>
      </c>
      <c r="C282" s="21">
        <v>0.15109695288758723</v>
      </c>
      <c r="D282" s="2">
        <v>-3.859039836205397</v>
      </c>
      <c r="E282" s="2">
        <v>-3.654857774407696</v>
      </c>
      <c r="F282" s="2">
        <v>-0.24491969397257707</v>
      </c>
      <c r="G282" s="2">
        <v>1.6381961324673766</v>
      </c>
      <c r="H282" s="2">
        <v>8.1693518925688061E-2</v>
      </c>
      <c r="I282" s="2">
        <v>-1.6286171117642274</v>
      </c>
      <c r="J282" s="22">
        <v>2.1043203635408229E-2</v>
      </c>
      <c r="M282" s="6">
        <v>1</v>
      </c>
      <c r="N282" s="21">
        <v>6.8465646760870552E-2</v>
      </c>
      <c r="O282" s="2">
        <v>-3.2861133506982547</v>
      </c>
      <c r="P282" s="2">
        <v>-1.7056357429974551</v>
      </c>
      <c r="Q282" s="2">
        <v>2.8807356816548646</v>
      </c>
      <c r="R282" s="2">
        <v>4.1450345178798846</v>
      </c>
      <c r="S282" s="2">
        <v>9.6069896942774985E-2</v>
      </c>
      <c r="T282" s="2">
        <v>-4.0775454634782919</v>
      </c>
      <c r="U282" s="22">
        <v>-3.0181902055127354</v>
      </c>
      <c r="X282" s="6">
        <v>1</v>
      </c>
      <c r="Y282" s="21">
        <v>0.2125384401776983</v>
      </c>
      <c r="Z282" s="2">
        <v>-4.0448641527227713E-2</v>
      </c>
      <c r="AA282" s="2">
        <v>-0.83479885636849704</v>
      </c>
      <c r="AB282" s="2">
        <v>-0.58351267062974688</v>
      </c>
      <c r="AC282" s="2">
        <v>0.89742736863016948</v>
      </c>
      <c r="AD282" s="2">
        <v>1.9323554573521109</v>
      </c>
      <c r="AE282" s="2">
        <v>1.1587413912096935</v>
      </c>
      <c r="AF282" s="22">
        <v>-0.61684714831740162</v>
      </c>
    </row>
    <row r="283" spans="2:32" x14ac:dyDescent="0.25">
      <c r="B283" s="6">
        <v>2</v>
      </c>
      <c r="C283" s="21">
        <v>0.37962670648363334</v>
      </c>
      <c r="D283" s="2">
        <v>-14.083595850954069</v>
      </c>
      <c r="E283" s="2">
        <v>-13.17895450207638</v>
      </c>
      <c r="F283" s="2">
        <v>-0.77210632088119013</v>
      </c>
      <c r="G283" s="2">
        <v>5.944021344395483</v>
      </c>
      <c r="H283" s="2">
        <v>0.21214400901061267</v>
      </c>
      <c r="I283" s="2">
        <v>-5.9193289649697176</v>
      </c>
      <c r="J283" s="22">
        <v>0.19027575298261123</v>
      </c>
      <c r="M283" s="6">
        <v>2</v>
      </c>
      <c r="N283" s="21">
        <v>0.17845017779925387</v>
      </c>
      <c r="O283" s="2">
        <v>-13.0146253748752</v>
      </c>
      <c r="P283" s="2">
        <v>-7.8531565442444657</v>
      </c>
      <c r="Q283" s="2">
        <v>8.7854419064966809</v>
      </c>
      <c r="R283" s="2">
        <v>13.934600212113846</v>
      </c>
      <c r="S283" s="2">
        <v>0.2470195539652737</v>
      </c>
      <c r="T283" s="2">
        <v>-13.769855957764275</v>
      </c>
      <c r="U283" s="22">
        <v>-9.1585879304334465</v>
      </c>
      <c r="X283" s="6">
        <v>2</v>
      </c>
      <c r="Y283" s="21">
        <v>0.4094703068539306</v>
      </c>
      <c r="Z283" s="2">
        <v>-1.2219374639059859</v>
      </c>
      <c r="AA283" s="2">
        <v>-2.6874853289526346</v>
      </c>
      <c r="AB283" s="2">
        <v>-1.2550332025531117</v>
      </c>
      <c r="AC283" s="2">
        <v>2.116087703371401</v>
      </c>
      <c r="AD283" s="2">
        <v>3.7110118454842644</v>
      </c>
      <c r="AE283" s="2">
        <v>1.8300270670361787</v>
      </c>
      <c r="AF283" s="22">
        <v>-1.0562849885287307</v>
      </c>
    </row>
    <row r="284" spans="2:32" x14ac:dyDescent="0.25">
      <c r="B284" s="6">
        <v>3</v>
      </c>
      <c r="C284" s="21">
        <v>0.34862221597059967</v>
      </c>
      <c r="D284" s="2">
        <v>-17.001232829016615</v>
      </c>
      <c r="E284" s="2">
        <v>-15.807417625886297</v>
      </c>
      <c r="F284" s="2">
        <v>-0.85441408124978124</v>
      </c>
      <c r="G284" s="2">
        <v>7.153301297689401</v>
      </c>
      <c r="H284" s="2">
        <v>0.20120585126822424</v>
      </c>
      <c r="I284" s="2">
        <v>-7.1300468841465658</v>
      </c>
      <c r="J284" s="22">
        <v>0.30216631737204336</v>
      </c>
      <c r="M284" s="6">
        <v>3</v>
      </c>
      <c r="N284" s="21">
        <v>0.16792970070254368</v>
      </c>
      <c r="O284" s="2">
        <v>-16.353174496110906</v>
      </c>
      <c r="P284" s="2">
        <v>-10.50143755129595</v>
      </c>
      <c r="Q284" s="2">
        <v>9.5219388202371427</v>
      </c>
      <c r="R284" s="2">
        <v>16.073239057130003</v>
      </c>
      <c r="S284" s="2">
        <v>0.23402251701499407</v>
      </c>
      <c r="T284" s="2">
        <v>-15.923275616609248</v>
      </c>
      <c r="U284" s="22">
        <v>-9.8891775657682714</v>
      </c>
      <c r="X284" s="6">
        <v>3</v>
      </c>
      <c r="Y284" s="21">
        <v>0.33634909576854305</v>
      </c>
      <c r="Z284" s="2">
        <v>-2.5569533958587005</v>
      </c>
      <c r="AA284" s="2">
        <v>-3.6776575052304863</v>
      </c>
      <c r="AB284" s="2">
        <v>-1.2122070603479778</v>
      </c>
      <c r="AC284" s="2">
        <v>2.2703845819496489</v>
      </c>
      <c r="AD284" s="2">
        <v>3.0470177908207923</v>
      </c>
      <c r="AE284" s="2">
        <v>0.96697350720533826</v>
      </c>
      <c r="AF284" s="22">
        <v>-0.69166348618341789</v>
      </c>
    </row>
    <row r="285" spans="2:32" ht="15.75" thickBot="1" x14ac:dyDescent="0.3">
      <c r="B285" s="6">
        <v>4</v>
      </c>
      <c r="C285" s="27">
        <v>1.1539613508105423E-4</v>
      </c>
      <c r="D285" s="28">
        <v>-5.3981250534154137</v>
      </c>
      <c r="E285" s="28">
        <v>-4.9164581781753265</v>
      </c>
      <c r="F285" s="28">
        <v>-0.19300676142069639</v>
      </c>
      <c r="G285" s="28">
        <v>2.24894847523362</v>
      </c>
      <c r="H285" s="28">
        <v>8.5341330673814643E-3</v>
      </c>
      <c r="I285" s="28">
        <v>-2.248174136656468</v>
      </c>
      <c r="J285" s="29">
        <v>0.16904774648423182</v>
      </c>
      <c r="M285" s="6">
        <v>4</v>
      </c>
      <c r="N285" s="27">
        <v>4.6419173092555489E-3</v>
      </c>
      <c r="O285" s="28">
        <v>-5.8446973671750158</v>
      </c>
      <c r="P285" s="28">
        <v>-4.3708970347559415</v>
      </c>
      <c r="Q285" s="28">
        <v>1.9246281175368876</v>
      </c>
      <c r="R285" s="28">
        <v>4.3458023037862459</v>
      </c>
      <c r="S285" s="28">
        <v>1.0369720459413298E-2</v>
      </c>
      <c r="T285" s="28">
        <v>-4.3462521554996716</v>
      </c>
      <c r="U285" s="29">
        <v>-1.9568372330924901</v>
      </c>
      <c r="X285" s="6">
        <v>4</v>
      </c>
      <c r="Y285" s="27">
        <v>-2.0170270841455146E-2</v>
      </c>
      <c r="Z285" s="28">
        <v>-2.1109978315267819</v>
      </c>
      <c r="AA285" s="28">
        <v>-1.9243197564870165</v>
      </c>
      <c r="AB285" s="28">
        <v>-0.19301589620668108</v>
      </c>
      <c r="AC285" s="28">
        <v>0.64169211074690191</v>
      </c>
      <c r="AD285" s="28">
        <v>-0.1796788061054968</v>
      </c>
      <c r="AE285" s="28">
        <v>-0.83619575212948294</v>
      </c>
      <c r="AF285" s="29">
        <v>0.29714376726313829</v>
      </c>
    </row>
    <row r="286" spans="2:32" x14ac:dyDescent="0.25">
      <c r="B286" s="6">
        <v>0</v>
      </c>
      <c r="C286" s="18" cm="1">
        <f t="array" ref="C286:J290">MMULT(C236:J240,TRANSPOSE(N226:U233))</f>
        <v>-0.34799683016804589</v>
      </c>
      <c r="D286" s="19">
        <v>11.306676448762637</v>
      </c>
      <c r="E286" s="19">
        <v>10.620508551868422</v>
      </c>
      <c r="F286" s="19">
        <v>0.65044679824436047</v>
      </c>
      <c r="G286" s="19">
        <v>-4.7807576912778096</v>
      </c>
      <c r="H286" s="19">
        <v>-0.19195106583225263</v>
      </c>
      <c r="I286" s="19">
        <v>4.758350127581771</v>
      </c>
      <c r="J286" s="20">
        <v>-0.12416321165647681</v>
      </c>
      <c r="M286" s="6">
        <v>0</v>
      </c>
      <c r="N286" s="18" cm="1">
        <f t="array" ref="N286:U290">MMULT(C236:J240,TRANSPOSE(N238:U245))</f>
        <v>-0.16292632171502167</v>
      </c>
      <c r="O286" s="19">
        <v>10.180865128325205</v>
      </c>
      <c r="P286" s="19">
        <v>5.8797785329003043</v>
      </c>
      <c r="Q286" s="19">
        <v>-7.5020059149413303</v>
      </c>
      <c r="R286" s="19">
        <v>-11.494789560544985</v>
      </c>
      <c r="S286" s="19">
        <v>-0.22270261031479321</v>
      </c>
      <c r="T286" s="19">
        <v>11.34471527999753</v>
      </c>
      <c r="U286" s="20">
        <v>7.8349376134610154</v>
      </c>
      <c r="X286" s="6">
        <v>0</v>
      </c>
      <c r="Y286" s="18" cm="1">
        <f t="array" ref="Y286:AF290">MMULT(C236:J240,TRANSPOSE(X226:AE233))</f>
        <v>-0.35120477906955094</v>
      </c>
      <c r="Z286" s="19">
        <v>0.25896110772322589</v>
      </c>
      <c r="AA286" s="19">
        <v>1.5562140367917134</v>
      </c>
      <c r="AB286" s="19">
        <v>0.98256006906478643</v>
      </c>
      <c r="AC286" s="19">
        <v>-1.542604256749325</v>
      </c>
      <c r="AD286" s="19">
        <v>-3.1781914530498403</v>
      </c>
      <c r="AE286" s="19">
        <v>-1.837932789727543</v>
      </c>
      <c r="AF286" s="20">
        <v>0.99465958257726728</v>
      </c>
    </row>
    <row r="287" spans="2:32" x14ac:dyDescent="0.25">
      <c r="B287" s="6">
        <v>1</v>
      </c>
      <c r="C287" s="21">
        <v>-0.37857412629382892</v>
      </c>
      <c r="D287" s="2">
        <v>17.547375332101726</v>
      </c>
      <c r="E287" s="2">
        <v>16.332615267087618</v>
      </c>
      <c r="F287" s="2">
        <v>0.89514239609579471</v>
      </c>
      <c r="G287" s="2">
        <v>-7.3868725543804388</v>
      </c>
      <c r="H287" s="2">
        <v>-0.21705632438399142</v>
      </c>
      <c r="I287" s="2">
        <v>7.3617503937483475</v>
      </c>
      <c r="J287" s="22">
        <v>-0.29948051477409959</v>
      </c>
      <c r="M287" s="6">
        <v>1</v>
      </c>
      <c r="N287" s="21">
        <v>-0.1811904527226772</v>
      </c>
      <c r="O287" s="2">
        <v>16.750054111254428</v>
      </c>
      <c r="P287" s="2">
        <v>10.633766311679992</v>
      </c>
      <c r="Q287" s="2">
        <v>-10.043644432628085</v>
      </c>
      <c r="R287" s="2">
        <v>-16.736564760248019</v>
      </c>
      <c r="S287" s="2">
        <v>-0.2528216658098702</v>
      </c>
      <c r="T287" s="2">
        <v>16.572922860521029</v>
      </c>
      <c r="U287" s="22">
        <v>10.436721499949742</v>
      </c>
      <c r="X287" s="6">
        <v>1</v>
      </c>
      <c r="Y287" s="21">
        <v>-0.38215760584635788</v>
      </c>
      <c r="Z287" s="2">
        <v>2.4174499167059915</v>
      </c>
      <c r="AA287" s="2">
        <v>3.7176110258842536</v>
      </c>
      <c r="AB287" s="2">
        <v>1.3206350712585624</v>
      </c>
      <c r="AC287" s="2">
        <v>-2.4140530485203966</v>
      </c>
      <c r="AD287" s="2">
        <v>-3.4651068925843163</v>
      </c>
      <c r="AE287" s="2">
        <v>-1.2685137179176702</v>
      </c>
      <c r="AF287" s="22">
        <v>0.84220370564057445</v>
      </c>
    </row>
    <row r="288" spans="2:32" x14ac:dyDescent="0.25">
      <c r="B288" s="6">
        <v>2</v>
      </c>
      <c r="C288" s="21">
        <v>-0.15072887454198855</v>
      </c>
      <c r="D288" s="2">
        <v>10.242251010070996</v>
      </c>
      <c r="E288" s="2">
        <v>9.4680337316189007</v>
      </c>
      <c r="F288" s="2">
        <v>0.47278518208739789</v>
      </c>
      <c r="G288" s="2">
        <v>-4.2974507563995887</v>
      </c>
      <c r="H288" s="2">
        <v>-9.1532566902040396E-2</v>
      </c>
      <c r="I288" s="2">
        <v>4.2869861320813687</v>
      </c>
      <c r="J288" s="22">
        <v>-0.22126816206623282</v>
      </c>
      <c r="M288" s="6">
        <v>2</v>
      </c>
      <c r="N288" s="21">
        <v>-7.384826410456477E-2</v>
      </c>
      <c r="O288" s="2">
        <v>10.190690597110434</v>
      </c>
      <c r="P288" s="2">
        <v>6.8633562141620752</v>
      </c>
      <c r="Q288" s="2">
        <v>-5.1670334026533835</v>
      </c>
      <c r="R288" s="2">
        <v>-9.2899254933941844</v>
      </c>
      <c r="S288" s="2">
        <v>-0.10795026900754674</v>
      </c>
      <c r="T288" s="2">
        <v>9.223333175151101</v>
      </c>
      <c r="U288" s="22">
        <v>5.342245163356572</v>
      </c>
      <c r="X288" s="6">
        <v>2</v>
      </c>
      <c r="Y288" s="21">
        <v>-0.18223584212228472</v>
      </c>
      <c r="Z288" s="2">
        <v>2.4652387100069553</v>
      </c>
      <c r="AA288" s="2">
        <v>3.0183732485429746</v>
      </c>
      <c r="AB288" s="2">
        <v>0.78559586873157339</v>
      </c>
      <c r="AC288" s="2">
        <v>-1.6051232608322603</v>
      </c>
      <c r="AD288" s="2">
        <v>-1.6612492455387615</v>
      </c>
      <c r="AE288" s="2">
        <v>-0.15875896518824412</v>
      </c>
      <c r="AF288" s="22">
        <v>0.25497058692745111</v>
      </c>
    </row>
    <row r="289" spans="2:39" x14ac:dyDescent="0.25">
      <c r="B289" s="6">
        <v>3</v>
      </c>
      <c r="C289" s="21">
        <v>2.0460993019224157E-2</v>
      </c>
      <c r="D289" s="2">
        <v>0.93659023282598464</v>
      </c>
      <c r="E289" s="2">
        <v>0.83402880690561987</v>
      </c>
      <c r="F289" s="2">
        <v>1.90225399155435E-2</v>
      </c>
      <c r="G289" s="2">
        <v>-0.38603299198446828</v>
      </c>
      <c r="H289" s="2">
        <v>8.7721968565206143E-3</v>
      </c>
      <c r="I289" s="2">
        <v>0.38712360316456595</v>
      </c>
      <c r="J289" s="22">
        <v>-4.2905820684209145E-2</v>
      </c>
      <c r="M289" s="6">
        <v>3</v>
      </c>
      <c r="N289" s="21">
        <v>9.5068908772352693E-3</v>
      </c>
      <c r="O289" s="2">
        <v>1.1423227928755777</v>
      </c>
      <c r="P289" s="2">
        <v>0.96102206977024907</v>
      </c>
      <c r="Q289" s="2">
        <v>-0.12061223169820146</v>
      </c>
      <c r="R289" s="2">
        <v>-0.60843310579547716</v>
      </c>
      <c r="S289" s="2">
        <v>8.762552365703136E-3</v>
      </c>
      <c r="T289" s="2">
        <v>0.61534236476261173</v>
      </c>
      <c r="U289" s="22">
        <v>0.10977802597155117</v>
      </c>
      <c r="X289" s="6">
        <v>3</v>
      </c>
      <c r="Y289" s="21">
        <v>-2.6175092946532079E-2</v>
      </c>
      <c r="Z289" s="2">
        <v>0.94916752090109757</v>
      </c>
      <c r="AA289" s="2">
        <v>0.99968422527771483</v>
      </c>
      <c r="AB289" s="2">
        <v>0.1847381780511918</v>
      </c>
      <c r="AC289" s="2">
        <v>-0.43776845002887477</v>
      </c>
      <c r="AD289" s="2">
        <v>-0.24640185037257673</v>
      </c>
      <c r="AE289" s="2">
        <v>0.1766110126641825</v>
      </c>
      <c r="AF289" s="22">
        <v>-2.9360290911885745E-2</v>
      </c>
    </row>
    <row r="290" spans="2:39" ht="15.75" thickBot="1" x14ac:dyDescent="0.3">
      <c r="B290" s="6">
        <v>4</v>
      </c>
      <c r="C290" s="23">
        <v>-8.1975969835740813E-4</v>
      </c>
      <c r="D290" s="15">
        <v>-0.69514748868791332</v>
      </c>
      <c r="E290" s="15">
        <v>-0.63234127988050093</v>
      </c>
      <c r="F290" s="15">
        <v>-2.4253149750787718E-2</v>
      </c>
      <c r="G290" s="15">
        <v>0.28945108575581618</v>
      </c>
      <c r="H290" s="15">
        <v>6.814103780170425E-4</v>
      </c>
      <c r="I290" s="15">
        <v>-0.28940102481638258</v>
      </c>
      <c r="J290" s="24">
        <v>2.2310356453637971E-2</v>
      </c>
      <c r="M290" s="6">
        <v>4</v>
      </c>
      <c r="N290" s="23">
        <v>4.6442721393149177E-4</v>
      </c>
      <c r="O290" s="15">
        <v>-0.73831344804764498</v>
      </c>
      <c r="P290" s="15">
        <v>-0.53975916218280251</v>
      </c>
      <c r="Q290" s="15">
        <v>0.27033461270798886</v>
      </c>
      <c r="R290" s="15">
        <v>0.57281257842486533</v>
      </c>
      <c r="S290" s="15">
        <v>6.6997681477915395E-4</v>
      </c>
      <c r="T290" s="15">
        <v>-0.57352893660724114</v>
      </c>
      <c r="U290" s="24">
        <v>-0.27395806105409115</v>
      </c>
      <c r="X290" s="6">
        <v>4</v>
      </c>
      <c r="Y290" s="23">
        <v>-1.5395922759665344E-2</v>
      </c>
      <c r="Z290" s="15">
        <v>-0.12675421645871943</v>
      </c>
      <c r="AA290" s="15">
        <v>-6.2272248537753538E-2</v>
      </c>
      <c r="AB290" s="15">
        <v>2.7436055601031073E-2</v>
      </c>
      <c r="AC290" s="15">
        <v>-1.9899578313992999E-2</v>
      </c>
      <c r="AD290" s="15">
        <v>-0.13949530182491066</v>
      </c>
      <c r="AE290" s="15">
        <v>-0.12874429726979714</v>
      </c>
      <c r="AF290" s="24">
        <v>5.8733016969457777E-2</v>
      </c>
    </row>
    <row r="291" spans="2:39" x14ac:dyDescent="0.25">
      <c r="B291" s="6">
        <v>0</v>
      </c>
      <c r="C291" s="25" cm="1">
        <f t="array" ref="C291:J295">MMULT(C241:J245,TRANSPOSE(N226:U233))</f>
        <v>-2.1967490641746017E-2</v>
      </c>
      <c r="D291" s="10">
        <v>1.0039317616846741</v>
      </c>
      <c r="E291" s="10">
        <v>0.93470798090524709</v>
      </c>
      <c r="F291" s="10">
        <v>5.1408638596895151E-2</v>
      </c>
      <c r="G291" s="10">
        <v>-0.42270569569224625</v>
      </c>
      <c r="H291" s="10">
        <v>-1.2573164522212001E-2</v>
      </c>
      <c r="I291" s="10">
        <v>0.42124941772917124</v>
      </c>
      <c r="J291" s="26">
        <v>-1.6906966417222356E-2</v>
      </c>
      <c r="M291" s="6">
        <v>0</v>
      </c>
      <c r="N291" s="25" cm="1">
        <f t="array" ref="N291:U295">MMULT(C241:J245,TRANSPOSE(N238:U245))</f>
        <v>-1.1558874608451876E-2</v>
      </c>
      <c r="O291" s="10">
        <v>0.97163860181187678</v>
      </c>
      <c r="P291" s="10">
        <v>0.63109287555810945</v>
      </c>
      <c r="Q291" s="10">
        <v>-0.55138176357352542</v>
      </c>
      <c r="R291" s="10">
        <v>-0.94270064584121727</v>
      </c>
      <c r="S291" s="10">
        <v>-1.354162640104802E-2</v>
      </c>
      <c r="T291" s="10">
        <v>0.93498592816631354</v>
      </c>
      <c r="U291" s="26">
        <v>0.57478672196771974</v>
      </c>
      <c r="X291" s="6">
        <v>0</v>
      </c>
      <c r="Y291" s="25" cm="1">
        <f t="array" ref="Y291:AF295">MMULT(C241:J245,TRANSPOSE(X226:AE233))</f>
        <v>1.8508309660096943E-2</v>
      </c>
      <c r="Z291" s="10">
        <v>-3.4311558695380454E-2</v>
      </c>
      <c r="AA291" s="10">
        <v>-0.10411993696179547</v>
      </c>
      <c r="AB291" s="10">
        <v>-5.5968941539493305E-2</v>
      </c>
      <c r="AC291" s="10">
        <v>9.2076502568960522E-2</v>
      </c>
      <c r="AD291" s="10">
        <v>0.17540530565608642</v>
      </c>
      <c r="AE291" s="10">
        <v>9.4959087143793738E-2</v>
      </c>
      <c r="AF291" s="26">
        <v>-5.2097322479523325E-2</v>
      </c>
    </row>
    <row r="292" spans="2:39" x14ac:dyDescent="0.25">
      <c r="B292" s="6">
        <v>1</v>
      </c>
      <c r="C292" s="21">
        <v>0.14981855492543644</v>
      </c>
      <c r="D292" s="2">
        <v>-3.8130509834209825</v>
      </c>
      <c r="E292" s="2">
        <v>-3.6117870260202616</v>
      </c>
      <c r="F292" s="2">
        <v>-0.24237108858629061</v>
      </c>
      <c r="G292" s="2">
        <v>1.6187785072314869</v>
      </c>
      <c r="H292" s="2">
        <v>8.0981377120696973E-2</v>
      </c>
      <c r="I292" s="2">
        <v>-1.60928243604523</v>
      </c>
      <c r="J292" s="22">
        <v>2.0447581668427448E-2</v>
      </c>
      <c r="M292" s="6">
        <v>1</v>
      </c>
      <c r="N292" s="21">
        <v>6.7862157251219538E-2</v>
      </c>
      <c r="O292" s="2">
        <v>-3.2438015225753891</v>
      </c>
      <c r="P292" s="2">
        <v>-1.6802829747647519</v>
      </c>
      <c r="Q292" s="2">
        <v>2.8517371329979233</v>
      </c>
      <c r="R292" s="2">
        <v>4.0993152438173643</v>
      </c>
      <c r="S292" s="2">
        <v>9.5244704392140014E-2</v>
      </c>
      <c r="T292" s="2">
        <v>-4.0323747835447721</v>
      </c>
      <c r="U292" s="22">
        <v>-2.9879412248817872</v>
      </c>
      <c r="X292" s="6">
        <v>1</v>
      </c>
      <c r="Y292" s="21">
        <v>0.21130130287154389</v>
      </c>
      <c r="Z292" s="2">
        <v>-3.7564458033465975E-2</v>
      </c>
      <c r="AA292" s="2">
        <v>-0.82745280213005379</v>
      </c>
      <c r="AB292" s="2">
        <v>-0.57982165061390734</v>
      </c>
      <c r="AC292" s="2">
        <v>0.89132387791986156</v>
      </c>
      <c r="AD292" s="2">
        <v>1.9211711583175286</v>
      </c>
      <c r="AE292" s="2">
        <v>1.1529524331947081</v>
      </c>
      <c r="AF292" s="22">
        <v>-0.61357132812196502</v>
      </c>
    </row>
    <row r="293" spans="2:39" x14ac:dyDescent="0.25">
      <c r="B293" s="6">
        <v>2</v>
      </c>
      <c r="C293" s="21">
        <v>0.37889701112625207</v>
      </c>
      <c r="D293" s="2">
        <v>-14.038357917958564</v>
      </c>
      <c r="E293" s="2">
        <v>-13.137076881641532</v>
      </c>
      <c r="F293" s="2">
        <v>-0.76997308247289808</v>
      </c>
      <c r="G293" s="2">
        <v>5.9250272568016999</v>
      </c>
      <c r="H293" s="2">
        <v>0.21170770864047878</v>
      </c>
      <c r="I293" s="2">
        <v>-5.9003849257032055</v>
      </c>
      <c r="J293" s="22">
        <v>0.18934097737082467</v>
      </c>
      <c r="M293" s="6">
        <v>2</v>
      </c>
      <c r="N293" s="21">
        <v>0.17808615021485596</v>
      </c>
      <c r="O293" s="2">
        <v>-12.96994818534526</v>
      </c>
      <c r="P293" s="2">
        <v>-7.8233603002196661</v>
      </c>
      <c r="Q293" s="2">
        <v>8.7620728755971449</v>
      </c>
      <c r="R293" s="2">
        <v>13.8931910674977</v>
      </c>
      <c r="S293" s="2">
        <v>0.24651563174948171</v>
      </c>
      <c r="T293" s="2">
        <v>-13.728752799418745</v>
      </c>
      <c r="U293" s="22">
        <v>-9.1343901235127216</v>
      </c>
      <c r="X293" s="6">
        <v>2</v>
      </c>
      <c r="Y293" s="21">
        <v>0.4089775914997974</v>
      </c>
      <c r="Z293" s="2">
        <v>-1.2138433338553887</v>
      </c>
      <c r="AA293" s="2">
        <v>-2.6779887802012872</v>
      </c>
      <c r="AB293" s="2">
        <v>-1.2527549450528936</v>
      </c>
      <c r="AC293" s="2">
        <v>2.1112803635864386</v>
      </c>
      <c r="AD293" s="2">
        <v>3.706571371479205</v>
      </c>
      <c r="AE293" s="2">
        <v>1.8301253804069406</v>
      </c>
      <c r="AF293" s="22">
        <v>-1.0557686648767755</v>
      </c>
    </row>
    <row r="294" spans="2:39" x14ac:dyDescent="0.25">
      <c r="B294" s="6">
        <v>3</v>
      </c>
      <c r="C294" s="21">
        <v>0.34972003731296308</v>
      </c>
      <c r="D294" s="2">
        <v>-17.023859073485205</v>
      </c>
      <c r="E294" s="2">
        <v>-15.829043300926154</v>
      </c>
      <c r="F294" s="2">
        <v>-0.85599996143391555</v>
      </c>
      <c r="G294" s="2">
        <v>7.1629492516872242</v>
      </c>
      <c r="H294" s="2">
        <v>0.20179091531055929</v>
      </c>
      <c r="I294" s="2">
        <v>-7.139626004980097</v>
      </c>
      <c r="J294" s="22">
        <v>0.30214944515327535</v>
      </c>
      <c r="M294" s="6">
        <v>3</v>
      </c>
      <c r="N294" s="21">
        <v>0.16843057178248816</v>
      </c>
      <c r="O294" s="2">
        <v>-16.371219909205507</v>
      </c>
      <c r="P294" s="2">
        <v>-10.509504034097557</v>
      </c>
      <c r="Q294" s="2">
        <v>9.5408781048065805</v>
      </c>
      <c r="R294" s="2">
        <v>16.098955191226018</v>
      </c>
      <c r="S294" s="2">
        <v>0.2347020659811265</v>
      </c>
      <c r="T294" s="2">
        <v>-15.948514054903949</v>
      </c>
      <c r="U294" s="22">
        <v>-9.9090883715409284</v>
      </c>
      <c r="X294" s="6">
        <v>3</v>
      </c>
      <c r="Y294" s="21">
        <v>0.33759385819845961</v>
      </c>
      <c r="Z294" s="2">
        <v>-2.5534062029272917</v>
      </c>
      <c r="AA294" s="2">
        <v>-3.6789478069899801</v>
      </c>
      <c r="AB294" s="2">
        <v>-1.2151696478873473</v>
      </c>
      <c r="AC294" s="2">
        <v>2.2743213956680464</v>
      </c>
      <c r="AD294" s="2">
        <v>3.0582865309808764</v>
      </c>
      <c r="AE294" s="2">
        <v>0.97503073022770947</v>
      </c>
      <c r="AF294" s="22">
        <v>-0.69569362187546413</v>
      </c>
    </row>
    <row r="295" spans="2:39" ht="15.75" thickBot="1" x14ac:dyDescent="0.3">
      <c r="B295" s="6">
        <v>4</v>
      </c>
      <c r="C295" s="27">
        <v>2.2399492351510633E-3</v>
      </c>
      <c r="D295" s="28">
        <v>-5.4838598030410735</v>
      </c>
      <c r="E295" s="28">
        <v>-4.9965127854170541</v>
      </c>
      <c r="F295" s="28">
        <v>-0.19757487351809122</v>
      </c>
      <c r="G295" s="28">
        <v>2.2850955548835525</v>
      </c>
      <c r="H295" s="28">
        <v>9.7322454581008667E-3</v>
      </c>
      <c r="I295" s="28">
        <v>-2.2841820408434645</v>
      </c>
      <c r="J295" s="29">
        <v>0.17032918734438401</v>
      </c>
      <c r="M295" s="6">
        <v>4</v>
      </c>
      <c r="N295" s="27">
        <v>5.6511958106296445E-3</v>
      </c>
      <c r="O295" s="28">
        <v>-5.9249749884312521</v>
      </c>
      <c r="P295" s="28">
        <v>-4.4203762587608457</v>
      </c>
      <c r="Q295" s="28">
        <v>1.9763292256133236</v>
      </c>
      <c r="R295" s="28">
        <v>4.4293936879175151</v>
      </c>
      <c r="S295" s="28">
        <v>1.1760750352550739E-2</v>
      </c>
      <c r="T295" s="28">
        <v>-4.4289296409413543</v>
      </c>
      <c r="U295" s="29">
        <v>-2.0106706253285682</v>
      </c>
      <c r="X295" s="6">
        <v>4</v>
      </c>
      <c r="Y295" s="27">
        <v>-1.8100691090064791E-2</v>
      </c>
      <c r="Z295" s="28">
        <v>-2.1191905371804309</v>
      </c>
      <c r="AA295" s="28">
        <v>-1.9398038840695717</v>
      </c>
      <c r="AB295" s="28">
        <v>-0.19958770969483564</v>
      </c>
      <c r="AC295" s="28">
        <v>0.65306984047353589</v>
      </c>
      <c r="AD295" s="28">
        <v>-0.16094608411713796</v>
      </c>
      <c r="AE295" s="28">
        <v>-0.8276589856865002</v>
      </c>
      <c r="AF295" s="29">
        <v>0.29203696485174546</v>
      </c>
    </row>
    <row r="301" spans="2:39" ht="15.75" thickBot="1" x14ac:dyDescent="0.3"/>
    <row r="302" spans="2:39" ht="15.75" thickBot="1" x14ac:dyDescent="0.3">
      <c r="B302" s="170" t="s">
        <v>47</v>
      </c>
      <c r="C302" s="171"/>
      <c r="D302" s="171"/>
      <c r="E302" s="171"/>
      <c r="F302" s="172"/>
      <c r="H302" s="170" t="s">
        <v>48</v>
      </c>
      <c r="I302" s="171"/>
      <c r="J302" s="171"/>
      <c r="K302" s="172"/>
      <c r="M302" s="170" t="s">
        <v>45</v>
      </c>
      <c r="N302" s="171"/>
      <c r="O302" s="171"/>
      <c r="P302" s="171"/>
      <c r="Q302" s="172"/>
      <c r="S302" s="170" t="s">
        <v>46</v>
      </c>
      <c r="T302" s="171"/>
      <c r="U302" s="171"/>
      <c r="V302" s="172"/>
      <c r="X302" s="170" t="s">
        <v>49</v>
      </c>
      <c r="Y302" s="171"/>
      <c r="Z302" s="171"/>
      <c r="AA302" s="171"/>
      <c r="AB302" s="172"/>
      <c r="AD302" s="170" t="s">
        <v>50</v>
      </c>
      <c r="AE302" s="171"/>
      <c r="AF302" s="171"/>
      <c r="AG302" s="172"/>
      <c r="AI302" s="174"/>
      <c r="AJ302" s="174"/>
      <c r="AK302" s="174"/>
      <c r="AL302" s="174"/>
      <c r="AM302" s="174"/>
    </row>
    <row r="303" spans="2:39" x14ac:dyDescent="0.25">
      <c r="B303" s="81">
        <v>0</v>
      </c>
      <c r="C303" s="67" cm="1">
        <f t="array" ref="C303:F322">C276:F295</f>
        <v>-0.34909140752987888</v>
      </c>
      <c r="D303" s="8">
        <v>11.375052768320161</v>
      </c>
      <c r="E303" s="8">
        <v>10.68379815167666</v>
      </c>
      <c r="F303" s="8">
        <v>0.65366541240992992</v>
      </c>
      <c r="H303" s="67" cm="1">
        <f t="array" ref="H303:K322">G276:J295</f>
        <v>-4.809465073285649</v>
      </c>
      <c r="I303" s="8">
        <v>-0.19260634563891169</v>
      </c>
      <c r="J303" s="8">
        <v>4.7869823651604797</v>
      </c>
      <c r="K303" s="8">
        <v>-0.12558179622858234</v>
      </c>
      <c r="M303" s="81">
        <v>0</v>
      </c>
      <c r="N303" s="18" cm="1">
        <f t="array" ref="N303:Q322">N276:Q295</f>
        <v>-0.16346564072746866</v>
      </c>
      <c r="O303" s="19">
        <v>10.248389579443785</v>
      </c>
      <c r="P303" s="19">
        <v>5.9247991104003246</v>
      </c>
      <c r="Q303" s="19">
        <v>-7.5373438232957</v>
      </c>
      <c r="S303" s="18" cm="1">
        <f t="array" ref="S303:V322">R276:U295</f>
        <v>-11.557387426003903</v>
      </c>
      <c r="T303" s="19">
        <v>-0.2234668527598298</v>
      </c>
      <c r="U303" s="19">
        <v>11.406842311258963</v>
      </c>
      <c r="V303" s="19">
        <v>7.871517261414505</v>
      </c>
      <c r="X303" s="81">
        <v>0</v>
      </c>
      <c r="Y303" s="18" cm="1">
        <f t="array" ref="Y303:AB322">Y276:AB295</f>
        <v>-0.35222475472782994</v>
      </c>
      <c r="Z303" s="19">
        <v>0.27270916529554956</v>
      </c>
      <c r="AA303" s="19">
        <v>1.5730466016065696</v>
      </c>
      <c r="AB303" s="19">
        <v>0.98694026351210729</v>
      </c>
      <c r="AD303" s="18" cm="1">
        <f t="array" ref="AD303:AG322">AC276:AF295</f>
        <v>-1.551553221293362</v>
      </c>
      <c r="AE303" s="19">
        <v>-3.1874480262398892</v>
      </c>
      <c r="AF303" s="19">
        <v>-1.8388095896061365</v>
      </c>
      <c r="AG303" s="19">
        <v>0.9960836407692748</v>
      </c>
    </row>
    <row r="304" spans="2:39" x14ac:dyDescent="0.25">
      <c r="B304" s="6">
        <v>1</v>
      </c>
      <c r="C304" s="21">
        <v>-0.37784451584403078</v>
      </c>
      <c r="D304" s="2">
        <v>17.539142501741839</v>
      </c>
      <c r="E304" s="2">
        <v>16.324440179033562</v>
      </c>
      <c r="F304" s="2">
        <v>0.8943317458963036</v>
      </c>
      <c r="H304" s="21">
        <v>-7.3832952707642825</v>
      </c>
      <c r="I304" s="2">
        <v>-0.21667817367169157</v>
      </c>
      <c r="J304" s="2">
        <v>7.3582178922776791</v>
      </c>
      <c r="K304" s="2">
        <v>-0.29970505078174992</v>
      </c>
      <c r="M304" s="6">
        <v>1</v>
      </c>
      <c r="N304" s="21">
        <v>-0.18085809778076714</v>
      </c>
      <c r="O304" s="2">
        <v>16.745433946842866</v>
      </c>
      <c r="P304" s="2">
        <v>10.633918161985589</v>
      </c>
      <c r="Q304" s="2">
        <v>-10.033483747085182</v>
      </c>
      <c r="S304" s="21">
        <v>-16.724955341799511</v>
      </c>
      <c r="T304" s="2">
        <v>-0.25238829535652435</v>
      </c>
      <c r="U304" s="2">
        <v>16.561623023201541</v>
      </c>
      <c r="V304" s="2">
        <v>10.42595237641989</v>
      </c>
      <c r="X304" s="6">
        <v>1</v>
      </c>
      <c r="Y304" s="21">
        <v>-0.38151757062416247</v>
      </c>
      <c r="Z304" s="2">
        <v>2.423726807273296</v>
      </c>
      <c r="AA304" s="2">
        <v>3.721177075092287</v>
      </c>
      <c r="AB304" s="2">
        <v>1.3196432801523592</v>
      </c>
      <c r="AD304" s="21">
        <v>-2.4135729373248207</v>
      </c>
      <c r="AE304" s="2">
        <v>-3.4593524405634541</v>
      </c>
      <c r="AF304" s="2">
        <v>-1.2628640780674163</v>
      </c>
      <c r="AG304" s="2">
        <v>0.83963567507895942</v>
      </c>
    </row>
    <row r="305" spans="2:33" x14ac:dyDescent="0.25">
      <c r="B305" s="6">
        <v>2</v>
      </c>
      <c r="C305" s="21">
        <v>-0.14945713628372345</v>
      </c>
      <c r="D305" s="2">
        <v>10.187681074045525</v>
      </c>
      <c r="E305" s="2">
        <v>9.4171539594907969</v>
      </c>
      <c r="F305" s="2">
        <v>0.46993468079398226</v>
      </c>
      <c r="H305" s="21">
        <v>-4.2744594264357367</v>
      </c>
      <c r="I305" s="2">
        <v>-9.0810282967084238E-2</v>
      </c>
      <c r="J305" s="2">
        <v>4.2640785750862547</v>
      </c>
      <c r="K305" s="2">
        <v>-0.22039936241538219</v>
      </c>
      <c r="M305" s="6">
        <v>2</v>
      </c>
      <c r="N305" s="21">
        <v>-7.3238845181220841E-2</v>
      </c>
      <c r="O305" s="2">
        <v>10.139178101291813</v>
      </c>
      <c r="P305" s="2">
        <v>6.8312009603685482</v>
      </c>
      <c r="Q305" s="2">
        <v>-5.134834545534261</v>
      </c>
      <c r="S305" s="21">
        <v>-9.2372166189458031</v>
      </c>
      <c r="T305" s="2">
        <v>-0.10711376414669418</v>
      </c>
      <c r="U305" s="2">
        <v>9.1711672401544515</v>
      </c>
      <c r="V305" s="2">
        <v>5.3087491471225983</v>
      </c>
      <c r="X305" s="6">
        <v>2</v>
      </c>
      <c r="Y305" s="21">
        <v>-0.18111793603950008</v>
      </c>
      <c r="Z305" s="2">
        <v>2.4599632358494072</v>
      </c>
      <c r="AA305" s="2">
        <v>3.0092092862970654</v>
      </c>
      <c r="AB305" s="2">
        <v>0.7819513247318377</v>
      </c>
      <c r="AD305" s="21">
        <v>-1.5986898255243216</v>
      </c>
      <c r="AE305" s="2">
        <v>-1.6511428452352803</v>
      </c>
      <c r="AF305" s="2">
        <v>-0.15445073564674267</v>
      </c>
      <c r="AG305" s="2">
        <v>0.25230918165766214</v>
      </c>
    </row>
    <row r="306" spans="2:33" x14ac:dyDescent="0.25">
      <c r="B306" s="6">
        <v>3</v>
      </c>
      <c r="C306" s="21">
        <v>2.0791527839223053E-2</v>
      </c>
      <c r="D306" s="2">
        <v>0.90631849641750284</v>
      </c>
      <c r="E306" s="2">
        <v>0.80615202040201139</v>
      </c>
      <c r="F306" s="2">
        <v>1.7706604381575862E-2</v>
      </c>
      <c r="H306" s="21">
        <v>-0.37335473103773159</v>
      </c>
      <c r="I306" s="2">
        <v>8.9851855557173572E-3</v>
      </c>
      <c r="J306" s="2">
        <v>0.37446940098989634</v>
      </c>
      <c r="K306" s="2">
        <v>-4.2175880886041441E-2</v>
      </c>
      <c r="M306" s="6">
        <v>3</v>
      </c>
      <c r="N306" s="21">
        <v>9.6753588119269703E-3</v>
      </c>
      <c r="O306" s="2">
        <v>1.1115855792513241</v>
      </c>
      <c r="P306" s="2">
        <v>0.93975605222843206</v>
      </c>
      <c r="Q306" s="2">
        <v>-0.10638668345775254</v>
      </c>
      <c r="S306" s="21">
        <v>-0.58170469143334513</v>
      </c>
      <c r="T306" s="2">
        <v>9.014490726489412E-3</v>
      </c>
      <c r="U306" s="2">
        <v>0.58875975025103022</v>
      </c>
      <c r="V306" s="2">
        <v>9.5121962030997542E-2</v>
      </c>
      <c r="X306" s="6">
        <v>3</v>
      </c>
      <c r="Y306" s="21">
        <v>-2.5808634151794768E-2</v>
      </c>
      <c r="Z306" s="2">
        <v>0.9410336014380154</v>
      </c>
      <c r="AA306" s="2">
        <v>0.99060403949806264</v>
      </c>
      <c r="AB306" s="2">
        <v>0.1827855646466294</v>
      </c>
      <c r="AD306" s="21">
        <v>-0.43344501340639435</v>
      </c>
      <c r="AE306" s="2">
        <v>-0.24305016661493489</v>
      </c>
      <c r="AF306" s="2">
        <v>0.17584164775350963</v>
      </c>
      <c r="AG306" s="2">
        <v>-2.9517691845195287E-2</v>
      </c>
    </row>
    <row r="307" spans="2:33" ht="15.75" thickBot="1" x14ac:dyDescent="0.3">
      <c r="B307" s="6">
        <v>4</v>
      </c>
      <c r="C307" s="91">
        <v>-1.1709468514501976E-3</v>
      </c>
      <c r="D307" s="17">
        <v>-0.68585426391883431</v>
      </c>
      <c r="E307" s="17">
        <v>-0.62355164049157008</v>
      </c>
      <c r="F307" s="17">
        <v>-2.367257393126616E-2</v>
      </c>
      <c r="H307" s="91">
        <v>0.28550835811248187</v>
      </c>
      <c r="I307" s="17">
        <v>4.9102037880819661E-4</v>
      </c>
      <c r="J307" s="17">
        <v>-0.28548061315185352</v>
      </c>
      <c r="K307" s="17">
        <v>2.2251556211668262E-2</v>
      </c>
      <c r="M307" s="6">
        <v>4</v>
      </c>
      <c r="N307" s="91">
        <v>2.9482173474894291E-4</v>
      </c>
      <c r="O307" s="17">
        <v>-0.73030505886589747</v>
      </c>
      <c r="P307" s="17">
        <v>-0.53548968487933102</v>
      </c>
      <c r="Q307" s="17">
        <v>0.2635733134489946</v>
      </c>
      <c r="S307" s="91">
        <v>0.56295507138718492</v>
      </c>
      <c r="T307" s="17">
        <v>4.5635480915226078E-4</v>
      </c>
      <c r="U307" s="17">
        <v>-0.56381161894809106</v>
      </c>
      <c r="V307" s="17">
        <v>-0.26686899914976164</v>
      </c>
      <c r="X307" s="6">
        <v>4</v>
      </c>
      <c r="Y307" s="91">
        <v>-1.547993078361767E-2</v>
      </c>
      <c r="Z307" s="17">
        <v>-0.12881967425411428</v>
      </c>
      <c r="AA307" s="17">
        <v>-6.3931566156142788E-2</v>
      </c>
      <c r="AB307" s="17">
        <v>2.7408924588543687E-2</v>
      </c>
      <c r="AD307" s="91">
        <v>-1.9516345778199023E-2</v>
      </c>
      <c r="AE307" s="17">
        <v>-0.14020370475995006</v>
      </c>
      <c r="AF307" s="17">
        <v>-0.12988126426330251</v>
      </c>
      <c r="AG307" s="17">
        <v>5.9200436530160133E-2</v>
      </c>
    </row>
    <row r="308" spans="2:33" x14ac:dyDescent="0.25">
      <c r="B308" s="6">
        <v>0</v>
      </c>
      <c r="C308" s="25">
        <v>-2.1629555331104808E-2</v>
      </c>
      <c r="D308" s="10">
        <v>1.0017325524696994</v>
      </c>
      <c r="E308" s="10">
        <v>0.93239138934995225</v>
      </c>
      <c r="F308" s="10">
        <v>5.109067253366989E-2</v>
      </c>
      <c r="H308" s="25">
        <v>-0.42172137574267993</v>
      </c>
      <c r="I308" s="10">
        <v>-1.2400553680537562E-2</v>
      </c>
      <c r="J308" s="10">
        <v>0.42028560605250531</v>
      </c>
      <c r="K308" s="10">
        <v>-1.7061351643038604E-2</v>
      </c>
      <c r="M308" s="6">
        <v>0</v>
      </c>
      <c r="N308" s="25">
        <v>-1.1412852379248987E-2</v>
      </c>
      <c r="O308" s="10">
        <v>0.97119065455750808</v>
      </c>
      <c r="P308" s="10">
        <v>0.63238698038194185</v>
      </c>
      <c r="Q308" s="10">
        <v>-0.54732982770591188</v>
      </c>
      <c r="S308" s="25">
        <v>-0.93866737088172758</v>
      </c>
      <c r="T308" s="10">
        <v>-1.3337567955965711E-2</v>
      </c>
      <c r="U308" s="10">
        <v>0.93110656819673543</v>
      </c>
      <c r="V308" s="10">
        <v>0.57046654113063688</v>
      </c>
      <c r="X308" s="6">
        <v>0</v>
      </c>
      <c r="Y308" s="25">
        <v>1.9081600780911961E-2</v>
      </c>
      <c r="Z308" s="10">
        <v>-3.2595324547295884E-2</v>
      </c>
      <c r="AA308" s="10">
        <v>-0.1046442776973964</v>
      </c>
      <c r="AB308" s="10">
        <v>-5.7330967740439318E-2</v>
      </c>
      <c r="AD308" s="25">
        <v>9.3869947224352102E-2</v>
      </c>
      <c r="AE308" s="10">
        <v>0.18061792075949656</v>
      </c>
      <c r="AF308" s="10">
        <v>9.8715416991621827E-2</v>
      </c>
      <c r="AG308" s="10">
        <v>-5.3966124919759856E-2</v>
      </c>
    </row>
    <row r="309" spans="2:33" x14ac:dyDescent="0.25">
      <c r="B309" s="6">
        <v>1</v>
      </c>
      <c r="C309" s="21">
        <v>0.15109695288758723</v>
      </c>
      <c r="D309" s="2">
        <v>-3.859039836205397</v>
      </c>
      <c r="E309" s="2">
        <v>-3.654857774407696</v>
      </c>
      <c r="F309" s="2">
        <v>-0.24491969397257707</v>
      </c>
      <c r="H309" s="21">
        <v>1.6381961324673766</v>
      </c>
      <c r="I309" s="2">
        <v>8.1693518925688061E-2</v>
      </c>
      <c r="J309" s="2">
        <v>-1.6286171117642274</v>
      </c>
      <c r="K309" s="2">
        <v>2.1043203635408229E-2</v>
      </c>
      <c r="M309" s="6">
        <v>1</v>
      </c>
      <c r="N309" s="21">
        <v>6.8465646760870552E-2</v>
      </c>
      <c r="O309" s="2">
        <v>-3.2861133506982547</v>
      </c>
      <c r="P309" s="2">
        <v>-1.7056357429974551</v>
      </c>
      <c r="Q309" s="2">
        <v>2.8807356816548646</v>
      </c>
      <c r="S309" s="21">
        <v>4.1450345178798846</v>
      </c>
      <c r="T309" s="2">
        <v>9.6069896942774985E-2</v>
      </c>
      <c r="U309" s="2">
        <v>-4.0775454634782919</v>
      </c>
      <c r="V309" s="2">
        <v>-3.0181902055127354</v>
      </c>
      <c r="X309" s="6">
        <v>1</v>
      </c>
      <c r="Y309" s="21">
        <v>0.2125384401776983</v>
      </c>
      <c r="Z309" s="2">
        <v>-4.0448641527227713E-2</v>
      </c>
      <c r="AA309" s="2">
        <v>-0.83479885636849704</v>
      </c>
      <c r="AB309" s="2">
        <v>-0.58351267062974688</v>
      </c>
      <c r="AD309" s="21">
        <v>0.89742736863016948</v>
      </c>
      <c r="AE309" s="2">
        <v>1.9323554573521109</v>
      </c>
      <c r="AF309" s="2">
        <v>1.1587413912096935</v>
      </c>
      <c r="AG309" s="2">
        <v>-0.61684714831740162</v>
      </c>
    </row>
    <row r="310" spans="2:33" x14ac:dyDescent="0.25">
      <c r="B310" s="6">
        <v>2</v>
      </c>
      <c r="C310" s="21">
        <v>0.37962670648363334</v>
      </c>
      <c r="D310" s="2">
        <v>-14.083595850954069</v>
      </c>
      <c r="E310" s="2">
        <v>-13.17895450207638</v>
      </c>
      <c r="F310" s="2">
        <v>-0.77210632088119013</v>
      </c>
      <c r="H310" s="21">
        <v>5.944021344395483</v>
      </c>
      <c r="I310" s="2">
        <v>0.21214400901061267</v>
      </c>
      <c r="J310" s="2">
        <v>-5.9193289649697176</v>
      </c>
      <c r="K310" s="2">
        <v>0.19027575298261123</v>
      </c>
      <c r="M310" s="6">
        <v>2</v>
      </c>
      <c r="N310" s="21">
        <v>0.17845017779925387</v>
      </c>
      <c r="O310" s="2">
        <v>-13.0146253748752</v>
      </c>
      <c r="P310" s="2">
        <v>-7.8531565442444657</v>
      </c>
      <c r="Q310" s="2">
        <v>8.7854419064966809</v>
      </c>
      <c r="S310" s="21">
        <v>13.934600212113846</v>
      </c>
      <c r="T310" s="2">
        <v>0.2470195539652737</v>
      </c>
      <c r="U310" s="2">
        <v>-13.769855957764275</v>
      </c>
      <c r="V310" s="2">
        <v>-9.1585879304334465</v>
      </c>
      <c r="X310" s="6">
        <v>2</v>
      </c>
      <c r="Y310" s="21">
        <v>0.4094703068539306</v>
      </c>
      <c r="Z310" s="2">
        <v>-1.2219374639059859</v>
      </c>
      <c r="AA310" s="2">
        <v>-2.6874853289526346</v>
      </c>
      <c r="AB310" s="2">
        <v>-1.2550332025531117</v>
      </c>
      <c r="AD310" s="21">
        <v>2.116087703371401</v>
      </c>
      <c r="AE310" s="2">
        <v>3.7110118454842644</v>
      </c>
      <c r="AF310" s="2">
        <v>1.8300270670361787</v>
      </c>
      <c r="AG310" s="2">
        <v>-1.0562849885287307</v>
      </c>
    </row>
    <row r="311" spans="2:33" x14ac:dyDescent="0.25">
      <c r="B311" s="6">
        <v>3</v>
      </c>
      <c r="C311" s="21">
        <v>0.34862221597059967</v>
      </c>
      <c r="D311" s="2">
        <v>-17.001232829016615</v>
      </c>
      <c r="E311" s="2">
        <v>-15.807417625886297</v>
      </c>
      <c r="F311" s="2">
        <v>-0.85441408124978124</v>
      </c>
      <c r="H311" s="21">
        <v>7.153301297689401</v>
      </c>
      <c r="I311" s="2">
        <v>0.20120585126822424</v>
      </c>
      <c r="J311" s="2">
        <v>-7.1300468841465658</v>
      </c>
      <c r="K311" s="2">
        <v>0.30216631737204336</v>
      </c>
      <c r="M311" s="6">
        <v>3</v>
      </c>
      <c r="N311" s="21">
        <v>0.16792970070254368</v>
      </c>
      <c r="O311" s="2">
        <v>-16.353174496110906</v>
      </c>
      <c r="P311" s="2">
        <v>-10.50143755129595</v>
      </c>
      <c r="Q311" s="2">
        <v>9.5219388202371427</v>
      </c>
      <c r="S311" s="21">
        <v>16.073239057130003</v>
      </c>
      <c r="T311" s="2">
        <v>0.23402251701499407</v>
      </c>
      <c r="U311" s="2">
        <v>-15.923275616609248</v>
      </c>
      <c r="V311" s="2">
        <v>-9.8891775657682714</v>
      </c>
      <c r="X311" s="6">
        <v>3</v>
      </c>
      <c r="Y311" s="21">
        <v>0.33634909576854305</v>
      </c>
      <c r="Z311" s="2">
        <v>-2.5569533958587005</v>
      </c>
      <c r="AA311" s="2">
        <v>-3.6776575052304863</v>
      </c>
      <c r="AB311" s="2">
        <v>-1.2122070603479778</v>
      </c>
      <c r="AD311" s="21">
        <v>2.2703845819496489</v>
      </c>
      <c r="AE311" s="2">
        <v>3.0470177908207923</v>
      </c>
      <c r="AF311" s="2">
        <v>0.96697350720533826</v>
      </c>
      <c r="AG311" s="2">
        <v>-0.69166348618341789</v>
      </c>
    </row>
    <row r="312" spans="2:33" ht="15.75" thickBot="1" x14ac:dyDescent="0.3">
      <c r="B312" s="6">
        <v>4</v>
      </c>
      <c r="C312" s="27">
        <v>1.1539613508105423E-4</v>
      </c>
      <c r="D312" s="28">
        <v>-5.3981250534154137</v>
      </c>
      <c r="E312" s="28">
        <v>-4.9164581781753265</v>
      </c>
      <c r="F312" s="28">
        <v>-0.19300676142069639</v>
      </c>
      <c r="H312" s="27">
        <v>2.24894847523362</v>
      </c>
      <c r="I312" s="28">
        <v>8.5341330673814643E-3</v>
      </c>
      <c r="J312" s="28">
        <v>-2.248174136656468</v>
      </c>
      <c r="K312" s="28">
        <v>0.16904774648423182</v>
      </c>
      <c r="M312" s="6">
        <v>4</v>
      </c>
      <c r="N312" s="27">
        <v>4.6419173092555489E-3</v>
      </c>
      <c r="O312" s="28">
        <v>-5.8446973671750158</v>
      </c>
      <c r="P312" s="28">
        <v>-4.3708970347559415</v>
      </c>
      <c r="Q312" s="28">
        <v>1.9246281175368876</v>
      </c>
      <c r="S312" s="27">
        <v>4.3458023037862459</v>
      </c>
      <c r="T312" s="28">
        <v>1.0369720459413298E-2</v>
      </c>
      <c r="U312" s="28">
        <v>-4.3462521554996716</v>
      </c>
      <c r="V312" s="28">
        <v>-1.9568372330924901</v>
      </c>
      <c r="X312" s="6">
        <v>4</v>
      </c>
      <c r="Y312" s="27">
        <v>-2.0170270841455146E-2</v>
      </c>
      <c r="Z312" s="28">
        <v>-2.1109978315267819</v>
      </c>
      <c r="AA312" s="28">
        <v>-1.9243197564870165</v>
      </c>
      <c r="AB312" s="28">
        <v>-0.19301589620668108</v>
      </c>
      <c r="AD312" s="27">
        <v>0.64169211074690191</v>
      </c>
      <c r="AE312" s="28">
        <v>-0.1796788061054968</v>
      </c>
      <c r="AF312" s="28">
        <v>-0.83619575212948294</v>
      </c>
      <c r="AG312" s="28">
        <v>0.29714376726313829</v>
      </c>
    </row>
    <row r="313" spans="2:33" x14ac:dyDescent="0.25">
      <c r="B313" s="6">
        <v>0</v>
      </c>
      <c r="C313" s="18">
        <v>-0.34799683016804589</v>
      </c>
      <c r="D313" s="19">
        <v>11.306676448762637</v>
      </c>
      <c r="E313" s="19">
        <v>10.620508551868422</v>
      </c>
      <c r="F313" s="19">
        <v>0.65044679824436047</v>
      </c>
      <c r="H313" s="18">
        <v>-4.7807576912778096</v>
      </c>
      <c r="I313" s="19">
        <v>-0.19195106583225263</v>
      </c>
      <c r="J313" s="19">
        <v>4.758350127581771</v>
      </c>
      <c r="K313" s="19">
        <v>-0.12416321165647681</v>
      </c>
      <c r="M313" s="6">
        <v>0</v>
      </c>
      <c r="N313" s="18">
        <v>-0.16292632171502167</v>
      </c>
      <c r="O313" s="19">
        <v>10.180865128325205</v>
      </c>
      <c r="P313" s="19">
        <v>5.8797785329003043</v>
      </c>
      <c r="Q313" s="19">
        <v>-7.5020059149413303</v>
      </c>
      <c r="S313" s="18">
        <v>-11.494789560544985</v>
      </c>
      <c r="T313" s="19">
        <v>-0.22270261031479321</v>
      </c>
      <c r="U313" s="19">
        <v>11.34471527999753</v>
      </c>
      <c r="V313" s="19">
        <v>7.8349376134610154</v>
      </c>
      <c r="X313" s="6">
        <v>0</v>
      </c>
      <c r="Y313" s="18">
        <v>-0.35120477906955094</v>
      </c>
      <c r="Z313" s="19">
        <v>0.25896110772322589</v>
      </c>
      <c r="AA313" s="19">
        <v>1.5562140367917134</v>
      </c>
      <c r="AB313" s="19">
        <v>0.98256006906478643</v>
      </c>
      <c r="AD313" s="18">
        <v>-1.542604256749325</v>
      </c>
      <c r="AE313" s="19">
        <v>-3.1781914530498403</v>
      </c>
      <c r="AF313" s="19">
        <v>-1.837932789727543</v>
      </c>
      <c r="AG313" s="19">
        <v>0.99465958257726728</v>
      </c>
    </row>
    <row r="314" spans="2:33" x14ac:dyDescent="0.25">
      <c r="B314" s="6">
        <v>1</v>
      </c>
      <c r="C314" s="21">
        <v>-0.37857412629382892</v>
      </c>
      <c r="D314" s="2">
        <v>17.547375332101726</v>
      </c>
      <c r="E314" s="2">
        <v>16.332615267087618</v>
      </c>
      <c r="F314" s="2">
        <v>0.89514239609579471</v>
      </c>
      <c r="H314" s="21">
        <v>-7.3868725543804388</v>
      </c>
      <c r="I314" s="2">
        <v>-0.21705632438399142</v>
      </c>
      <c r="J314" s="2">
        <v>7.3617503937483475</v>
      </c>
      <c r="K314" s="2">
        <v>-0.29948051477409959</v>
      </c>
      <c r="M314" s="6">
        <v>1</v>
      </c>
      <c r="N314" s="21">
        <v>-0.1811904527226772</v>
      </c>
      <c r="O314" s="2">
        <v>16.750054111254428</v>
      </c>
      <c r="P314" s="2">
        <v>10.633766311679992</v>
      </c>
      <c r="Q314" s="2">
        <v>-10.043644432628085</v>
      </c>
      <c r="S314" s="21">
        <v>-16.736564760248019</v>
      </c>
      <c r="T314" s="2">
        <v>-0.2528216658098702</v>
      </c>
      <c r="U314" s="2">
        <v>16.572922860521029</v>
      </c>
      <c r="V314" s="2">
        <v>10.436721499949742</v>
      </c>
      <c r="X314" s="6">
        <v>1</v>
      </c>
      <c r="Y314" s="21">
        <v>-0.38215760584635788</v>
      </c>
      <c r="Z314" s="2">
        <v>2.4174499167059915</v>
      </c>
      <c r="AA314" s="2">
        <v>3.7176110258842536</v>
      </c>
      <c r="AB314" s="2">
        <v>1.3206350712585624</v>
      </c>
      <c r="AD314" s="21">
        <v>-2.4140530485203966</v>
      </c>
      <c r="AE314" s="2">
        <v>-3.4651068925843163</v>
      </c>
      <c r="AF314" s="2">
        <v>-1.2685137179176702</v>
      </c>
      <c r="AG314" s="2">
        <v>0.84220370564057445</v>
      </c>
    </row>
    <row r="315" spans="2:33" x14ac:dyDescent="0.25">
      <c r="B315" s="6">
        <v>2</v>
      </c>
      <c r="C315" s="21">
        <v>-0.15072887454198855</v>
      </c>
      <c r="D315" s="2">
        <v>10.242251010070996</v>
      </c>
      <c r="E315" s="2">
        <v>9.4680337316189007</v>
      </c>
      <c r="F315" s="2">
        <v>0.47278518208739789</v>
      </c>
      <c r="H315" s="21">
        <v>-4.2974507563995887</v>
      </c>
      <c r="I315" s="2">
        <v>-9.1532566902040396E-2</v>
      </c>
      <c r="J315" s="2">
        <v>4.2869861320813687</v>
      </c>
      <c r="K315" s="2">
        <v>-0.22126816206623282</v>
      </c>
      <c r="M315" s="6">
        <v>2</v>
      </c>
      <c r="N315" s="21">
        <v>-7.384826410456477E-2</v>
      </c>
      <c r="O315" s="2">
        <v>10.190690597110434</v>
      </c>
      <c r="P315" s="2">
        <v>6.8633562141620752</v>
      </c>
      <c r="Q315" s="2">
        <v>-5.1670334026533835</v>
      </c>
      <c r="S315" s="21">
        <v>-9.2899254933941844</v>
      </c>
      <c r="T315" s="2">
        <v>-0.10795026900754674</v>
      </c>
      <c r="U315" s="2">
        <v>9.223333175151101</v>
      </c>
      <c r="V315" s="2">
        <v>5.342245163356572</v>
      </c>
      <c r="X315" s="6">
        <v>2</v>
      </c>
      <c r="Y315" s="21">
        <v>-0.18223584212228472</v>
      </c>
      <c r="Z315" s="2">
        <v>2.4652387100069553</v>
      </c>
      <c r="AA315" s="2">
        <v>3.0183732485429746</v>
      </c>
      <c r="AB315" s="2">
        <v>0.78559586873157339</v>
      </c>
      <c r="AD315" s="21">
        <v>-1.6051232608322603</v>
      </c>
      <c r="AE315" s="2">
        <v>-1.6612492455387615</v>
      </c>
      <c r="AF315" s="2">
        <v>-0.15875896518824412</v>
      </c>
      <c r="AG315" s="2">
        <v>0.25497058692745111</v>
      </c>
    </row>
    <row r="316" spans="2:33" x14ac:dyDescent="0.25">
      <c r="B316" s="6">
        <v>3</v>
      </c>
      <c r="C316" s="21">
        <v>2.0460993019224157E-2</v>
      </c>
      <c r="D316" s="2">
        <v>0.93659023282598464</v>
      </c>
      <c r="E316" s="2">
        <v>0.83402880690561987</v>
      </c>
      <c r="F316" s="2">
        <v>1.90225399155435E-2</v>
      </c>
      <c r="H316" s="21">
        <v>-0.38603299198446828</v>
      </c>
      <c r="I316" s="2">
        <v>8.7721968565206143E-3</v>
      </c>
      <c r="J316" s="2">
        <v>0.38712360316456595</v>
      </c>
      <c r="K316" s="2">
        <v>-4.2905820684209145E-2</v>
      </c>
      <c r="M316" s="6">
        <v>3</v>
      </c>
      <c r="N316" s="21">
        <v>9.5068908772352693E-3</v>
      </c>
      <c r="O316" s="2">
        <v>1.1423227928755777</v>
      </c>
      <c r="P316" s="2">
        <v>0.96102206977024907</v>
      </c>
      <c r="Q316" s="2">
        <v>-0.12061223169820146</v>
      </c>
      <c r="S316" s="21">
        <v>-0.60843310579547716</v>
      </c>
      <c r="T316" s="2">
        <v>8.762552365703136E-3</v>
      </c>
      <c r="U316" s="2">
        <v>0.61534236476261173</v>
      </c>
      <c r="V316" s="2">
        <v>0.10977802597155117</v>
      </c>
      <c r="X316" s="6">
        <v>3</v>
      </c>
      <c r="Y316" s="21">
        <v>-2.6175092946532079E-2</v>
      </c>
      <c r="Z316" s="2">
        <v>0.94916752090109757</v>
      </c>
      <c r="AA316" s="2">
        <v>0.99968422527771483</v>
      </c>
      <c r="AB316" s="2">
        <v>0.1847381780511918</v>
      </c>
      <c r="AD316" s="21">
        <v>-0.43776845002887477</v>
      </c>
      <c r="AE316" s="2">
        <v>-0.24640185037257673</v>
      </c>
      <c r="AF316" s="2">
        <v>0.1766110126641825</v>
      </c>
      <c r="AG316" s="2">
        <v>-2.9360290911885745E-2</v>
      </c>
    </row>
    <row r="317" spans="2:33" ht="15.75" thickBot="1" x14ac:dyDescent="0.3">
      <c r="B317" s="6">
        <v>4</v>
      </c>
      <c r="C317" s="23">
        <v>-8.1975969835740813E-4</v>
      </c>
      <c r="D317" s="15">
        <v>-0.69514748868791332</v>
      </c>
      <c r="E317" s="15">
        <v>-0.63234127988050093</v>
      </c>
      <c r="F317" s="15">
        <v>-2.4253149750787718E-2</v>
      </c>
      <c r="H317" s="23">
        <v>0.28945108575581618</v>
      </c>
      <c r="I317" s="15">
        <v>6.814103780170425E-4</v>
      </c>
      <c r="J317" s="15">
        <v>-0.28940102481638258</v>
      </c>
      <c r="K317" s="15">
        <v>2.2310356453637971E-2</v>
      </c>
      <c r="M317" s="6">
        <v>4</v>
      </c>
      <c r="N317" s="23">
        <v>4.6442721393149177E-4</v>
      </c>
      <c r="O317" s="15">
        <v>-0.73831344804764498</v>
      </c>
      <c r="P317" s="15">
        <v>-0.53975916218280251</v>
      </c>
      <c r="Q317" s="15">
        <v>0.27033461270798886</v>
      </c>
      <c r="S317" s="23">
        <v>0.57281257842486533</v>
      </c>
      <c r="T317" s="15">
        <v>6.6997681477915395E-4</v>
      </c>
      <c r="U317" s="15">
        <v>-0.57352893660724114</v>
      </c>
      <c r="V317" s="15">
        <v>-0.27395806105409115</v>
      </c>
      <c r="X317" s="6">
        <v>4</v>
      </c>
      <c r="Y317" s="23">
        <v>-1.5395922759665344E-2</v>
      </c>
      <c r="Z317" s="15">
        <v>-0.12675421645871943</v>
      </c>
      <c r="AA317" s="15">
        <v>-6.2272248537753538E-2</v>
      </c>
      <c r="AB317" s="15">
        <v>2.7436055601031073E-2</v>
      </c>
      <c r="AD317" s="23">
        <v>-1.9899578313992999E-2</v>
      </c>
      <c r="AE317" s="15">
        <v>-0.13949530182491066</v>
      </c>
      <c r="AF317" s="15">
        <v>-0.12874429726979714</v>
      </c>
      <c r="AG317" s="15">
        <v>5.8733016969457777E-2</v>
      </c>
    </row>
    <row r="318" spans="2:33" x14ac:dyDescent="0.25">
      <c r="B318" s="6">
        <v>0</v>
      </c>
      <c r="C318" s="25">
        <v>-2.1967490641746017E-2</v>
      </c>
      <c r="D318" s="10">
        <v>1.0039317616846741</v>
      </c>
      <c r="E318" s="10">
        <v>0.93470798090524709</v>
      </c>
      <c r="F318" s="10">
        <v>5.1408638596895151E-2</v>
      </c>
      <c r="H318" s="25">
        <v>-0.42270569569224625</v>
      </c>
      <c r="I318" s="10">
        <v>-1.2573164522212001E-2</v>
      </c>
      <c r="J318" s="10">
        <v>0.42124941772917124</v>
      </c>
      <c r="K318" s="10">
        <v>-1.6906966417222356E-2</v>
      </c>
      <c r="M318" s="6">
        <v>0</v>
      </c>
      <c r="N318" s="25">
        <v>-1.1558874608451876E-2</v>
      </c>
      <c r="O318" s="10">
        <v>0.97163860181187678</v>
      </c>
      <c r="P318" s="10">
        <v>0.63109287555810945</v>
      </c>
      <c r="Q318" s="10">
        <v>-0.55138176357352542</v>
      </c>
      <c r="S318" s="25">
        <v>-0.94270064584121727</v>
      </c>
      <c r="T318" s="10">
        <v>-1.354162640104802E-2</v>
      </c>
      <c r="U318" s="10">
        <v>0.93498592816631354</v>
      </c>
      <c r="V318" s="10">
        <v>0.57478672196771974</v>
      </c>
      <c r="X318" s="6">
        <v>0</v>
      </c>
      <c r="Y318" s="25">
        <v>1.8508309660096943E-2</v>
      </c>
      <c r="Z318" s="10">
        <v>-3.4311558695380454E-2</v>
      </c>
      <c r="AA318" s="10">
        <v>-0.10411993696179547</v>
      </c>
      <c r="AB318" s="10">
        <v>-5.5968941539493305E-2</v>
      </c>
      <c r="AD318" s="25">
        <v>9.2076502568960522E-2</v>
      </c>
      <c r="AE318" s="10">
        <v>0.17540530565608642</v>
      </c>
      <c r="AF318" s="10">
        <v>9.4959087143793738E-2</v>
      </c>
      <c r="AG318" s="10">
        <v>-5.2097322479523325E-2</v>
      </c>
    </row>
    <row r="319" spans="2:33" x14ac:dyDescent="0.25">
      <c r="B319" s="6">
        <v>1</v>
      </c>
      <c r="C319" s="21">
        <v>0.14981855492543644</v>
      </c>
      <c r="D319" s="2">
        <v>-3.8130509834209825</v>
      </c>
      <c r="E319" s="2">
        <v>-3.6117870260202616</v>
      </c>
      <c r="F319" s="2">
        <v>-0.24237108858629061</v>
      </c>
      <c r="H319" s="21">
        <v>1.6187785072314869</v>
      </c>
      <c r="I319" s="2">
        <v>8.0981377120696973E-2</v>
      </c>
      <c r="J319" s="2">
        <v>-1.60928243604523</v>
      </c>
      <c r="K319" s="2">
        <v>2.0447581668427448E-2</v>
      </c>
      <c r="M319" s="6">
        <v>1</v>
      </c>
      <c r="N319" s="21">
        <v>6.7862157251219538E-2</v>
      </c>
      <c r="O319" s="2">
        <v>-3.2438015225753891</v>
      </c>
      <c r="P319" s="2">
        <v>-1.6802829747647519</v>
      </c>
      <c r="Q319" s="2">
        <v>2.8517371329979233</v>
      </c>
      <c r="S319" s="21">
        <v>4.0993152438173643</v>
      </c>
      <c r="T319" s="2">
        <v>9.5244704392140014E-2</v>
      </c>
      <c r="U319" s="2">
        <v>-4.0323747835447721</v>
      </c>
      <c r="V319" s="2">
        <v>-2.9879412248817872</v>
      </c>
      <c r="X319" s="6">
        <v>1</v>
      </c>
      <c r="Y319" s="21">
        <v>0.21130130287154389</v>
      </c>
      <c r="Z319" s="2">
        <v>-3.7564458033465975E-2</v>
      </c>
      <c r="AA319" s="2">
        <v>-0.82745280213005379</v>
      </c>
      <c r="AB319" s="2">
        <v>-0.57982165061390734</v>
      </c>
      <c r="AD319" s="21">
        <v>0.89132387791986156</v>
      </c>
      <c r="AE319" s="2">
        <v>1.9211711583175286</v>
      </c>
      <c r="AF319" s="2">
        <v>1.1529524331947081</v>
      </c>
      <c r="AG319" s="2">
        <v>-0.61357132812196502</v>
      </c>
    </row>
    <row r="320" spans="2:33" x14ac:dyDescent="0.25">
      <c r="B320" s="6">
        <v>2</v>
      </c>
      <c r="C320" s="21">
        <v>0.37889701112625207</v>
      </c>
      <c r="D320" s="2">
        <v>-14.038357917958564</v>
      </c>
      <c r="E320" s="2">
        <v>-13.137076881641532</v>
      </c>
      <c r="F320" s="2">
        <v>-0.76997308247289808</v>
      </c>
      <c r="H320" s="21">
        <v>5.9250272568016999</v>
      </c>
      <c r="I320" s="2">
        <v>0.21170770864047878</v>
      </c>
      <c r="J320" s="2">
        <v>-5.9003849257032055</v>
      </c>
      <c r="K320" s="2">
        <v>0.18934097737082467</v>
      </c>
      <c r="M320" s="6">
        <v>2</v>
      </c>
      <c r="N320" s="21">
        <v>0.17808615021485596</v>
      </c>
      <c r="O320" s="2">
        <v>-12.96994818534526</v>
      </c>
      <c r="P320" s="2">
        <v>-7.8233603002196661</v>
      </c>
      <c r="Q320" s="2">
        <v>8.7620728755971449</v>
      </c>
      <c r="S320" s="21">
        <v>13.8931910674977</v>
      </c>
      <c r="T320" s="2">
        <v>0.24651563174948171</v>
      </c>
      <c r="U320" s="2">
        <v>-13.728752799418745</v>
      </c>
      <c r="V320" s="2">
        <v>-9.1343901235127216</v>
      </c>
      <c r="X320" s="6">
        <v>2</v>
      </c>
      <c r="Y320" s="21">
        <v>0.4089775914997974</v>
      </c>
      <c r="Z320" s="2">
        <v>-1.2138433338553887</v>
      </c>
      <c r="AA320" s="2">
        <v>-2.6779887802012872</v>
      </c>
      <c r="AB320" s="2">
        <v>-1.2527549450528936</v>
      </c>
      <c r="AD320" s="21">
        <v>2.1112803635864386</v>
      </c>
      <c r="AE320" s="2">
        <v>3.706571371479205</v>
      </c>
      <c r="AF320" s="2">
        <v>1.8301253804069406</v>
      </c>
      <c r="AG320" s="2">
        <v>-1.0557686648767755</v>
      </c>
    </row>
    <row r="321" spans="2:61" x14ac:dyDescent="0.25">
      <c r="B321" s="6">
        <v>3</v>
      </c>
      <c r="C321" s="21">
        <v>0.34972003731296308</v>
      </c>
      <c r="D321" s="2">
        <v>-17.023859073485205</v>
      </c>
      <c r="E321" s="2">
        <v>-15.829043300926154</v>
      </c>
      <c r="F321" s="2">
        <v>-0.85599996143391555</v>
      </c>
      <c r="H321" s="21">
        <v>7.1629492516872242</v>
      </c>
      <c r="I321" s="2">
        <v>0.20179091531055929</v>
      </c>
      <c r="J321" s="2">
        <v>-7.139626004980097</v>
      </c>
      <c r="K321" s="2">
        <v>0.30214944515327535</v>
      </c>
      <c r="M321" s="6">
        <v>3</v>
      </c>
      <c r="N321" s="21">
        <v>0.16843057178248816</v>
      </c>
      <c r="O321" s="2">
        <v>-16.371219909205507</v>
      </c>
      <c r="P321" s="2">
        <v>-10.509504034097557</v>
      </c>
      <c r="Q321" s="2">
        <v>9.5408781048065805</v>
      </c>
      <c r="S321" s="21">
        <v>16.098955191226018</v>
      </c>
      <c r="T321" s="2">
        <v>0.2347020659811265</v>
      </c>
      <c r="U321" s="2">
        <v>-15.948514054903949</v>
      </c>
      <c r="V321" s="2">
        <v>-9.9090883715409284</v>
      </c>
      <c r="X321" s="6">
        <v>3</v>
      </c>
      <c r="Y321" s="21">
        <v>0.33759385819845961</v>
      </c>
      <c r="Z321" s="2">
        <v>-2.5534062029272917</v>
      </c>
      <c r="AA321" s="2">
        <v>-3.6789478069899801</v>
      </c>
      <c r="AB321" s="2">
        <v>-1.2151696478873473</v>
      </c>
      <c r="AD321" s="21">
        <v>2.2743213956680464</v>
      </c>
      <c r="AE321" s="2">
        <v>3.0582865309808764</v>
      </c>
      <c r="AF321" s="2">
        <v>0.97503073022770947</v>
      </c>
      <c r="AG321" s="2">
        <v>-0.69569362187546413</v>
      </c>
    </row>
    <row r="322" spans="2:61" ht="15.75" thickBot="1" x14ac:dyDescent="0.3">
      <c r="B322" s="6">
        <v>4</v>
      </c>
      <c r="C322" s="27">
        <v>2.2399492351510633E-3</v>
      </c>
      <c r="D322" s="28">
        <v>-5.4838598030410735</v>
      </c>
      <c r="E322" s="28">
        <v>-4.9965127854170541</v>
      </c>
      <c r="F322" s="28">
        <v>-0.19757487351809122</v>
      </c>
      <c r="H322" s="27">
        <v>2.2850955548835525</v>
      </c>
      <c r="I322" s="28">
        <v>9.7322454581008667E-3</v>
      </c>
      <c r="J322" s="28">
        <v>-2.2841820408434645</v>
      </c>
      <c r="K322" s="28">
        <v>0.17032918734438401</v>
      </c>
      <c r="M322" s="6">
        <v>4</v>
      </c>
      <c r="N322" s="27">
        <v>5.6511958106296445E-3</v>
      </c>
      <c r="O322" s="28">
        <v>-5.9249749884312521</v>
      </c>
      <c r="P322" s="28">
        <v>-4.4203762587608457</v>
      </c>
      <c r="Q322" s="28">
        <v>1.9763292256133236</v>
      </c>
      <c r="S322" s="27">
        <v>4.4293936879175151</v>
      </c>
      <c r="T322" s="28">
        <v>1.1760750352550739E-2</v>
      </c>
      <c r="U322" s="28">
        <v>-4.4289296409413543</v>
      </c>
      <c r="V322" s="28">
        <v>-2.0106706253285682</v>
      </c>
      <c r="X322" s="6">
        <v>4</v>
      </c>
      <c r="Y322" s="27">
        <v>-1.8100691090064791E-2</v>
      </c>
      <c r="Z322" s="28">
        <v>-2.1191905371804309</v>
      </c>
      <c r="AA322" s="28">
        <v>-1.9398038840695717</v>
      </c>
      <c r="AB322" s="28">
        <v>-0.19958770969483564</v>
      </c>
      <c r="AD322" s="27">
        <v>0.65306984047353589</v>
      </c>
      <c r="AE322" s="28">
        <v>-0.16094608411713796</v>
      </c>
      <c r="AF322" s="28">
        <v>-0.8276589856865002</v>
      </c>
      <c r="AG322" s="28">
        <v>0.29203696485174546</v>
      </c>
    </row>
    <row r="325" spans="2:61" x14ac:dyDescent="0.25">
      <c r="S325" s="87"/>
    </row>
    <row r="327" spans="2:61" ht="15.75" thickBot="1" x14ac:dyDescent="0.3">
      <c r="R327" s="166" t="s">
        <v>75</v>
      </c>
      <c r="S327" s="167"/>
      <c r="T327" s="167"/>
      <c r="U327" s="167"/>
      <c r="V327" s="167"/>
      <c r="W327" s="167"/>
      <c r="X327" s="95"/>
      <c r="Z327" s="166" t="s">
        <v>76</v>
      </c>
      <c r="AA327" s="167"/>
      <c r="AB327" s="167"/>
      <c r="AC327" s="167"/>
      <c r="AD327" s="167"/>
      <c r="AE327" s="167"/>
      <c r="AF327" s="95"/>
      <c r="AH327" s="166" t="s">
        <v>81</v>
      </c>
      <c r="AI327" s="167"/>
      <c r="AJ327" s="167"/>
      <c r="AK327" s="167"/>
      <c r="AL327" s="167"/>
      <c r="AM327" s="167"/>
      <c r="AN327" s="95"/>
      <c r="AP327" s="166" t="s">
        <v>82</v>
      </c>
      <c r="AQ327" s="167"/>
      <c r="AR327" s="167"/>
      <c r="AS327" s="167"/>
      <c r="AT327" s="167"/>
      <c r="AU327" s="167"/>
      <c r="AV327" s="95"/>
      <c r="AX327" s="166" t="s">
        <v>83</v>
      </c>
      <c r="AY327" s="167"/>
      <c r="AZ327" s="167"/>
      <c r="BA327" s="167"/>
      <c r="BB327" s="167"/>
      <c r="BC327" s="95"/>
      <c r="BE327" s="166" t="s">
        <v>84</v>
      </c>
      <c r="BF327" s="167"/>
      <c r="BG327" s="167"/>
      <c r="BH327" s="167"/>
      <c r="BI327" s="167"/>
    </row>
    <row r="328" spans="2:61" ht="15.75" thickBot="1" x14ac:dyDescent="0.3">
      <c r="B328" s="166" t="s">
        <v>57</v>
      </c>
      <c r="C328" s="167"/>
      <c r="D328" s="167"/>
      <c r="E328" s="167"/>
      <c r="F328" s="167"/>
      <c r="G328" s="167"/>
      <c r="H328" s="95"/>
      <c r="J328" s="166" t="s">
        <v>58</v>
      </c>
      <c r="K328" s="167"/>
      <c r="L328" s="167"/>
      <c r="M328" s="167"/>
      <c r="N328" s="167"/>
      <c r="O328" s="167"/>
      <c r="P328" s="95"/>
      <c r="R328" s="7"/>
      <c r="S328" s="132">
        <v>0</v>
      </c>
      <c r="T328" s="134">
        <v>1</v>
      </c>
      <c r="U328" s="135">
        <v>2</v>
      </c>
      <c r="V328" s="132">
        <v>3</v>
      </c>
      <c r="W328" s="135">
        <v>4</v>
      </c>
      <c r="Z328" s="7"/>
      <c r="AA328" s="132">
        <v>0</v>
      </c>
      <c r="AB328" s="134">
        <v>1</v>
      </c>
      <c r="AC328" s="135">
        <v>2</v>
      </c>
      <c r="AD328" s="132">
        <v>3</v>
      </c>
      <c r="AE328" s="135">
        <v>4</v>
      </c>
      <c r="AH328" s="81">
        <v>0</v>
      </c>
      <c r="AI328" s="18" cm="1">
        <f t="array" ref="AI328">EXP(S329)/SUM(EXP($S329:$W329))</f>
        <v>1</v>
      </c>
      <c r="AJ328" s="19" cm="1">
        <f t="array" ref="AJ328">EXP(T329)/SUM(EXP($S329:$W329))</f>
        <v>0</v>
      </c>
      <c r="AK328" s="19" cm="1">
        <f t="array" ref="AK328">EXP(U329)/SUM(EXP($S329:$W329))</f>
        <v>0</v>
      </c>
      <c r="AL328" s="19" cm="1">
        <f t="array" ref="AL328">EXP(V329)/SUM(EXP($S329:$W329))</f>
        <v>0</v>
      </c>
      <c r="AM328" s="20" cm="1">
        <f t="array" ref="AM328">EXP(W329)/SUM(EXP($S329:$W329))</f>
        <v>0</v>
      </c>
      <c r="AP328" s="81">
        <v>0</v>
      </c>
      <c r="AQ328" s="18" cm="1">
        <f t="array" ref="AQ328">EXP(AA329)/SUM(EXP($AA329:$AE329))</f>
        <v>1</v>
      </c>
      <c r="AR328" s="19" cm="1">
        <f t="array" ref="AR328">EXP(AB329)/SUM(EXP($AA329:$AE329))</f>
        <v>0</v>
      </c>
      <c r="AS328" s="19" cm="1">
        <f t="array" ref="AS328">EXP(AC329)/SUM(EXP($AA329:$AE329))</f>
        <v>0</v>
      </c>
      <c r="AT328" s="19" cm="1">
        <f t="array" ref="AT328">EXP(AD329)/SUM(EXP($AA329:$AE329))</f>
        <v>0</v>
      </c>
      <c r="AU328" s="20" cm="1">
        <f t="array" ref="AU328">EXP(AE329)/SUM(EXP($AA329:$AE329))</f>
        <v>0</v>
      </c>
      <c r="AX328" s="81">
        <v>0</v>
      </c>
      <c r="AY328" s="18" cm="1">
        <f t="array" ref="AY328:BB332">MMULT(AI328:AM332,Y303:AB307)</f>
        <v>-0.35222475472782994</v>
      </c>
      <c r="AZ328" s="19">
        <v>0.27270916529554956</v>
      </c>
      <c r="BA328" s="19">
        <v>1.5730466016065696</v>
      </c>
      <c r="BB328" s="19">
        <v>0.98694026351210729</v>
      </c>
      <c r="BE328" s="81">
        <v>0</v>
      </c>
      <c r="BF328" s="18" cm="1">
        <f t="array" ref="BF328:BI332">MMULT(AQ328:AU332,AD303:AG307)</f>
        <v>-1.551553221293362</v>
      </c>
      <c r="BG328" s="19">
        <v>-3.1874480262398892</v>
      </c>
      <c r="BH328" s="19">
        <v>-1.8388095896061365</v>
      </c>
      <c r="BI328" s="19">
        <v>0.9960836407692748</v>
      </c>
    </row>
    <row r="329" spans="2:61" x14ac:dyDescent="0.25">
      <c r="B329" s="81">
        <v>0</v>
      </c>
      <c r="C329" s="18" cm="1">
        <f t="array" ref="C329:G333">MMULT(C303:F307,TRANSPOSE(N303:Q307))*$BA$9</f>
        <v>87.502746766550175</v>
      </c>
      <c r="D329" s="19">
        <v>148.79771234716529</v>
      </c>
      <c r="E329" s="19">
        <v>92.492980717197341</v>
      </c>
      <c r="F329" s="19">
        <v>11.305794857184637</v>
      </c>
      <c r="G329" s="20">
        <v>-6.9280682241124625</v>
      </c>
      <c r="J329" s="81">
        <v>0</v>
      </c>
      <c r="K329" s="18" cm="1">
        <f t="array" ref="K329:O333">MMULT(H303:K307,TRANSPOSE(S303:V307))*$BA$9</f>
        <v>54.621863003554168</v>
      </c>
      <c r="L329" s="19">
        <v>79.228793839787372</v>
      </c>
      <c r="M329" s="19">
        <v>43.841117543403882</v>
      </c>
      <c r="N329" s="19">
        <v>2.8011945516068923</v>
      </c>
      <c r="O329" s="20">
        <v>-2.6865215197019712</v>
      </c>
      <c r="R329" s="133">
        <v>0</v>
      </c>
      <c r="S329" s="18">
        <f t="shared" ref="S329:S348" si="81">IF($R329&gt;=S$328,0,-1000000000)+C329</f>
        <v>87.502746766550175</v>
      </c>
      <c r="T329" s="19">
        <f t="shared" ref="T329:T348" si="82">IF($R329&gt;=T$328,0,-1000000000)+D329</f>
        <v>-999999851.20228767</v>
      </c>
      <c r="U329" s="19">
        <f t="shared" ref="U329:U348" si="83">IF($R329&gt;=U$328,0,-1000000000)+E329</f>
        <v>-999999907.50701928</v>
      </c>
      <c r="V329" s="19">
        <f t="shared" ref="V329:V348" si="84">IF($R329&gt;=V$328,0,-1000000000)+F329</f>
        <v>-999999988.69420516</v>
      </c>
      <c r="W329" s="20">
        <f t="shared" ref="W329:W348" si="85">IF($R329&gt;=W$328,0,-1000000000)+G329</f>
        <v>-1000000006.9280683</v>
      </c>
      <c r="Z329" s="133">
        <v>0</v>
      </c>
      <c r="AA329" s="18">
        <f t="shared" ref="AA329:AA348" si="86">IF($Z329&gt;=AA$328,0,-1000000000)+K329</f>
        <v>54.621863003554168</v>
      </c>
      <c r="AB329" s="19">
        <f t="shared" ref="AB329:AB348" si="87">IF($Z329&gt;=AB$328,0,-1000000000)+L329</f>
        <v>-999999920.77120614</v>
      </c>
      <c r="AC329" s="19">
        <f t="shared" ref="AC329:AC348" si="88">IF($Z329&gt;=AC$328,0,-1000000000)+M329</f>
        <v>-999999956.1588825</v>
      </c>
      <c r="AD329" s="19">
        <f t="shared" ref="AD329:AD348" si="89">IF($Z329&gt;=AD$328,0,-1000000000)+N329</f>
        <v>-999999997.19880545</v>
      </c>
      <c r="AE329" s="20">
        <f t="shared" ref="AE329:AE348" si="90">IF($Z329&gt;=AE$328,0,-1000000000)+O329</f>
        <v>-1000000002.6865215</v>
      </c>
      <c r="AH329" s="6">
        <v>1</v>
      </c>
      <c r="AI329" s="21" cm="1">
        <f t="array" ref="AI329">EXP(S330)/SUM(EXP($S330:$W330))</f>
        <v>1.1115238945582716E-41</v>
      </c>
      <c r="AJ329" s="2" cm="1">
        <f t="array" ref="AJ329">EXP(T330)/SUM(EXP($S330:$W330))</f>
        <v>1</v>
      </c>
      <c r="AK329" s="2" cm="1">
        <f t="array" ref="AK329">EXP(U330)/SUM(EXP($S330:$W330))</f>
        <v>0</v>
      </c>
      <c r="AL329" s="2" cm="1">
        <f t="array" ref="AL329">EXP(V330)/SUM(EXP($S330:$W330))</f>
        <v>0</v>
      </c>
      <c r="AM329" s="22" cm="1">
        <f t="array" ref="AM329">EXP(W330)/SUM(EXP($S330:$W330))</f>
        <v>0</v>
      </c>
      <c r="AP329" s="6">
        <v>1</v>
      </c>
      <c r="AQ329" s="21" cm="1">
        <f t="array" ref="AQ329">EXP(AA330)/SUM(EXP($AA330:$AE330))</f>
        <v>4.4006933208580759E-17</v>
      </c>
      <c r="AR329" s="2" cm="1">
        <f t="array" ref="AR329">EXP(AB330)/SUM(EXP($AA330:$AE330))</f>
        <v>1</v>
      </c>
      <c r="AS329" s="2" cm="1">
        <f t="array" ref="AS329">EXP(AC330)/SUM(EXP($AA330:$AE330))</f>
        <v>0</v>
      </c>
      <c r="AT329" s="2" cm="1">
        <f t="array" ref="AT329">EXP(AD330)/SUM(EXP($AA330:$AE330))</f>
        <v>0</v>
      </c>
      <c r="AU329" s="22" cm="1">
        <f t="array" ref="AU329">EXP(AE330)/SUM(EXP($AA330:$AE330))</f>
        <v>0</v>
      </c>
      <c r="AX329" s="6">
        <v>1</v>
      </c>
      <c r="AY329" s="21">
        <v>-0.38151757062416247</v>
      </c>
      <c r="AZ329" s="2">
        <v>2.423726807273296</v>
      </c>
      <c r="BA329" s="2">
        <v>3.721177075092287</v>
      </c>
      <c r="BB329" s="2">
        <v>1.3196432801523592</v>
      </c>
      <c r="BE329" s="6">
        <v>1</v>
      </c>
      <c r="BF329" s="21">
        <v>-2.4135729373248207</v>
      </c>
      <c r="BG329" s="2">
        <v>-3.4593524405634541</v>
      </c>
      <c r="BH329" s="2">
        <v>-1.2628640780674163</v>
      </c>
      <c r="BI329" s="2">
        <v>0.83963567507895942</v>
      </c>
    </row>
    <row r="330" spans="2:61" x14ac:dyDescent="0.25">
      <c r="B330" s="6">
        <v>1</v>
      </c>
      <c r="C330" s="21">
        <v>134.89393631636054</v>
      </c>
      <c r="D330" s="2">
        <v>229.19419317734707</v>
      </c>
      <c r="E330" s="2">
        <v>142.39172417479628</v>
      </c>
      <c r="F330" s="2">
        <v>17.369224282617598</v>
      </c>
      <c r="G330" s="22">
        <v>-10.657441619840613</v>
      </c>
      <c r="J330" s="6">
        <v>1</v>
      </c>
      <c r="K330" s="21">
        <v>83.477461011435722</v>
      </c>
      <c r="L330" s="2">
        <v>121.1396454909013</v>
      </c>
      <c r="M330" s="2">
        <v>67.058347469663801</v>
      </c>
      <c r="N330" s="2">
        <v>4.2983291249715636</v>
      </c>
      <c r="O330" s="22">
        <v>-4.1126145769139999</v>
      </c>
      <c r="R330" s="6">
        <v>1</v>
      </c>
      <c r="S330" s="21">
        <f t="shared" si="81"/>
        <v>134.89393631636054</v>
      </c>
      <c r="T330" s="2">
        <f t="shared" si="82"/>
        <v>229.19419317734707</v>
      </c>
      <c r="U330" s="2">
        <f t="shared" si="83"/>
        <v>-999999857.60827577</v>
      </c>
      <c r="V330" s="2">
        <f t="shared" si="84"/>
        <v>-999999982.63077569</v>
      </c>
      <c r="W330" s="22">
        <f t="shared" si="85"/>
        <v>-1000000010.6574416</v>
      </c>
      <c r="Z330" s="6">
        <v>1</v>
      </c>
      <c r="AA330" s="21">
        <f t="shared" si="86"/>
        <v>83.477461011435722</v>
      </c>
      <c r="AB330" s="2">
        <f t="shared" si="87"/>
        <v>121.1396454909013</v>
      </c>
      <c r="AC330" s="2">
        <f t="shared" si="88"/>
        <v>-999999932.94165254</v>
      </c>
      <c r="AD330" s="2">
        <f t="shared" si="89"/>
        <v>-999999995.70167089</v>
      </c>
      <c r="AE330" s="22">
        <f t="shared" si="90"/>
        <v>-1000000004.1126146</v>
      </c>
      <c r="AH330" s="6">
        <v>2</v>
      </c>
      <c r="AI330" s="21" cm="1">
        <f t="array" ref="AI330">EXP(S331)/SUM(EXP($S331:$W331))</f>
        <v>1.7844252006469355E-24</v>
      </c>
      <c r="AJ330" s="2" cm="1">
        <f t="array" ref="AJ330">EXP(T331)/SUM(EXP($S331:$W331))</f>
        <v>1</v>
      </c>
      <c r="AK330" s="2" cm="1">
        <f t="array" ref="AK330">EXP(U331)/SUM(EXP($S331:$W331))</f>
        <v>1.2753898385685064E-22</v>
      </c>
      <c r="AL330" s="2" cm="1">
        <f t="array" ref="AL330">EXP(V331)/SUM(EXP($S331:$W331))</f>
        <v>0</v>
      </c>
      <c r="AM330" s="22" cm="1">
        <f t="array" ref="AM330">EXP(W331)/SUM(EXP($S331:$W331))</f>
        <v>0</v>
      </c>
      <c r="AP330" s="6">
        <v>2</v>
      </c>
      <c r="AQ330" s="21" cm="1">
        <f t="array" ref="AQ330">EXP(AA331)/SUM(EXP($AA331:$AE331))</f>
        <v>3.5664153635130451E-10</v>
      </c>
      <c r="AR330" s="2" cm="1">
        <f t="array" ref="AR330">EXP(AB331)/SUM(EXP($AA331:$AE331))</f>
        <v>0.99999999964333042</v>
      </c>
      <c r="AS330" s="2" cm="1">
        <f t="array" ref="AS330">EXP(AC331)/SUM(EXP($AA331:$AE331))</f>
        <v>2.8115881169065092E-14</v>
      </c>
      <c r="AT330" s="2" cm="1">
        <f t="array" ref="AT330">EXP(AD331)/SUM(EXP($AA331:$AE331))</f>
        <v>0</v>
      </c>
      <c r="AU330" s="22" cm="1">
        <f t="array" ref="AU330">EXP(AE331)/SUM(EXP($AA331:$AE331))</f>
        <v>0</v>
      </c>
      <c r="AX330" s="6">
        <v>2</v>
      </c>
      <c r="AY330" s="21">
        <v>-0.38151757062416247</v>
      </c>
      <c r="AZ330" s="2">
        <v>2.423726807273296</v>
      </c>
      <c r="BA330" s="2">
        <v>3.721177075092287</v>
      </c>
      <c r="BB330" s="2">
        <v>1.3196432801523592</v>
      </c>
      <c r="BE330" s="6">
        <v>2</v>
      </c>
      <c r="BF330" s="21">
        <v>-2.4135729370173662</v>
      </c>
      <c r="BG330" s="2">
        <v>-3.4593524404664313</v>
      </c>
      <c r="BH330" s="2">
        <v>-1.2628640782727913</v>
      </c>
      <c r="BI330" s="2">
        <v>0.8396356751347388</v>
      </c>
    </row>
    <row r="331" spans="2:61" x14ac:dyDescent="0.25">
      <c r="B331" s="6">
        <v>2</v>
      </c>
      <c r="C331" s="21">
        <v>78.342220901273862</v>
      </c>
      <c r="D331" s="2">
        <v>133.02516678620208</v>
      </c>
      <c r="E331" s="2">
        <v>82.611546627949707</v>
      </c>
      <c r="F331" s="2">
        <v>10.061432976283534</v>
      </c>
      <c r="G331" s="22">
        <v>-6.1795428275032016</v>
      </c>
      <c r="J331" s="6">
        <v>2</v>
      </c>
      <c r="K331" s="21">
        <v>48.163335619677206</v>
      </c>
      <c r="L331" s="2">
        <v>69.9176255577717</v>
      </c>
      <c r="M331" s="2">
        <v>38.715183746070039</v>
      </c>
      <c r="N331" s="2">
        <v>2.4876037551903485</v>
      </c>
      <c r="O331" s="22">
        <v>-2.3758446703701606</v>
      </c>
      <c r="R331" s="6">
        <v>2</v>
      </c>
      <c r="S331" s="21">
        <f t="shared" si="81"/>
        <v>78.342220901273862</v>
      </c>
      <c r="T331" s="2">
        <f t="shared" si="82"/>
        <v>133.02516678620208</v>
      </c>
      <c r="U331" s="2">
        <f t="shared" si="83"/>
        <v>82.611546627949707</v>
      </c>
      <c r="V331" s="2">
        <f t="shared" si="84"/>
        <v>-999999989.93856704</v>
      </c>
      <c r="W331" s="22">
        <f t="shared" si="85"/>
        <v>-1000000006.1795428</v>
      </c>
      <c r="Z331" s="6">
        <v>2</v>
      </c>
      <c r="AA331" s="21">
        <f t="shared" si="86"/>
        <v>48.163335619677206</v>
      </c>
      <c r="AB331" s="2">
        <f t="shared" si="87"/>
        <v>69.9176255577717</v>
      </c>
      <c r="AC331" s="2">
        <f t="shared" si="88"/>
        <v>38.715183746070039</v>
      </c>
      <c r="AD331" s="2">
        <f t="shared" si="89"/>
        <v>-999999997.51239622</v>
      </c>
      <c r="AE331" s="22">
        <f t="shared" si="90"/>
        <v>-1000000002.3758447</v>
      </c>
      <c r="AH331" s="6">
        <v>3</v>
      </c>
      <c r="AI331" s="21" cm="1">
        <f t="array" ref="AI331">EXP(S332)/SUM(EXP($S332:$W332))</f>
        <v>7.9129165098287251E-3</v>
      </c>
      <c r="AJ331" s="2" cm="1">
        <f t="array" ref="AJ331">EXP(T332)/SUM(EXP($S332:$W332))</f>
        <v>0.98097325540379499</v>
      </c>
      <c r="AK331" s="2" cm="1">
        <f t="array" ref="AK331">EXP(U332)/SUM(EXP($S332:$W332))</f>
        <v>1.1095761545660662E-2</v>
      </c>
      <c r="AL331" s="2" cm="1">
        <f t="array" ref="AL331">EXP(V332)/SUM(EXP($S332:$W332))</f>
        <v>1.8066540715665632E-5</v>
      </c>
      <c r="AM331" s="22" cm="1">
        <f t="array" ref="AM331">EXP(W332)/SUM(EXP($S332:$W332))</f>
        <v>0</v>
      </c>
      <c r="AP331" s="6">
        <v>3</v>
      </c>
      <c r="AQ331" s="21" cm="1">
        <f t="array" ref="AQ331">EXP(AA332)/SUM(EXP($AA332:$AE332))</f>
        <v>0.12504912034972379</v>
      </c>
      <c r="AR331" s="2" cm="1">
        <f t="array" ref="AR331">EXP(AB332)/SUM(EXP($AA332:$AE332))</f>
        <v>0.81609494507474978</v>
      </c>
      <c r="AS331" s="2" cm="1">
        <f t="array" ref="AS331">EXP(AC332)/SUM(EXP($AA332:$AE332))</f>
        <v>5.6348381914726325E-2</v>
      </c>
      <c r="AT331" s="2" cm="1">
        <f t="array" ref="AT331">EXP(AD332)/SUM(EXP($AA332:$AE332))</f>
        <v>2.5075526607999891E-3</v>
      </c>
      <c r="AU331" s="22" cm="1">
        <f t="array" ref="AU331">EXP(AE332)/SUM(EXP($AA332:$AE332))</f>
        <v>0</v>
      </c>
      <c r="AX331" s="6">
        <v>3</v>
      </c>
      <c r="AY331" s="21">
        <v>-0.37905576602846441</v>
      </c>
      <c r="AZ331" s="2">
        <v>2.4070812678947324</v>
      </c>
      <c r="BA331" s="2">
        <v>3.6962299411817878</v>
      </c>
      <c r="BB331" s="2">
        <v>1.3110239881505454</v>
      </c>
      <c r="BE331" s="6">
        <v>3</v>
      </c>
      <c r="BF331" s="21">
        <v>-2.2548955102670267</v>
      </c>
      <c r="BG331" s="2">
        <v>-3.3153963005486839</v>
      </c>
      <c r="BH331" s="2">
        <v>-1.2688206289457158</v>
      </c>
      <c r="BI331" s="2">
        <v>0.82392501017122288</v>
      </c>
    </row>
    <row r="332" spans="2:61" ht="15.75" thickBot="1" x14ac:dyDescent="0.3">
      <c r="B332" s="6">
        <v>3</v>
      </c>
      <c r="C332" s="21">
        <v>6.9638671710403024</v>
      </c>
      <c r="D332" s="2">
        <v>11.783915942090998</v>
      </c>
      <c r="E332" s="2">
        <v>7.3019339381471067</v>
      </c>
      <c r="F332" s="2">
        <v>0.88167711479602284</v>
      </c>
      <c r="G332" s="22">
        <v>-0.54445097803312859</v>
      </c>
      <c r="J332" s="6">
        <v>3</v>
      </c>
      <c r="K332" s="21">
        <v>4.1262613079352306</v>
      </c>
      <c r="L332" s="2">
        <v>6.0020853874785454</v>
      </c>
      <c r="M332" s="2">
        <v>3.3291082101866136</v>
      </c>
      <c r="N332" s="2">
        <v>0.2168619269742747</v>
      </c>
      <c r="O332" s="22">
        <v>-0.2050263014648839</v>
      </c>
      <c r="R332" s="6">
        <v>3</v>
      </c>
      <c r="S332" s="21">
        <f t="shared" si="81"/>
        <v>6.9638671710403024</v>
      </c>
      <c r="T332" s="2">
        <f t="shared" si="82"/>
        <v>11.783915942090998</v>
      </c>
      <c r="U332" s="2">
        <f t="shared" si="83"/>
        <v>7.3019339381471067</v>
      </c>
      <c r="V332" s="2">
        <f t="shared" si="84"/>
        <v>0.88167711479602284</v>
      </c>
      <c r="W332" s="22">
        <f t="shared" si="85"/>
        <v>-1000000000.544451</v>
      </c>
      <c r="Z332" s="6">
        <v>3</v>
      </c>
      <c r="AA332" s="21">
        <f t="shared" si="86"/>
        <v>4.1262613079352306</v>
      </c>
      <c r="AB332" s="2">
        <f t="shared" si="87"/>
        <v>6.0020853874785454</v>
      </c>
      <c r="AC332" s="2">
        <f t="shared" si="88"/>
        <v>3.3291082101866136</v>
      </c>
      <c r="AD332" s="2">
        <f t="shared" si="89"/>
        <v>0.2168619269742747</v>
      </c>
      <c r="AE332" s="22">
        <f t="shared" si="90"/>
        <v>-1000000000.2050263</v>
      </c>
      <c r="AH332" s="6">
        <v>4</v>
      </c>
      <c r="AI332" s="23" cm="1">
        <f t="array" ref="AI332">EXP(S333)/SUM(EXP($S333:$W333))</f>
        <v>2.5245574462365249E-3</v>
      </c>
      <c r="AJ332" s="15" cm="1">
        <f t="array" ref="AJ332">EXP(T333)/SUM(EXP($S333:$W333))</f>
        <v>6.4532825880943791E-5</v>
      </c>
      <c r="AK332" s="15" cm="1">
        <f t="array" ref="AK332">EXP(U333)/SUM(EXP($S333:$W333))</f>
        <v>1.9202080943525744E-3</v>
      </c>
      <c r="AL332" s="15" cm="1">
        <f t="array" ref="AL332">EXP(V333)/SUM(EXP($S333:$W333))</f>
        <v>0.25100763260180647</v>
      </c>
      <c r="AM332" s="24" cm="1">
        <f t="array" ref="AM332">EXP(W333)/SUM(EXP($S333:$W333))</f>
        <v>0.74448306903172357</v>
      </c>
      <c r="AP332" s="6">
        <v>4</v>
      </c>
      <c r="AQ332" s="23" cm="1">
        <f t="array" ref="AQ332">EXP(AA333)/SUM(EXP($AA333:$AE333))</f>
        <v>1.9178859423482613E-2</v>
      </c>
      <c r="AR332" s="15" cm="1">
        <f t="array" ref="AR332">EXP(AB333)/SUM(EXP($AA333:$AE333))</f>
        <v>4.5210066706418885E-3</v>
      </c>
      <c r="AS332" s="15" cm="1">
        <f t="array" ref="AS332">EXP(AC333)/SUM(EXP($AA333:$AE333))</f>
        <v>3.5718165649538357E-2</v>
      </c>
      <c r="AT332" s="15" cm="1">
        <f t="array" ref="AT332">EXP(AD333)/SUM(EXP($AA333:$AE333))</f>
        <v>0.39478773012560597</v>
      </c>
      <c r="AU332" s="24" cm="1">
        <f t="array" ref="AU332">EXP(AE333)/SUM(EXP($AA333:$AE333))</f>
        <v>0.54579423813073125</v>
      </c>
      <c r="AX332" s="6">
        <v>4</v>
      </c>
      <c r="AY332" s="23">
        <v>-1.9264326698382538E-2</v>
      </c>
      <c r="AZ332" s="15">
        <v>0.14587107126656662</v>
      </c>
      <c r="BA332" s="15">
        <v>0.21104289883303579</v>
      </c>
      <c r="BB332" s="15">
        <v>7.0364309116675933E-2</v>
      </c>
      <c r="BE332" s="6">
        <v>4</v>
      </c>
      <c r="BF332" s="23">
        <v>-0.27954175053135388</v>
      </c>
      <c r="BG332" s="15">
        <v>-0.30822276453908781</v>
      </c>
      <c r="BH332" s="15">
        <v>-4.7960705205079002E-2</v>
      </c>
      <c r="BI332" s="15">
        <v>5.2569802344507102E-2</v>
      </c>
    </row>
    <row r="333" spans="2:61" ht="15.75" thickBot="1" x14ac:dyDescent="0.3">
      <c r="B333" s="6">
        <v>4</v>
      </c>
      <c r="C333" s="23">
        <v>-5.2723500788781577</v>
      </c>
      <c r="D333" s="15">
        <v>-8.9389971136807027</v>
      </c>
      <c r="E333" s="15">
        <v>-5.5459822947848556</v>
      </c>
      <c r="F333" s="15">
        <v>-0.67293250998530496</v>
      </c>
      <c r="G333" s="24">
        <v>0.4142742530439899</v>
      </c>
      <c r="J333" s="6">
        <v>4</v>
      </c>
      <c r="K333" s="23">
        <v>-3.1905596315890716</v>
      </c>
      <c r="L333" s="15">
        <v>-4.6356335485137503</v>
      </c>
      <c r="M333" s="15">
        <v>-2.5687088312111173</v>
      </c>
      <c r="N333" s="15">
        <v>-0.16602000393725519</v>
      </c>
      <c r="O333" s="24">
        <v>0.15787381917303456</v>
      </c>
      <c r="R333" s="6">
        <v>4</v>
      </c>
      <c r="S333" s="23">
        <f t="shared" si="81"/>
        <v>-5.2723500788781577</v>
      </c>
      <c r="T333" s="15">
        <f t="shared" si="82"/>
        <v>-8.9389971136807027</v>
      </c>
      <c r="U333" s="15">
        <f t="shared" si="83"/>
        <v>-5.5459822947848556</v>
      </c>
      <c r="V333" s="15">
        <f t="shared" si="84"/>
        <v>-0.67293250998530496</v>
      </c>
      <c r="W333" s="24">
        <f t="shared" si="85"/>
        <v>0.4142742530439899</v>
      </c>
      <c r="Z333" s="6">
        <v>4</v>
      </c>
      <c r="AA333" s="23">
        <f t="shared" si="86"/>
        <v>-3.1905596315890716</v>
      </c>
      <c r="AB333" s="15">
        <f t="shared" si="87"/>
        <v>-4.6356335485137503</v>
      </c>
      <c r="AC333" s="15">
        <f t="shared" si="88"/>
        <v>-2.5687088312111173</v>
      </c>
      <c r="AD333" s="15">
        <f t="shared" si="89"/>
        <v>-0.16602000393725519</v>
      </c>
      <c r="AE333" s="24">
        <f t="shared" si="90"/>
        <v>0.15787381917303456</v>
      </c>
      <c r="AH333" s="6">
        <v>0</v>
      </c>
      <c r="AI333" s="25" cm="1">
        <f t="array" ref="AI333">EXP(S334)/SUM(EXP($S334:$W334))</f>
        <v>1</v>
      </c>
      <c r="AJ333" s="10" cm="1">
        <f t="array" ref="AJ333">EXP(T334)/SUM(EXP($S334:$W334))</f>
        <v>0</v>
      </c>
      <c r="AK333" s="10" cm="1">
        <f t="array" ref="AK333">EXP(U334)/SUM(EXP($S334:$W334))</f>
        <v>0</v>
      </c>
      <c r="AL333" s="10" cm="1">
        <f t="array" ref="AL333">EXP(V334)/SUM(EXP($S334:$W334))</f>
        <v>0</v>
      </c>
      <c r="AM333" s="26" cm="1">
        <f t="array" ref="AM333">EXP(W334)/SUM(EXP($S334:$W334))</f>
        <v>0</v>
      </c>
      <c r="AP333" s="6">
        <v>0</v>
      </c>
      <c r="AQ333" s="25" cm="1">
        <f t="array" ref="AQ333">EXP(AA334)/SUM(EXP($AA334:$AE334))</f>
        <v>1</v>
      </c>
      <c r="AR333" s="10" cm="1">
        <f t="array" ref="AR333">EXP(AB334)/SUM(EXP($AA334:$AE334))</f>
        <v>0</v>
      </c>
      <c r="AS333" s="10" cm="1">
        <f t="array" ref="AS333">EXP(AC334)/SUM(EXP($AA334:$AE334))</f>
        <v>0</v>
      </c>
      <c r="AT333" s="10" cm="1">
        <f t="array" ref="AT333">EXP(AD334)/SUM(EXP($AA334:$AE334))</f>
        <v>0</v>
      </c>
      <c r="AU333" s="26" cm="1">
        <f t="array" ref="AU333">EXP(AE334)/SUM(EXP($AA334:$AE334))</f>
        <v>0</v>
      </c>
      <c r="AX333" s="6">
        <v>0</v>
      </c>
      <c r="AY333" s="25" cm="1">
        <f t="array" ref="AY333:BB337">MMULT(AI333:AM337,Y308:AB312)</f>
        <v>1.9081600780911961E-2</v>
      </c>
      <c r="AZ333" s="10">
        <v>-3.2595324547295884E-2</v>
      </c>
      <c r="BA333" s="10">
        <v>-0.1046442776973964</v>
      </c>
      <c r="BB333" s="10">
        <v>-5.7330967740439318E-2</v>
      </c>
      <c r="BE333" s="6">
        <v>0</v>
      </c>
      <c r="BF333" s="25" cm="1">
        <f t="array" ref="BF333:BI337">MMULT(AQ333:AU337,AD308:AG312)</f>
        <v>9.3869947224352102E-2</v>
      </c>
      <c r="BG333" s="10">
        <v>0.18061792075949656</v>
      </c>
      <c r="BH333" s="10">
        <v>9.8715416991621827E-2</v>
      </c>
      <c r="BI333" s="10">
        <v>-5.3966124919759856E-2</v>
      </c>
    </row>
    <row r="334" spans="2:61" x14ac:dyDescent="0.25">
      <c r="B334" s="6">
        <v>0</v>
      </c>
      <c r="C334" s="25" cm="1">
        <f t="array" ref="C334:G338">MMULT(C308:F312,TRANSPOSE(N308:Q312))*$BA$9</f>
        <v>0.76739443724827017</v>
      </c>
      <c r="D334" s="10">
        <v>-2.3682144763827306</v>
      </c>
      <c r="E334" s="10">
        <v>-9.9571975498837855</v>
      </c>
      <c r="F334" s="10">
        <v>-12.845053582099434</v>
      </c>
      <c r="G334" s="26">
        <v>-4.9159901143399765</v>
      </c>
      <c r="J334" s="6">
        <v>0</v>
      </c>
      <c r="K334" s="25" cm="1">
        <f t="array" ref="K334:O338">MMULT(H308:K312,TRANSPOSE(S308:V312))*$BA$9</f>
        <v>0.38880962314781398</v>
      </c>
      <c r="L334" s="10">
        <v>-1.705740120599057</v>
      </c>
      <c r="M334" s="10">
        <v>-5.755298159172912</v>
      </c>
      <c r="N334" s="10">
        <v>-6.6524656517781073</v>
      </c>
      <c r="O334" s="26">
        <v>-1.8130636248114289</v>
      </c>
      <c r="R334" s="6">
        <v>0</v>
      </c>
      <c r="S334" s="25">
        <f t="shared" si="81"/>
        <v>0.76739443724827017</v>
      </c>
      <c r="T334" s="10">
        <f t="shared" si="82"/>
        <v>-1000000002.3682145</v>
      </c>
      <c r="U334" s="10">
        <f t="shared" si="83"/>
        <v>-1000000009.9571975</v>
      </c>
      <c r="V334" s="10">
        <f t="shared" si="84"/>
        <v>-1000000012.8450536</v>
      </c>
      <c r="W334" s="26">
        <f t="shared" si="85"/>
        <v>-1000000004.9159901</v>
      </c>
      <c r="Z334" s="6">
        <v>0</v>
      </c>
      <c r="AA334" s="25">
        <f t="shared" si="86"/>
        <v>0.38880962314781398</v>
      </c>
      <c r="AB334" s="10">
        <f t="shared" si="87"/>
        <v>-1000000001.7057401</v>
      </c>
      <c r="AC334" s="10">
        <f t="shared" si="88"/>
        <v>-1000000005.7552981</v>
      </c>
      <c r="AD334" s="10">
        <f t="shared" si="89"/>
        <v>-1000000006.6524657</v>
      </c>
      <c r="AE334" s="26">
        <f t="shared" si="90"/>
        <v>-1000000001.8130636</v>
      </c>
      <c r="AH334" s="6">
        <v>1</v>
      </c>
      <c r="AI334" s="21" cm="1">
        <f t="array" ref="AI334">EXP(S335)/SUM(EXP($S335:$W335))</f>
        <v>5.7095909748710057E-6</v>
      </c>
      <c r="AJ334" s="2" cm="1">
        <f t="array" ref="AJ334">EXP(T335)/SUM(EXP($S335:$W335))</f>
        <v>0.9999942904090251</v>
      </c>
      <c r="AK334" s="2" cm="1">
        <f t="array" ref="AK334">EXP(U335)/SUM(EXP($S335:$W335))</f>
        <v>0</v>
      </c>
      <c r="AL334" s="2" cm="1">
        <f t="array" ref="AL334">EXP(V335)/SUM(EXP($S335:$W335))</f>
        <v>0</v>
      </c>
      <c r="AM334" s="22" cm="1">
        <f t="array" ref="AM334">EXP(W335)/SUM(EXP($S335:$W335))</f>
        <v>0</v>
      </c>
      <c r="AP334" s="6">
        <v>1</v>
      </c>
      <c r="AQ334" s="21" cm="1">
        <f t="array" ref="AQ334">EXP(AA335)/SUM(EXP($AA335:$AE335))</f>
        <v>2.7202375170578289E-4</v>
      </c>
      <c r="AR334" s="2" cm="1">
        <f t="array" ref="AR334">EXP(AB335)/SUM(EXP($AA335:$AE335))</f>
        <v>0.99972797624829424</v>
      </c>
      <c r="AS334" s="2" cm="1">
        <f t="array" ref="AS334">EXP(AC335)/SUM(EXP($AA335:$AE335))</f>
        <v>0</v>
      </c>
      <c r="AT334" s="2" cm="1">
        <f t="array" ref="AT334">EXP(AD335)/SUM(EXP($AA335:$AE335))</f>
        <v>0</v>
      </c>
      <c r="AU334" s="22" cm="1">
        <f t="array" ref="AU334">EXP(AE335)/SUM(EXP($AA335:$AE335))</f>
        <v>0</v>
      </c>
      <c r="AX334" s="6">
        <v>1</v>
      </c>
      <c r="AY334" s="21">
        <v>0.21253733561827404</v>
      </c>
      <c r="AZ334" s="2">
        <v>-4.0448596687999959E-2</v>
      </c>
      <c r="BA334" s="2">
        <v>-0.83479468748450436</v>
      </c>
      <c r="BB334" s="2">
        <v>-0.58350966634744494</v>
      </c>
      <c r="BE334" s="6">
        <v>1</v>
      </c>
      <c r="BF334" s="21">
        <v>0.89720878192568765</v>
      </c>
      <c r="BG334" s="2">
        <v>1.9318789431354031</v>
      </c>
      <c r="BH334" s="2">
        <v>1.1584530389672814</v>
      </c>
      <c r="BI334" s="2">
        <v>-0.61669403130965306</v>
      </c>
    </row>
    <row r="335" spans="2:61" x14ac:dyDescent="0.25">
      <c r="B335" s="6">
        <v>1</v>
      </c>
      <c r="C335" s="21">
        <v>-2.9634102447427155</v>
      </c>
      <c r="D335" s="2">
        <v>9.1099472156345556</v>
      </c>
      <c r="E335" s="2">
        <v>38.400681779630126</v>
      </c>
      <c r="F335" s="2">
        <v>49.591037914959223</v>
      </c>
      <c r="G335" s="22">
        <v>19.029624514554659</v>
      </c>
      <c r="J335" s="6">
        <v>1</v>
      </c>
      <c r="K335" s="21">
        <v>-1.5216112478805348</v>
      </c>
      <c r="L335" s="2">
        <v>6.6877378643955163</v>
      </c>
      <c r="M335" s="2">
        <v>22.540442540040729</v>
      </c>
      <c r="N335" s="2">
        <v>26.037527674890743</v>
      </c>
      <c r="O335" s="22">
        <v>7.0786630867983291</v>
      </c>
      <c r="R335" s="6">
        <v>1</v>
      </c>
      <c r="S335" s="21">
        <f t="shared" si="81"/>
        <v>-2.9634102447427155</v>
      </c>
      <c r="T335" s="2">
        <f t="shared" si="82"/>
        <v>9.1099472156345556</v>
      </c>
      <c r="U335" s="2">
        <f t="shared" si="83"/>
        <v>-999999961.59931827</v>
      </c>
      <c r="V335" s="2">
        <f t="shared" si="84"/>
        <v>-999999950.40896213</v>
      </c>
      <c r="W335" s="22">
        <f t="shared" si="85"/>
        <v>-999999980.97037554</v>
      </c>
      <c r="Z335" s="6">
        <v>1</v>
      </c>
      <c r="AA335" s="21">
        <f t="shared" si="86"/>
        <v>-1.5216112478805348</v>
      </c>
      <c r="AB335" s="2">
        <f t="shared" si="87"/>
        <v>6.6877378643955163</v>
      </c>
      <c r="AC335" s="2">
        <f t="shared" si="88"/>
        <v>-999999977.45955741</v>
      </c>
      <c r="AD335" s="2">
        <f t="shared" si="89"/>
        <v>-999999973.96247232</v>
      </c>
      <c r="AE335" s="22">
        <f t="shared" si="90"/>
        <v>-999999992.92133689</v>
      </c>
      <c r="AH335" s="6">
        <v>2</v>
      </c>
      <c r="AI335" s="21" cm="1">
        <f t="array" ref="AI335">EXP(S336)/SUM(EXP($S336:$W336))</f>
        <v>3.1172066691992672E-66</v>
      </c>
      <c r="AJ335" s="2" cm="1">
        <f t="array" ref="AJ335">EXP(T336)/SUM(EXP($S336:$W336))</f>
        <v>4.3274959739355392E-47</v>
      </c>
      <c r="AK335" s="2" cm="1">
        <f t="array" ref="AK335">EXP(U336)/SUM(EXP($S336:$W336))</f>
        <v>1</v>
      </c>
      <c r="AL335" s="2" cm="1">
        <f t="array" ref="AL335">EXP(V336)/SUM(EXP($S336:$W336))</f>
        <v>0</v>
      </c>
      <c r="AM335" s="22" cm="1">
        <f t="array" ref="AM335">EXP(W336)/SUM(EXP($S336:$W336))</f>
        <v>0</v>
      </c>
      <c r="AP335" s="6">
        <v>2</v>
      </c>
      <c r="AQ335" s="21" cm="1">
        <f t="array" ref="AQ335">EXP(AA336)/SUM(EXP($AA336:$AE336))</f>
        <v>1.9793962641502263E-38</v>
      </c>
      <c r="AR335" s="2" cm="1">
        <f t="array" ref="AR335">EXP(AB336)/SUM(EXP($AA336:$AE336))</f>
        <v>1.4220782385070789E-25</v>
      </c>
      <c r="AS335" s="2" cm="1">
        <f t="array" ref="AS335">EXP(AC336)/SUM(EXP($AA336:$AE336))</f>
        <v>1</v>
      </c>
      <c r="AT335" s="2" cm="1">
        <f t="array" ref="AT335">EXP(AD336)/SUM(EXP($AA336:$AE336))</f>
        <v>0</v>
      </c>
      <c r="AU335" s="22" cm="1">
        <f t="array" ref="AU335">EXP(AE336)/SUM(EXP($AA336:$AE336))</f>
        <v>0</v>
      </c>
      <c r="AX335" s="6">
        <v>2</v>
      </c>
      <c r="AY335" s="21">
        <v>0.4094703068539306</v>
      </c>
      <c r="AZ335" s="2">
        <v>-1.2219374639059859</v>
      </c>
      <c r="BA335" s="2">
        <v>-2.6874853289526346</v>
      </c>
      <c r="BB335" s="2">
        <v>-1.2550332025531117</v>
      </c>
      <c r="BE335" s="6">
        <v>2</v>
      </c>
      <c r="BF335" s="21">
        <v>2.116087703371401</v>
      </c>
      <c r="BG335" s="2">
        <v>3.7110118454842644</v>
      </c>
      <c r="BH335" s="2">
        <v>1.8300270670361787</v>
      </c>
      <c r="BI335" s="2">
        <v>-1.0562849885287307</v>
      </c>
    </row>
    <row r="336" spans="2:61" x14ac:dyDescent="0.25">
      <c r="B336" s="6">
        <v>2</v>
      </c>
      <c r="C336" s="21">
        <v>-10.796895859576169</v>
      </c>
      <c r="D336" s="2">
        <v>33.28027268256541</v>
      </c>
      <c r="E336" s="2">
        <v>140.03678297556195</v>
      </c>
      <c r="F336" s="2">
        <v>180.71063481366528</v>
      </c>
      <c r="G336" s="22">
        <v>69.216976702810655</v>
      </c>
      <c r="J336" s="6">
        <v>2</v>
      </c>
      <c r="K336" s="21">
        <v>-5.4926342504403394</v>
      </c>
      <c r="L336" s="2">
        <v>24.110299427283</v>
      </c>
      <c r="M336" s="2">
        <v>81.322807402219468</v>
      </c>
      <c r="N336" s="2">
        <v>93.981379185498014</v>
      </c>
      <c r="O336" s="22">
        <v>25.594149560709642</v>
      </c>
      <c r="R336" s="6">
        <v>2</v>
      </c>
      <c r="S336" s="21">
        <f t="shared" si="81"/>
        <v>-10.796895859576169</v>
      </c>
      <c r="T336" s="2">
        <f t="shared" si="82"/>
        <v>33.28027268256541</v>
      </c>
      <c r="U336" s="2">
        <f t="shared" si="83"/>
        <v>140.03678297556195</v>
      </c>
      <c r="V336" s="2">
        <f t="shared" si="84"/>
        <v>-999999819.28936517</v>
      </c>
      <c r="W336" s="22">
        <f t="shared" si="85"/>
        <v>-999999930.78302324</v>
      </c>
      <c r="Z336" s="6">
        <v>2</v>
      </c>
      <c r="AA336" s="21">
        <f t="shared" si="86"/>
        <v>-5.4926342504403394</v>
      </c>
      <c r="AB336" s="2">
        <f t="shared" si="87"/>
        <v>24.110299427283</v>
      </c>
      <c r="AC336" s="2">
        <f t="shared" si="88"/>
        <v>81.322807402219468</v>
      </c>
      <c r="AD336" s="2">
        <f t="shared" si="89"/>
        <v>-999999906.01862085</v>
      </c>
      <c r="AE336" s="22">
        <f t="shared" si="90"/>
        <v>-999999974.40585041</v>
      </c>
      <c r="AH336" s="6">
        <v>3</v>
      </c>
      <c r="AI336" s="21" cm="1">
        <f t="array" ref="AI336">EXP(S337)/SUM(EXP($S337:$W337))</f>
        <v>4.7836584033357749E-101</v>
      </c>
      <c r="AJ336" s="2" cm="1">
        <f t="array" ref="AJ336">EXP(T337)/SUM(EXP($S337:$W337))</f>
        <v>6.196208494740957E-78</v>
      </c>
      <c r="AK336" s="2" cm="1">
        <f t="array" ref="AK336">EXP(U337)/SUM(EXP($S337:$W337))</f>
        <v>5.271817362289704E-22</v>
      </c>
      <c r="AL336" s="2" cm="1">
        <f t="array" ref="AL336">EXP(V337)/SUM(EXP($S337:$W337))</f>
        <v>1</v>
      </c>
      <c r="AM336" s="22" cm="1">
        <f t="array" ref="AM336">EXP(W337)/SUM(EXP($S337:$W337))</f>
        <v>0</v>
      </c>
      <c r="AP336" s="6">
        <v>3</v>
      </c>
      <c r="AQ336" s="21" cm="1">
        <f t="array" ref="AQ336">EXP(AA337)/SUM(EXP($AA337:$AE337))</f>
        <v>1.4303250936853248E-52</v>
      </c>
      <c r="AR336" s="2" cm="1">
        <f t="array" ref="AR336">EXP(AB337)/SUM(EXP($AA337:$AE337))</f>
        <v>3.7679611312646738E-37</v>
      </c>
      <c r="AS336" s="2" cm="1">
        <f t="array" ref="AS336">EXP(AC337)/SUM(EXP($AA337:$AE337))</f>
        <v>2.4685406764350724E-7</v>
      </c>
      <c r="AT336" s="2" cm="1">
        <f t="array" ref="AT336">EXP(AD337)/SUM(EXP($AA337:$AE337))</f>
        <v>0.99999975314593237</v>
      </c>
      <c r="AU336" s="22" cm="1">
        <f t="array" ref="AU336">EXP(AE337)/SUM(EXP($AA337:$AE337))</f>
        <v>0</v>
      </c>
      <c r="AX336" s="6">
        <v>3</v>
      </c>
      <c r="AY336" s="21">
        <v>0.33634909576854305</v>
      </c>
      <c r="AZ336" s="2">
        <v>-2.5569533958587005</v>
      </c>
      <c r="BA336" s="2">
        <v>-3.6776575052304863</v>
      </c>
      <c r="BB336" s="2">
        <v>-1.2122070603479778</v>
      </c>
      <c r="BE336" s="6">
        <v>3</v>
      </c>
      <c r="BF336" s="21">
        <v>2.2703845438608368</v>
      </c>
      <c r="BG336" s="2">
        <v>3.0470179547304257</v>
      </c>
      <c r="BH336" s="2">
        <v>0.96697372025362005</v>
      </c>
      <c r="BI336" s="2">
        <v>-0.69166357619171892</v>
      </c>
    </row>
    <row r="337" spans="2:61" ht="15.75" thickBot="1" x14ac:dyDescent="0.3">
      <c r="B337" s="6">
        <v>3</v>
      </c>
      <c r="C337" s="21">
        <v>-13.022088000787406</v>
      </c>
      <c r="D337" s="2">
        <v>40.196101099843808</v>
      </c>
      <c r="E337" s="2">
        <v>168.9793038892636</v>
      </c>
      <c r="F337" s="2">
        <v>217.97380078149726</v>
      </c>
      <c r="G337" s="22">
        <v>83.408422246661999</v>
      </c>
      <c r="J337" s="6">
        <v>3</v>
      </c>
      <c r="K337" s="21">
        <v>-6.591855915201756</v>
      </c>
      <c r="L337" s="2">
        <v>28.915552764212187</v>
      </c>
      <c r="M337" s="2">
        <v>97.570198669634777</v>
      </c>
      <c r="N337" s="2">
        <v>112.78466691695864</v>
      </c>
      <c r="O337" s="22">
        <v>30.743305523111932</v>
      </c>
      <c r="R337" s="6">
        <v>3</v>
      </c>
      <c r="S337" s="21">
        <f t="shared" si="81"/>
        <v>-13.022088000787406</v>
      </c>
      <c r="T337" s="2">
        <f t="shared" si="82"/>
        <v>40.196101099843808</v>
      </c>
      <c r="U337" s="2">
        <f t="shared" si="83"/>
        <v>168.9793038892636</v>
      </c>
      <c r="V337" s="2">
        <f t="shared" si="84"/>
        <v>217.97380078149726</v>
      </c>
      <c r="W337" s="22">
        <f t="shared" si="85"/>
        <v>-999999916.59157777</v>
      </c>
      <c r="Z337" s="6">
        <v>3</v>
      </c>
      <c r="AA337" s="21">
        <f t="shared" si="86"/>
        <v>-6.591855915201756</v>
      </c>
      <c r="AB337" s="2">
        <f t="shared" si="87"/>
        <v>28.915552764212187</v>
      </c>
      <c r="AC337" s="2">
        <f t="shared" si="88"/>
        <v>97.570198669634777</v>
      </c>
      <c r="AD337" s="2">
        <f t="shared" si="89"/>
        <v>112.78466691695864</v>
      </c>
      <c r="AE337" s="22">
        <f t="shared" si="90"/>
        <v>-999999969.25669444</v>
      </c>
      <c r="AH337" s="6">
        <v>4</v>
      </c>
      <c r="AI337" s="27" cm="1">
        <f t="array" ref="AI337">EXP(S338)/SUM(EXP($S338:$W338))</f>
        <v>1.6911263480947347E-32</v>
      </c>
      <c r="AJ337" s="28" cm="1">
        <f t="array" ref="AJ337">EXP(T338)/SUM(EXP($S338:$W338))</f>
        <v>3.7232949182674293E-25</v>
      </c>
      <c r="AK337" s="28" cm="1">
        <f t="array" ref="AK337">EXP(U338)/SUM(EXP($S338:$W338))</f>
        <v>1.9505985430973761E-7</v>
      </c>
      <c r="AL337" s="28" cm="1">
        <f t="array" ref="AL337">EXP(V338)/SUM(EXP($S338:$W338))</f>
        <v>0.99999980494014573</v>
      </c>
      <c r="AM337" s="29" cm="1">
        <f t="array" ref="AM337">EXP(W338)/SUM(EXP($S338:$W338))</f>
        <v>2.8546905729746072E-19</v>
      </c>
      <c r="AP337" s="6">
        <v>4</v>
      </c>
      <c r="AQ337" s="27" cm="1">
        <f t="array" ref="AQ337">EXP(AA338)/SUM(EXP($AA338:$AE338))</f>
        <v>6.9813276216797124E-17</v>
      </c>
      <c r="AR337" s="28" cm="1">
        <f t="array" ref="AR337">EXP(AB338)/SUM(EXP($AA338:$AE338))</f>
        <v>4.367130261083727E-12</v>
      </c>
      <c r="AS337" s="28" cm="1">
        <f t="array" ref="AS337">EXP(AC338)/SUM(EXP($AA338:$AE338))</f>
        <v>8.4620333070435511E-3</v>
      </c>
      <c r="AT337" s="28" cm="1">
        <f t="array" ref="AT337">EXP(AD338)/SUM(EXP($AA338:$AE338))</f>
        <v>0.99153796668049421</v>
      </c>
      <c r="AU337" s="29" cm="1">
        <f t="array" ref="AU337">EXP(AE338)/SUM(EXP($AA338:$AE338))</f>
        <v>8.0950923794938248E-12</v>
      </c>
      <c r="AX337" s="6">
        <v>4</v>
      </c>
      <c r="AY337" s="27">
        <v>0.33634911003155588</v>
      </c>
      <c r="AZ337" s="28">
        <v>-2.5569531354506876</v>
      </c>
      <c r="BA337" s="28">
        <v>-3.6776573120876459</v>
      </c>
      <c r="BB337" s="28">
        <v>-1.2122070687016389</v>
      </c>
      <c r="BE337" s="6">
        <v>4</v>
      </c>
      <c r="BF337" s="27">
        <v>2.2690789166047662</v>
      </c>
      <c r="BG337" s="28">
        <v>3.052636530596045</v>
      </c>
      <c r="BH337" s="28">
        <v>0.97427669516063009</v>
      </c>
      <c r="BI337" s="28">
        <v>-0.69474892547239697</v>
      </c>
    </row>
    <row r="338" spans="2:61" ht="15.75" thickBot="1" x14ac:dyDescent="0.3">
      <c r="B338" s="6">
        <v>4</v>
      </c>
      <c r="C338" s="27">
        <v>-4.1230378525023932</v>
      </c>
      <c r="D338" s="28">
        <v>12.784272020330443</v>
      </c>
      <c r="E338" s="28">
        <v>53.584330957904903</v>
      </c>
      <c r="F338" s="28">
        <v>69.034290143147587</v>
      </c>
      <c r="G338" s="29">
        <v>26.334137027810502</v>
      </c>
      <c r="J338" s="6">
        <v>4</v>
      </c>
      <c r="K338" s="27">
        <v>-2.053990999471909</v>
      </c>
      <c r="L338" s="28">
        <v>8.9898014656955336</v>
      </c>
      <c r="M338" s="28">
        <v>30.374550688440234</v>
      </c>
      <c r="N338" s="28">
        <v>35.138218439468446</v>
      </c>
      <c r="O338" s="29">
        <v>9.6069533621160819</v>
      </c>
      <c r="R338" s="6">
        <v>4</v>
      </c>
      <c r="S338" s="27">
        <f t="shared" si="81"/>
        <v>-4.1230378525023932</v>
      </c>
      <c r="T338" s="28">
        <f t="shared" si="82"/>
        <v>12.784272020330443</v>
      </c>
      <c r="U338" s="28">
        <f t="shared" si="83"/>
        <v>53.584330957904903</v>
      </c>
      <c r="V338" s="28">
        <f t="shared" si="84"/>
        <v>69.034290143147587</v>
      </c>
      <c r="W338" s="29">
        <f t="shared" si="85"/>
        <v>26.334137027810502</v>
      </c>
      <c r="Z338" s="6">
        <v>4</v>
      </c>
      <c r="AA338" s="27">
        <f t="shared" si="86"/>
        <v>-2.053990999471909</v>
      </c>
      <c r="AB338" s="28">
        <f t="shared" si="87"/>
        <v>8.9898014656955336</v>
      </c>
      <c r="AC338" s="28">
        <f t="shared" si="88"/>
        <v>30.374550688440234</v>
      </c>
      <c r="AD338" s="28">
        <f t="shared" si="89"/>
        <v>35.138218439468446</v>
      </c>
      <c r="AE338" s="29">
        <f t="shared" si="90"/>
        <v>9.6069533621160819</v>
      </c>
      <c r="AH338" s="6">
        <v>0</v>
      </c>
      <c r="AI338" s="18" cm="1">
        <f t="array" ref="AI338">EXP(S339)/SUM(EXP($S339:$W339))</f>
        <v>1</v>
      </c>
      <c r="AJ338" s="19" cm="1">
        <f t="array" ref="AJ338">EXP(T339)/SUM(EXP($S339:$W339))</f>
        <v>0</v>
      </c>
      <c r="AK338" s="19" cm="1">
        <f t="array" ref="AK338">EXP(U339)/SUM(EXP($S339:$W339))</f>
        <v>0</v>
      </c>
      <c r="AL338" s="19" cm="1">
        <f t="array" ref="AL338">EXP(V339)/SUM(EXP($S339:$W339))</f>
        <v>0</v>
      </c>
      <c r="AM338" s="20" cm="1">
        <f t="array" ref="AM338">EXP(W339)/SUM(EXP($S339:$W339))</f>
        <v>0</v>
      </c>
      <c r="AP338" s="6">
        <v>0</v>
      </c>
      <c r="AQ338" s="18" cm="1">
        <f t="array" ref="AQ338">EXP(AA339)/SUM(EXP($AA339:$AE339))</f>
        <v>1</v>
      </c>
      <c r="AR338" s="19" cm="1">
        <f t="array" ref="AR338">EXP(AB339)/SUM(EXP($AA339:$AE339))</f>
        <v>0</v>
      </c>
      <c r="AS338" s="19" cm="1">
        <f t="array" ref="AS338">EXP(AC339)/SUM(EXP($AA339:$AE339))</f>
        <v>0</v>
      </c>
      <c r="AT338" s="19" cm="1">
        <f t="array" ref="AT338">EXP(AD339)/SUM(EXP($AA339:$AE339))</f>
        <v>0</v>
      </c>
      <c r="AU338" s="20" cm="1">
        <f t="array" ref="AU338">EXP(AE339)/SUM(EXP($AA339:$AE339))</f>
        <v>0</v>
      </c>
      <c r="AX338" s="6">
        <v>0</v>
      </c>
      <c r="AY338" s="18" cm="1">
        <f t="array" ref="AY338:BB342">MMULT(AI338:AM342,Y313:AB317)</f>
        <v>-0.35120477906955094</v>
      </c>
      <c r="AZ338" s="19">
        <v>0.25896110772322589</v>
      </c>
      <c r="BA338" s="19">
        <v>1.5562140367917134</v>
      </c>
      <c r="BB338" s="19">
        <v>0.98256006906478643</v>
      </c>
      <c r="BE338" s="6">
        <v>0</v>
      </c>
      <c r="BF338" s="18" cm="1">
        <f t="array" ref="BF338:BI342">MMULT(AQ338:AU342,AD313:AG317)</f>
        <v>-1.542604256749325</v>
      </c>
      <c r="BG338" s="19">
        <v>-3.1781914530498403</v>
      </c>
      <c r="BH338" s="19">
        <v>-1.837932789727543</v>
      </c>
      <c r="BI338" s="19">
        <v>0.99465958257726728</v>
      </c>
    </row>
    <row r="339" spans="2:61" x14ac:dyDescent="0.25">
      <c r="B339" s="6">
        <v>0</v>
      </c>
      <c r="C339" s="18" cm="1">
        <f t="array" ref="C339:G343">MMULT(C313:F317,TRANSPOSE(N313:Q317))*$BA$9</f>
        <v>86.367514140973682</v>
      </c>
      <c r="D339" s="19">
        <v>147.92682286314221</v>
      </c>
      <c r="E339" s="19">
        <v>92.389996683323616</v>
      </c>
      <c r="F339" s="19">
        <v>11.520328560896521</v>
      </c>
      <c r="G339" s="20">
        <v>-6.9523557043322919</v>
      </c>
      <c r="J339" s="6">
        <v>0</v>
      </c>
      <c r="K339" s="18" cm="1">
        <f t="array" ref="K339:O343">MMULT(H313:K317,TRANSPOSE(S313:V317))*$BA$9</f>
        <v>54.002933993674262</v>
      </c>
      <c r="L339" s="19">
        <v>78.812951419253835</v>
      </c>
      <c r="M339" s="19">
        <v>43.829071098452857</v>
      </c>
      <c r="N339" s="19">
        <v>2.9107366482472359</v>
      </c>
      <c r="O339" s="20">
        <v>-2.716821359343137</v>
      </c>
      <c r="R339" s="6">
        <v>0</v>
      </c>
      <c r="S339" s="18">
        <f t="shared" si="81"/>
        <v>86.367514140973682</v>
      </c>
      <c r="T339" s="19">
        <f t="shared" si="82"/>
        <v>-999999852.0731771</v>
      </c>
      <c r="U339" s="19">
        <f t="shared" si="83"/>
        <v>-999999907.61000335</v>
      </c>
      <c r="V339" s="19">
        <f t="shared" si="84"/>
        <v>-999999988.47967148</v>
      </c>
      <c r="W339" s="20">
        <f t="shared" si="85"/>
        <v>-1000000006.9523557</v>
      </c>
      <c r="Z339" s="6">
        <v>0</v>
      </c>
      <c r="AA339" s="18">
        <f t="shared" si="86"/>
        <v>54.002933993674262</v>
      </c>
      <c r="AB339" s="19">
        <f t="shared" si="87"/>
        <v>-999999921.18704855</v>
      </c>
      <c r="AC339" s="19">
        <f t="shared" si="88"/>
        <v>-999999956.17092896</v>
      </c>
      <c r="AD339" s="19">
        <f t="shared" si="89"/>
        <v>-999999997.08926332</v>
      </c>
      <c r="AE339" s="20">
        <f t="shared" si="90"/>
        <v>-1000000002.7168213</v>
      </c>
      <c r="AH339" s="6">
        <v>1</v>
      </c>
      <c r="AI339" s="21" cm="1">
        <f t="array" ref="AI339">EXP(S340)/SUM(EXP($S340:$W340))</f>
        <v>3.991399396255677E-42</v>
      </c>
      <c r="AJ339" s="2" cm="1">
        <f t="array" ref="AJ339">EXP(T340)/SUM(EXP($S340:$W340))</f>
        <v>1</v>
      </c>
      <c r="AK339" s="2" cm="1">
        <f t="array" ref="AK339">EXP(U340)/SUM(EXP($S340:$W340))</f>
        <v>0</v>
      </c>
      <c r="AL339" s="2" cm="1">
        <f t="array" ref="AL339">EXP(V340)/SUM(EXP($S340:$W340))</f>
        <v>0</v>
      </c>
      <c r="AM339" s="22" cm="1">
        <f t="array" ref="AM339">EXP(W340)/SUM(EXP($S340:$W340))</f>
        <v>0</v>
      </c>
      <c r="AP339" s="6">
        <v>1</v>
      </c>
      <c r="AQ339" s="21" cm="1">
        <f t="array" ref="AQ339">EXP(AA340)/SUM(EXP($AA340:$AE340))</f>
        <v>2.5237031258793226E-17</v>
      </c>
      <c r="AR339" s="2" cm="1">
        <f t="array" ref="AR339">EXP(AB340)/SUM(EXP($AA340:$AE340))</f>
        <v>1</v>
      </c>
      <c r="AS339" s="2" cm="1">
        <f t="array" ref="AS339">EXP(AC340)/SUM(EXP($AA340:$AE340))</f>
        <v>0</v>
      </c>
      <c r="AT339" s="2" cm="1">
        <f t="array" ref="AT339">EXP(AD340)/SUM(EXP($AA340:$AE340))</f>
        <v>0</v>
      </c>
      <c r="AU339" s="22" cm="1">
        <f t="array" ref="AU339">EXP(AE340)/SUM(EXP($AA340:$AE340))</f>
        <v>0</v>
      </c>
      <c r="AX339" s="6">
        <v>1</v>
      </c>
      <c r="AY339" s="21">
        <v>-0.38215760584635788</v>
      </c>
      <c r="AZ339" s="2">
        <v>2.4174499167059915</v>
      </c>
      <c r="BA339" s="2">
        <v>3.7176110258842536</v>
      </c>
      <c r="BB339" s="2">
        <v>1.3206350712585624</v>
      </c>
      <c r="BE339" s="6">
        <v>1</v>
      </c>
      <c r="BF339" s="21">
        <v>-2.4140530485203966</v>
      </c>
      <c r="BG339" s="2">
        <v>-3.4651068925843163</v>
      </c>
      <c r="BH339" s="2">
        <v>-1.2685137179176702</v>
      </c>
      <c r="BI339" s="2">
        <v>0.84220370564057445</v>
      </c>
    </row>
    <row r="340" spans="2:61" x14ac:dyDescent="0.25">
      <c r="B340" s="6">
        <v>1</v>
      </c>
      <c r="C340" s="21">
        <v>134.01296919271905</v>
      </c>
      <c r="D340" s="2">
        <v>229.33740120317853</v>
      </c>
      <c r="E340" s="2">
        <v>143.15957783450219</v>
      </c>
      <c r="F340" s="2">
        <v>17.814603170375882</v>
      </c>
      <c r="G340" s="22">
        <v>-10.764664882803581</v>
      </c>
      <c r="J340" s="6">
        <v>1</v>
      </c>
      <c r="K340" s="21">
        <v>83.064717781488326</v>
      </c>
      <c r="L340" s="2">
        <v>121.28293704511752</v>
      </c>
      <c r="M340" s="2">
        <v>67.473452625134527</v>
      </c>
      <c r="N340" s="2">
        <v>4.4948181796603457</v>
      </c>
      <c r="O340" s="22">
        <v>-4.1857853554094016</v>
      </c>
      <c r="R340" s="6">
        <v>1</v>
      </c>
      <c r="S340" s="21">
        <f t="shared" si="81"/>
        <v>134.01296919271905</v>
      </c>
      <c r="T340" s="2">
        <f t="shared" si="82"/>
        <v>229.33740120317853</v>
      </c>
      <c r="U340" s="2">
        <f t="shared" si="83"/>
        <v>-999999856.84042215</v>
      </c>
      <c r="V340" s="2">
        <f t="shared" si="84"/>
        <v>-999999982.18539679</v>
      </c>
      <c r="W340" s="22">
        <f t="shared" si="85"/>
        <v>-1000000010.7646649</v>
      </c>
      <c r="Z340" s="6">
        <v>1</v>
      </c>
      <c r="AA340" s="21">
        <f t="shared" si="86"/>
        <v>83.064717781488326</v>
      </c>
      <c r="AB340" s="2">
        <f t="shared" si="87"/>
        <v>121.28293704511752</v>
      </c>
      <c r="AC340" s="2">
        <f t="shared" si="88"/>
        <v>-999999932.52654743</v>
      </c>
      <c r="AD340" s="2">
        <f t="shared" si="89"/>
        <v>-999999995.50518179</v>
      </c>
      <c r="AE340" s="22">
        <f t="shared" si="90"/>
        <v>-1000000004.1857854</v>
      </c>
      <c r="AH340" s="6">
        <v>2</v>
      </c>
      <c r="AI340" s="21" cm="1">
        <f t="array" ref="AI340">EXP(S341)/SUM(EXP($S341:$W341))</f>
        <v>7.5155619770118334E-25</v>
      </c>
      <c r="AJ340" s="2" cm="1">
        <f t="array" ref="AJ340">EXP(T341)/SUM(EXP($S341:$W341))</f>
        <v>1</v>
      </c>
      <c r="AK340" s="2" cm="1">
        <f t="array" ref="AK340">EXP(U341)/SUM(EXP($S341:$W341))</f>
        <v>1.4348613113042274E-22</v>
      </c>
      <c r="AL340" s="2" cm="1">
        <f t="array" ref="AL340">EXP(V341)/SUM(EXP($S341:$W341))</f>
        <v>0</v>
      </c>
      <c r="AM340" s="22" cm="1">
        <f t="array" ref="AM340">EXP(W341)/SUM(EXP($S341:$W341))</f>
        <v>0</v>
      </c>
      <c r="AP340" s="6">
        <v>2</v>
      </c>
      <c r="AQ340" s="21" cm="1">
        <f t="array" ref="AQ340">EXP(AA341)/SUM(EXP($AA341:$AE341))</f>
        <v>2.3222960354083203E-10</v>
      </c>
      <c r="AR340" s="2" cm="1">
        <f t="array" ref="AR340">EXP(AB341)/SUM(EXP($AA341:$AE341))</f>
        <v>0.99999999976774212</v>
      </c>
      <c r="AS340" s="2" cm="1">
        <f t="array" ref="AS340">EXP(AC341)/SUM(EXP($AA341:$AE341))</f>
        <v>2.8252771904433091E-14</v>
      </c>
      <c r="AT340" s="2" cm="1">
        <f t="array" ref="AT340">EXP(AD341)/SUM(EXP($AA341:$AE341))</f>
        <v>0</v>
      </c>
      <c r="AU340" s="22" cm="1">
        <f t="array" ref="AU340">EXP(AE341)/SUM(EXP($AA341:$AE341))</f>
        <v>0</v>
      </c>
      <c r="AX340" s="6">
        <v>2</v>
      </c>
      <c r="AY340" s="21">
        <v>-0.38215760584635788</v>
      </c>
      <c r="AZ340" s="2">
        <v>2.4174499167059915</v>
      </c>
      <c r="BA340" s="2">
        <v>3.7176110258842536</v>
      </c>
      <c r="BB340" s="2">
        <v>1.3206350712585624</v>
      </c>
      <c r="BE340" s="6">
        <v>2</v>
      </c>
      <c r="BF340" s="21">
        <v>-2.4140530483179972</v>
      </c>
      <c r="BG340" s="2">
        <v>-3.4651068925176349</v>
      </c>
      <c r="BH340" s="2">
        <v>-1.2685137180498747</v>
      </c>
      <c r="BI340" s="2">
        <v>0.8422037056759627</v>
      </c>
    </row>
    <row r="341" spans="2:61" x14ac:dyDescent="0.25">
      <c r="B341" s="6">
        <v>2</v>
      </c>
      <c r="C341" s="21">
        <v>78.211319048261629</v>
      </c>
      <c r="D341" s="2">
        <v>133.75897057199694</v>
      </c>
      <c r="E341" s="2">
        <v>83.463166723494126</v>
      </c>
      <c r="F341" s="2">
        <v>10.370244756842109</v>
      </c>
      <c r="G341" s="22">
        <v>-6.2723547085048565</v>
      </c>
      <c r="J341" s="6">
        <v>2</v>
      </c>
      <c r="K341" s="21">
        <v>48.159845732661474</v>
      </c>
      <c r="L341" s="2">
        <v>70.343140295657747</v>
      </c>
      <c r="M341" s="2">
        <v>39.145555474269173</v>
      </c>
      <c r="N341" s="2">
        <v>2.6137915269930825</v>
      </c>
      <c r="O341" s="22">
        <v>-2.4298937870273538</v>
      </c>
      <c r="R341" s="6">
        <v>2</v>
      </c>
      <c r="S341" s="21">
        <f t="shared" si="81"/>
        <v>78.211319048261629</v>
      </c>
      <c r="T341" s="2">
        <f t="shared" si="82"/>
        <v>133.75897057199694</v>
      </c>
      <c r="U341" s="2">
        <f t="shared" si="83"/>
        <v>83.463166723494126</v>
      </c>
      <c r="V341" s="2">
        <f t="shared" si="84"/>
        <v>-999999989.62975526</v>
      </c>
      <c r="W341" s="22">
        <f t="shared" si="85"/>
        <v>-1000000006.2723547</v>
      </c>
      <c r="Z341" s="6">
        <v>2</v>
      </c>
      <c r="AA341" s="21">
        <f t="shared" si="86"/>
        <v>48.159845732661474</v>
      </c>
      <c r="AB341" s="2">
        <f t="shared" si="87"/>
        <v>70.343140295657747</v>
      </c>
      <c r="AC341" s="2">
        <f t="shared" si="88"/>
        <v>39.145555474269173</v>
      </c>
      <c r="AD341" s="2">
        <f t="shared" si="89"/>
        <v>-999999997.38620842</v>
      </c>
      <c r="AE341" s="22">
        <f t="shared" si="90"/>
        <v>-1000000002.4298937</v>
      </c>
      <c r="AH341" s="6">
        <v>3</v>
      </c>
      <c r="AI341" s="21" cm="1">
        <f t="array" ref="AI341">EXP(S342)/SUM(EXP($S342:$W342))</f>
        <v>6.4034878543520971E-3</v>
      </c>
      <c r="AJ341" s="2" cm="1">
        <f t="array" ref="AJ341">EXP(T342)/SUM(EXP($S342:$W342))</f>
        <v>0.98366191435959238</v>
      </c>
      <c r="AK341" s="2" cm="1">
        <f t="array" ref="AK341">EXP(U342)/SUM(EXP($S342:$W342))</f>
        <v>9.9217564277958546E-3</v>
      </c>
      <c r="AL341" s="2" cm="1">
        <f t="array" ref="AL341">EXP(V342)/SUM(EXP($S342:$W342))</f>
        <v>1.2841358259594045E-5</v>
      </c>
      <c r="AM341" s="22" cm="1">
        <f t="array" ref="AM341">EXP(W342)/SUM(EXP($S342:$W342))</f>
        <v>0</v>
      </c>
      <c r="AP341" s="6">
        <v>3</v>
      </c>
      <c r="AQ341" s="21" cm="1">
        <f t="array" ref="AQ341">EXP(AA342)/SUM(EXP($AA342:$AE342))</f>
        <v>0.11587090503076319</v>
      </c>
      <c r="AR341" s="2" cm="1">
        <f t="array" ref="AR341">EXP(AB342)/SUM(EXP($AA342:$AE342))</f>
        <v>0.8290322878206946</v>
      </c>
      <c r="AS341" s="2" cm="1">
        <f t="array" ref="AS341">EXP(AC342)/SUM(EXP($AA342:$AE342))</f>
        <v>5.2998405489112901E-2</v>
      </c>
      <c r="AT341" s="2" cm="1">
        <f t="array" ref="AT341">EXP(AD342)/SUM(EXP($AA342:$AE342))</f>
        <v>2.0984016594291725E-3</v>
      </c>
      <c r="AU341" s="22" cm="1">
        <f t="array" ref="AU341">EXP(AE342)/SUM(EXP($AA342:$AE342))</f>
        <v>0</v>
      </c>
      <c r="AX341" s="6">
        <v>3</v>
      </c>
      <c r="AY341" s="21">
        <v>-0.37997125345276683</v>
      </c>
      <c r="AZ341" s="2">
        <v>2.4040833538607549</v>
      </c>
      <c r="BA341" s="2">
        <v>3.6967979777325026</v>
      </c>
      <c r="BB341" s="2">
        <v>1.3131470969824077</v>
      </c>
      <c r="BE341" s="6">
        <v>3</v>
      </c>
      <c r="BF341" s="21">
        <v>-2.2660584605488197</v>
      </c>
      <c r="BG341" s="2">
        <v>-3.3295060259136093</v>
      </c>
      <c r="BH341" s="2">
        <v>-1.2726451365986977</v>
      </c>
      <c r="BI341" s="2">
        <v>0.82691759579962876</v>
      </c>
    </row>
    <row r="342" spans="2:61" ht="15.75" thickBot="1" x14ac:dyDescent="0.3">
      <c r="B342" s="6">
        <v>3</v>
      </c>
      <c r="C342" s="21">
        <v>7.1465813371386462</v>
      </c>
      <c r="D342" s="2">
        <v>12.18102077302288</v>
      </c>
      <c r="E342" s="2">
        <v>7.5844684828539277</v>
      </c>
      <c r="F342" s="2">
        <v>0.9346543151191542</v>
      </c>
      <c r="G342" s="22">
        <v>-0.5682599503272131</v>
      </c>
      <c r="J342" s="6">
        <v>3</v>
      </c>
      <c r="K342" s="21">
        <v>4.2455285214522487</v>
      </c>
      <c r="L342" s="2">
        <v>6.2133109400218558</v>
      </c>
      <c r="M342" s="2">
        <v>3.4633136657195034</v>
      </c>
      <c r="N342" s="2">
        <v>0.23422777810812656</v>
      </c>
      <c r="O342" s="22">
        <v>-0.21569543467156838</v>
      </c>
      <c r="R342" s="6">
        <v>3</v>
      </c>
      <c r="S342" s="21">
        <f t="shared" si="81"/>
        <v>7.1465813371386462</v>
      </c>
      <c r="T342" s="2">
        <f t="shared" si="82"/>
        <v>12.18102077302288</v>
      </c>
      <c r="U342" s="2">
        <f t="shared" si="83"/>
        <v>7.5844684828539277</v>
      </c>
      <c r="V342" s="2">
        <f t="shared" si="84"/>
        <v>0.9346543151191542</v>
      </c>
      <c r="W342" s="22">
        <f t="shared" si="85"/>
        <v>-1000000000.56826</v>
      </c>
      <c r="Z342" s="6">
        <v>3</v>
      </c>
      <c r="AA342" s="21">
        <f t="shared" si="86"/>
        <v>4.2455285214522487</v>
      </c>
      <c r="AB342" s="2">
        <f t="shared" si="87"/>
        <v>6.2133109400218558</v>
      </c>
      <c r="AC342" s="2">
        <f t="shared" si="88"/>
        <v>3.4633136657195034</v>
      </c>
      <c r="AD342" s="2">
        <f t="shared" si="89"/>
        <v>0.23422777810812656</v>
      </c>
      <c r="AE342" s="22">
        <f t="shared" si="90"/>
        <v>-1000000000.2156954</v>
      </c>
      <c r="AH342" s="6">
        <v>4</v>
      </c>
      <c r="AI342" s="23" cm="1">
        <f t="array" ref="AI342">EXP(S343)/SUM(EXP($S343:$W343))</f>
        <v>2.4385735490109321E-3</v>
      </c>
      <c r="AJ342" s="15" cm="1">
        <f t="array" ref="AJ342">EXP(T343)/SUM(EXP($S343:$W343))</f>
        <v>5.7034047939808044E-5</v>
      </c>
      <c r="AK342" s="15" cm="1">
        <f t="array" ref="AK342">EXP(U343)/SUM(EXP($S343:$W343))</f>
        <v>1.7309459778980022E-3</v>
      </c>
      <c r="AL342" s="15" cm="1">
        <f t="array" ref="AL342">EXP(V343)/SUM(EXP($S343:$W343))</f>
        <v>0.24433932582638762</v>
      </c>
      <c r="AM342" s="24" cm="1">
        <f t="array" ref="AM342">EXP(W343)/SUM(EXP($S343:$W343))</f>
        <v>0.75143412059876358</v>
      </c>
      <c r="AP342" s="6">
        <v>4</v>
      </c>
      <c r="AQ342" s="23" cm="1">
        <f t="array" ref="AQ342">EXP(AA343)/SUM(EXP($AA343:$AE343))</f>
        <v>1.8732576994263141E-2</v>
      </c>
      <c r="AR342" s="15" cm="1">
        <f t="array" ref="AR342">EXP(AB343)/SUM(EXP($AA343:$AE343))</f>
        <v>4.2381807865210204E-3</v>
      </c>
      <c r="AS342" s="15" cm="1">
        <f t="array" ref="AS342">EXP(AC343)/SUM(EXP($AA343:$AE343))</f>
        <v>3.4074932215010033E-2</v>
      </c>
      <c r="AT342" s="15" cm="1">
        <f t="array" ref="AT342">EXP(AD343)/SUM(EXP($AA343:$AE343))</f>
        <v>0.39238638459802594</v>
      </c>
      <c r="AU342" s="24" cm="1">
        <f t="array" ref="AU342">EXP(AE343)/SUM(EXP($AA343:$AE343))</f>
        <v>0.55056792540617994</v>
      </c>
      <c r="AX342" s="6">
        <v>4</v>
      </c>
      <c r="AY342" s="23">
        <v>-1.9158301321402362E-2</v>
      </c>
      <c r="AZ342" s="15">
        <v>0.14170807666803764</v>
      </c>
      <c r="BA342" s="15">
        <v>0.20670029115250901</v>
      </c>
      <c r="BB342" s="15">
        <v>6.9586380360618039E-2</v>
      </c>
      <c r="BE342" s="6">
        <v>4</v>
      </c>
      <c r="BF342" s="23">
        <v>-0.27655306151541625</v>
      </c>
      <c r="BG342" s="15">
        <v>-0.30431479114173654</v>
      </c>
      <c r="BH342" s="15">
        <v>-4.6797832854097596E-2</v>
      </c>
      <c r="BI342" s="15">
        <v>5.1705991147726407E-2</v>
      </c>
    </row>
    <row r="343" spans="2:61" ht="15.75" thickBot="1" x14ac:dyDescent="0.3">
      <c r="B343" s="6">
        <v>4</v>
      </c>
      <c r="C343" s="23">
        <v>-5.306574338107489</v>
      </c>
      <c r="D343" s="15">
        <v>-9.0620944526019951</v>
      </c>
      <c r="E343" s="15">
        <v>-5.6493195283016515</v>
      </c>
      <c r="F343" s="15">
        <v>-0.69942965658959666</v>
      </c>
      <c r="G343" s="24">
        <v>0.42399594607659696</v>
      </c>
      <c r="J343" s="6">
        <v>4</v>
      </c>
      <c r="K343" s="23">
        <v>-3.2178515240186383</v>
      </c>
      <c r="L343" s="15">
        <v>-4.7039815000748026</v>
      </c>
      <c r="M343" s="15">
        <v>-2.6195536291708272</v>
      </c>
      <c r="N343" s="15">
        <v>-0.17586858813659922</v>
      </c>
      <c r="O343" s="24">
        <v>0.16283471965467095</v>
      </c>
      <c r="R343" s="6">
        <v>4</v>
      </c>
      <c r="S343" s="23">
        <f t="shared" si="81"/>
        <v>-5.306574338107489</v>
      </c>
      <c r="T343" s="15">
        <f t="shared" si="82"/>
        <v>-9.0620944526019951</v>
      </c>
      <c r="U343" s="15">
        <f t="shared" si="83"/>
        <v>-5.6493195283016515</v>
      </c>
      <c r="V343" s="15">
        <f t="shared" si="84"/>
        <v>-0.69942965658959666</v>
      </c>
      <c r="W343" s="24">
        <f t="shared" si="85"/>
        <v>0.42399594607659696</v>
      </c>
      <c r="Z343" s="6">
        <v>4</v>
      </c>
      <c r="AA343" s="23">
        <f t="shared" si="86"/>
        <v>-3.2178515240186383</v>
      </c>
      <c r="AB343" s="15">
        <f t="shared" si="87"/>
        <v>-4.7039815000748026</v>
      </c>
      <c r="AC343" s="15">
        <f t="shared" si="88"/>
        <v>-2.6195536291708272</v>
      </c>
      <c r="AD343" s="15">
        <f t="shared" si="89"/>
        <v>-0.17586858813659922</v>
      </c>
      <c r="AE343" s="24">
        <f t="shared" si="90"/>
        <v>0.16283471965467095</v>
      </c>
      <c r="AH343" s="6">
        <v>0</v>
      </c>
      <c r="AI343" s="25" cm="1">
        <f t="array" ref="AI343">EXP(S344)/SUM(EXP($S344:$W344))</f>
        <v>1</v>
      </c>
      <c r="AJ343" s="10" cm="1">
        <f t="array" ref="AJ343">EXP(T344)/SUM(EXP($S344:$W344))</f>
        <v>0</v>
      </c>
      <c r="AK343" s="10" cm="1">
        <f t="array" ref="AK343">EXP(U344)/SUM(EXP($S344:$W344))</f>
        <v>0</v>
      </c>
      <c r="AL343" s="10" cm="1">
        <f t="array" ref="AL343">EXP(V344)/SUM(EXP($S344:$W344))</f>
        <v>0</v>
      </c>
      <c r="AM343" s="26" cm="1">
        <f t="array" ref="AM343">EXP(W344)/SUM(EXP($S344:$W344))</f>
        <v>0</v>
      </c>
      <c r="AP343" s="6">
        <v>0</v>
      </c>
      <c r="AQ343" s="25" cm="1">
        <f t="array" ref="AQ343">EXP(AA344)/SUM(EXP($AA344:$AE344))</f>
        <v>1</v>
      </c>
      <c r="AR343" s="10" cm="1">
        <f t="array" ref="AR343">EXP(AB344)/SUM(EXP($AA344:$AE344))</f>
        <v>0</v>
      </c>
      <c r="AS343" s="10" cm="1">
        <f t="array" ref="AS343">EXP(AC344)/SUM(EXP($AA344:$AE344))</f>
        <v>0</v>
      </c>
      <c r="AT343" s="10" cm="1">
        <f t="array" ref="AT343">EXP(AD344)/SUM(EXP($AA344:$AE344))</f>
        <v>0</v>
      </c>
      <c r="AU343" s="26" cm="1">
        <f t="array" ref="AU343">EXP(AE344)/SUM(EXP($AA344:$AE344))</f>
        <v>0</v>
      </c>
      <c r="AX343" s="6">
        <v>0</v>
      </c>
      <c r="AY343" s="25" cm="1">
        <f t="array" ref="AY343:BB347">MMULT(AI343:AM347,Y318:AB322)</f>
        <v>1.8508309660096943E-2</v>
      </c>
      <c r="AZ343" s="10">
        <v>-3.4311558695380454E-2</v>
      </c>
      <c r="BA343" s="10">
        <v>-0.10411993696179547</v>
      </c>
      <c r="BB343" s="10">
        <v>-5.5968941539493305E-2</v>
      </c>
      <c r="BE343" s="6">
        <v>0</v>
      </c>
      <c r="BF343" s="25" cm="1">
        <f t="array" ref="BF343:BI347">MMULT(AQ343:AU347,AD318:AG322)</f>
        <v>9.2076502568960522E-2</v>
      </c>
      <c r="BG343" s="10">
        <v>0.17540530565608642</v>
      </c>
      <c r="BH343" s="10">
        <v>9.4959087143793738E-2</v>
      </c>
      <c r="BI343" s="10">
        <v>-5.2097322479523325E-2</v>
      </c>
    </row>
    <row r="344" spans="2:61" x14ac:dyDescent="0.25">
      <c r="B344" s="6">
        <v>0</v>
      </c>
      <c r="C344" s="25" cm="1">
        <f t="array" ref="C344:G348">MMULT(C318:F322,TRANSPOSE(N318:Q322))*$BA$9</f>
        <v>0.76862726718587915</v>
      </c>
      <c r="D344" s="10">
        <v>-2.3410080607335355</v>
      </c>
      <c r="E344" s="10">
        <v>-9.9434830544011188</v>
      </c>
      <c r="F344" s="10">
        <v>-12.886060691512579</v>
      </c>
      <c r="G344" s="26">
        <v>-4.9892776467121536</v>
      </c>
      <c r="J344" s="6">
        <v>0</v>
      </c>
      <c r="K344" s="25" cm="1">
        <f t="array" ref="K344:O348">MMULT(H318:K322,TRANSPOSE(S318:V322))*$BA$9</f>
        <v>0.39139978572306755</v>
      </c>
      <c r="L344" s="10">
        <v>-1.6910599685130792</v>
      </c>
      <c r="M344" s="10">
        <v>-5.7523123865050199</v>
      </c>
      <c r="N344" s="10">
        <v>-6.6794203183328191</v>
      </c>
      <c r="O344" s="26">
        <v>-1.8520837509332961</v>
      </c>
      <c r="R344" s="6">
        <v>0</v>
      </c>
      <c r="S344" s="25">
        <f t="shared" si="81"/>
        <v>0.76862726718587915</v>
      </c>
      <c r="T344" s="10">
        <f t="shared" si="82"/>
        <v>-1000000002.3410081</v>
      </c>
      <c r="U344" s="10">
        <f t="shared" si="83"/>
        <v>-1000000009.943483</v>
      </c>
      <c r="V344" s="10">
        <f t="shared" si="84"/>
        <v>-1000000012.8860607</v>
      </c>
      <c r="W344" s="26">
        <f t="shared" si="85"/>
        <v>-1000000004.9892776</v>
      </c>
      <c r="Z344" s="6">
        <v>0</v>
      </c>
      <c r="AA344" s="25">
        <f t="shared" si="86"/>
        <v>0.39139978572306755</v>
      </c>
      <c r="AB344" s="10">
        <f t="shared" si="87"/>
        <v>-1000000001.6910599</v>
      </c>
      <c r="AC344" s="10">
        <f t="shared" si="88"/>
        <v>-1000000005.7523124</v>
      </c>
      <c r="AD344" s="10">
        <f t="shared" si="89"/>
        <v>-1000000006.6794204</v>
      </c>
      <c r="AE344" s="26">
        <f t="shared" si="90"/>
        <v>-1000000001.8520838</v>
      </c>
      <c r="AH344" s="6">
        <v>1</v>
      </c>
      <c r="AI344" s="21" cm="1">
        <f t="array" ref="AI344">EXP(S345)/SUM(EXP($S345:$W345))</f>
        <v>7.4709324738485791E-6</v>
      </c>
      <c r="AJ344" s="2" cm="1">
        <f t="array" ref="AJ344">EXP(T345)/SUM(EXP($S345:$W345))</f>
        <v>0.99999252906752623</v>
      </c>
      <c r="AK344" s="2" cm="1">
        <f t="array" ref="AK344">EXP(U345)/SUM(EXP($S345:$W345))</f>
        <v>0</v>
      </c>
      <c r="AL344" s="2" cm="1">
        <f t="array" ref="AL344">EXP(V345)/SUM(EXP($S345:$W345))</f>
        <v>0</v>
      </c>
      <c r="AM344" s="22" cm="1">
        <f t="array" ref="AM344">EXP(W345)/SUM(EXP($S345:$W345))</f>
        <v>0</v>
      </c>
      <c r="AP344" s="6">
        <v>1</v>
      </c>
      <c r="AQ344" s="21" cm="1">
        <f t="array" ref="AQ344">EXP(AA345)/SUM(EXP($AA345:$AE345))</f>
        <v>3.203176916679591E-4</v>
      </c>
      <c r="AR344" s="2" cm="1">
        <f t="array" ref="AR344">EXP(AB345)/SUM(EXP($AA345:$AE345))</f>
        <v>0.99967968230833204</v>
      </c>
      <c r="AS344" s="2" cm="1">
        <f t="array" ref="AS344">EXP(AC345)/SUM(EXP($AA345:$AE345))</f>
        <v>0</v>
      </c>
      <c r="AT344" s="2" cm="1">
        <f t="array" ref="AT344">EXP(AD345)/SUM(EXP($AA345:$AE345))</f>
        <v>0</v>
      </c>
      <c r="AU344" s="22" cm="1">
        <f t="array" ref="AU344">EXP(AE345)/SUM(EXP($AA345:$AE345))</f>
        <v>0</v>
      </c>
      <c r="AX344" s="6">
        <v>1</v>
      </c>
      <c r="AY344" s="21">
        <v>0.2112998625281102</v>
      </c>
      <c r="AZ344" s="2">
        <v>-3.7564433731274674E-2</v>
      </c>
      <c r="BA344" s="2">
        <v>-0.8274473981590621</v>
      </c>
      <c r="BB344" s="2">
        <v>-0.57981773694569172</v>
      </c>
      <c r="BE344" s="6">
        <v>1</v>
      </c>
      <c r="BF344" s="21">
        <v>0.89106786484551748</v>
      </c>
      <c r="BG344" s="2">
        <v>1.9206119586294113</v>
      </c>
      <c r="BH344" s="2">
        <v>1.1526135392083008</v>
      </c>
      <c r="BI344" s="2">
        <v>-0.61339147806454608</v>
      </c>
    </row>
    <row r="345" spans="2:61" x14ac:dyDescent="0.25">
      <c r="B345" s="6">
        <v>1</v>
      </c>
      <c r="C345" s="21">
        <v>-2.9261866609748113</v>
      </c>
      <c r="D345" s="2">
        <v>8.8782966055117374</v>
      </c>
      <c r="E345" s="2">
        <v>37.807196191905916</v>
      </c>
      <c r="F345" s="2">
        <v>49.047593753698514</v>
      </c>
      <c r="G345" s="22">
        <v>19.039765458038033</v>
      </c>
      <c r="J345" s="6">
        <v>1</v>
      </c>
      <c r="K345" s="21">
        <v>-1.510011798751774</v>
      </c>
      <c r="L345" s="2">
        <v>6.5358651004385688</v>
      </c>
      <c r="M345" s="2">
        <v>22.208313416568085</v>
      </c>
      <c r="N345" s="2">
        <v>25.771347902398173</v>
      </c>
      <c r="O345" s="22">
        <v>7.1287225168272617</v>
      </c>
      <c r="R345" s="6">
        <v>1</v>
      </c>
      <c r="S345" s="21">
        <f t="shared" si="81"/>
        <v>-2.9261866609748113</v>
      </c>
      <c r="T345" s="2">
        <f t="shared" si="82"/>
        <v>8.8782966055117374</v>
      </c>
      <c r="U345" s="2">
        <f t="shared" si="83"/>
        <v>-999999962.19280386</v>
      </c>
      <c r="V345" s="2">
        <f t="shared" si="84"/>
        <v>-999999950.95240629</v>
      </c>
      <c r="W345" s="22">
        <f t="shared" si="85"/>
        <v>-999999980.96023452</v>
      </c>
      <c r="Z345" s="6">
        <v>1</v>
      </c>
      <c r="AA345" s="21">
        <f t="shared" si="86"/>
        <v>-1.510011798751774</v>
      </c>
      <c r="AB345" s="2">
        <f t="shared" si="87"/>
        <v>6.5358651004385688</v>
      </c>
      <c r="AC345" s="2">
        <f t="shared" si="88"/>
        <v>-999999977.79168653</v>
      </c>
      <c r="AD345" s="2">
        <f t="shared" si="89"/>
        <v>-999999974.22865212</v>
      </c>
      <c r="AE345" s="22">
        <f t="shared" si="90"/>
        <v>-999999992.87127745</v>
      </c>
      <c r="AH345" s="6">
        <v>2</v>
      </c>
      <c r="AI345" s="21" cm="1">
        <f t="array" ref="AI345">EXP(S346)/SUM(EXP($S346:$W346))</f>
        <v>8.4009899252619209E-66</v>
      </c>
      <c r="AJ345" s="2" cm="1">
        <f t="array" ref="AJ345">EXP(T346)/SUM(EXP($S346:$W346))</f>
        <v>6.3943433669036695E-47</v>
      </c>
      <c r="AK345" s="2" cm="1">
        <f t="array" ref="AK345">EXP(U346)/SUM(EXP($S346:$W346))</f>
        <v>1</v>
      </c>
      <c r="AL345" s="2" cm="1">
        <f t="array" ref="AL345">EXP(V346)/SUM(EXP($S346:$W346))</f>
        <v>0</v>
      </c>
      <c r="AM345" s="22" cm="1">
        <f t="array" ref="AM345">EXP(W346)/SUM(EXP($S346:$W346))</f>
        <v>0</v>
      </c>
      <c r="AP345" s="6">
        <v>2</v>
      </c>
      <c r="AQ345" s="21" cm="1">
        <f t="array" ref="AQ345">EXP(AA346)/SUM(EXP($AA346:$AE346))</f>
        <v>3.2462326058667239E-38</v>
      </c>
      <c r="AR345" s="2" cm="1">
        <f t="array" ref="AR345">EXP(AB346)/SUM(EXP($AA346:$AE346))</f>
        <v>1.665008274595523E-25</v>
      </c>
      <c r="AS345" s="2" cm="1">
        <f t="array" ref="AS345">EXP(AC346)/SUM(EXP($AA346:$AE346))</f>
        <v>1</v>
      </c>
      <c r="AT345" s="2" cm="1">
        <f t="array" ref="AT345">EXP(AD346)/SUM(EXP($AA346:$AE346))</f>
        <v>0</v>
      </c>
      <c r="AU345" s="22" cm="1">
        <f t="array" ref="AU345">EXP(AE346)/SUM(EXP($AA346:$AE346))</f>
        <v>0</v>
      </c>
      <c r="AX345" s="6">
        <v>2</v>
      </c>
      <c r="AY345" s="21">
        <v>0.4089775914997974</v>
      </c>
      <c r="AZ345" s="2">
        <v>-1.2138433338553887</v>
      </c>
      <c r="BA345" s="2">
        <v>-2.6779887802012872</v>
      </c>
      <c r="BB345" s="2">
        <v>-1.2527549450528936</v>
      </c>
      <c r="BE345" s="6">
        <v>2</v>
      </c>
      <c r="BF345" s="21">
        <v>2.1112803635864386</v>
      </c>
      <c r="BG345" s="2">
        <v>3.706571371479205</v>
      </c>
      <c r="BH345" s="2">
        <v>1.8301253804069406</v>
      </c>
      <c r="BI345" s="2">
        <v>-1.0557686648767755</v>
      </c>
    </row>
    <row r="346" spans="2:61" x14ac:dyDescent="0.25">
      <c r="B346" s="6">
        <v>2</v>
      </c>
      <c r="C346" s="21">
        <v>-10.755378295863071</v>
      </c>
      <c r="D346" s="2">
        <v>32.720802674492184</v>
      </c>
      <c r="E346" s="2">
        <v>139.08688829459277</v>
      </c>
      <c r="F346" s="2">
        <v>180.30340281963598</v>
      </c>
      <c r="G346" s="22">
        <v>69.864081607524838</v>
      </c>
      <c r="J346" s="6">
        <v>2</v>
      </c>
      <c r="K346" s="21">
        <v>-5.4981700424452029</v>
      </c>
      <c r="L346" s="2">
        <v>23.767771133867598</v>
      </c>
      <c r="M346" s="2">
        <v>80.822568365571641</v>
      </c>
      <c r="N346" s="2">
        <v>93.831305995222493</v>
      </c>
      <c r="O346" s="22">
        <v>25.999227761282835</v>
      </c>
      <c r="R346" s="6">
        <v>2</v>
      </c>
      <c r="S346" s="21">
        <f t="shared" si="81"/>
        <v>-10.755378295863071</v>
      </c>
      <c r="T346" s="2">
        <f t="shared" si="82"/>
        <v>32.720802674492184</v>
      </c>
      <c r="U346" s="2">
        <f t="shared" si="83"/>
        <v>139.08688829459277</v>
      </c>
      <c r="V346" s="2">
        <f t="shared" si="84"/>
        <v>-999999819.69659722</v>
      </c>
      <c r="W346" s="22">
        <f t="shared" si="85"/>
        <v>-999999930.13591838</v>
      </c>
      <c r="Z346" s="6">
        <v>2</v>
      </c>
      <c r="AA346" s="21">
        <f t="shared" si="86"/>
        <v>-5.4981700424452029</v>
      </c>
      <c r="AB346" s="2">
        <f t="shared" si="87"/>
        <v>23.767771133867598</v>
      </c>
      <c r="AC346" s="2">
        <f t="shared" si="88"/>
        <v>80.822568365571641</v>
      </c>
      <c r="AD346" s="2">
        <f t="shared" si="89"/>
        <v>-999999906.16869402</v>
      </c>
      <c r="AE346" s="22">
        <f t="shared" si="90"/>
        <v>-999999974.00077224</v>
      </c>
      <c r="AH346" s="6">
        <v>3</v>
      </c>
      <c r="AI346" s="21" cm="1">
        <f t="array" ref="AI346">EXP(S347)/SUM(EXP($S347:$W347))</f>
        <v>2.8731914386091958E-101</v>
      </c>
      <c r="AJ346" s="2" cm="1">
        <f t="array" ref="AJ346">EXP(T347)/SUM(EXP($S347:$W347))</f>
        <v>2.2893834110457477E-78</v>
      </c>
      <c r="AK346" s="2" cm="1">
        <f t="array" ref="AK346">EXP(U347)/SUM(EXP($S347:$W347))</f>
        <v>2.1835697918639944E-22</v>
      </c>
      <c r="AL346" s="2" cm="1">
        <f t="array" ref="AL346">EXP(V347)/SUM(EXP($S347:$W347))</f>
        <v>1</v>
      </c>
      <c r="AM346" s="22" cm="1">
        <f t="array" ref="AM346">EXP(W347)/SUM(EXP($S347:$W347))</f>
        <v>0</v>
      </c>
      <c r="AP346" s="6">
        <v>3</v>
      </c>
      <c r="AQ346" s="21" cm="1">
        <f t="array" ref="AQ346">EXP(AA347)/SUM(EXP($AA347:$AE347))</f>
        <v>9.8810216082739618E-53</v>
      </c>
      <c r="AR346" s="2" cm="1">
        <f t="array" ref="AR346">EXP(AB347)/SUM(EXP($AA347:$AE347))</f>
        <v>2.0388647528178642E-37</v>
      </c>
      <c r="AS346" s="2" cm="1">
        <f t="array" ref="AS346">EXP(AC347)/SUM(EXP($AA347:$AE347))</f>
        <v>1.5102933839658737E-7</v>
      </c>
      <c r="AT346" s="2" cm="1">
        <f t="array" ref="AT346">EXP(AD347)/SUM(EXP($AA347:$AE347))</f>
        <v>0.99999984897066163</v>
      </c>
      <c r="AU346" s="22" cm="1">
        <f t="array" ref="AU346">EXP(AE347)/SUM(EXP($AA347:$AE347))</f>
        <v>0</v>
      </c>
      <c r="AX346" s="6">
        <v>3</v>
      </c>
      <c r="AY346" s="21">
        <v>0.33759385819845961</v>
      </c>
      <c r="AZ346" s="2">
        <v>-2.5534062029272917</v>
      </c>
      <c r="BA346" s="2">
        <v>-3.6789478069899801</v>
      </c>
      <c r="BB346" s="2">
        <v>-1.2151696478873473</v>
      </c>
      <c r="BE346" s="6">
        <v>3</v>
      </c>
      <c r="BF346" s="21">
        <v>2.2743213710440671</v>
      </c>
      <c r="BG346" s="2">
        <v>3.0582866288909072</v>
      </c>
      <c r="BH346" s="2">
        <v>0.97503085937208878</v>
      </c>
      <c r="BI346" s="2">
        <v>-0.69569367625735956</v>
      </c>
    </row>
    <row r="347" spans="2:61" ht="15.75" thickBot="1" x14ac:dyDescent="0.3">
      <c r="B347" s="6">
        <v>3</v>
      </c>
      <c r="C347" s="21">
        <v>-13.031347341711987</v>
      </c>
      <c r="D347" s="2">
        <v>39.700968914170282</v>
      </c>
      <c r="E347" s="2">
        <v>168.59841265007614</v>
      </c>
      <c r="F347" s="2">
        <v>218.4743236392132</v>
      </c>
      <c r="G347" s="22">
        <v>84.573252509396852</v>
      </c>
      <c r="J347" s="6">
        <v>3</v>
      </c>
      <c r="K347" s="21">
        <v>-6.6285139103911606</v>
      </c>
      <c r="L347" s="2">
        <v>28.634624828691507</v>
      </c>
      <c r="M347" s="2">
        <v>97.412088385244914</v>
      </c>
      <c r="N347" s="2">
        <v>113.11787995920255</v>
      </c>
      <c r="O347" s="22">
        <v>31.371636819869149</v>
      </c>
      <c r="R347" s="6">
        <v>3</v>
      </c>
      <c r="S347" s="21">
        <f t="shared" si="81"/>
        <v>-13.031347341711987</v>
      </c>
      <c r="T347" s="2">
        <f t="shared" si="82"/>
        <v>39.700968914170282</v>
      </c>
      <c r="U347" s="2">
        <f t="shared" si="83"/>
        <v>168.59841265007614</v>
      </c>
      <c r="V347" s="2">
        <f t="shared" si="84"/>
        <v>218.4743236392132</v>
      </c>
      <c r="W347" s="22">
        <f t="shared" si="85"/>
        <v>-999999915.42674744</v>
      </c>
      <c r="Z347" s="6">
        <v>3</v>
      </c>
      <c r="AA347" s="21">
        <f t="shared" si="86"/>
        <v>-6.6285139103911606</v>
      </c>
      <c r="AB347" s="2">
        <f t="shared" si="87"/>
        <v>28.634624828691507</v>
      </c>
      <c r="AC347" s="2">
        <f t="shared" si="88"/>
        <v>97.412088385244914</v>
      </c>
      <c r="AD347" s="2">
        <f t="shared" si="89"/>
        <v>113.11787995920255</v>
      </c>
      <c r="AE347" s="22">
        <f t="shared" si="90"/>
        <v>-999999968.62836313</v>
      </c>
      <c r="AH347" s="6">
        <v>4</v>
      </c>
      <c r="AI347" s="27" cm="1">
        <f t="array" ref="AI347">EXP(S348)/SUM(EXP($S348:$W348))</f>
        <v>4.9388132730210888E-33</v>
      </c>
      <c r="AJ347" s="28" cm="1">
        <f t="array" ref="AJ347">EXP(T348)/SUM(EXP($S348:$W348))</f>
        <v>1.1891023635795079E-25</v>
      </c>
      <c r="AK347" s="28" cm="1">
        <f t="array" ref="AK347">EXP(U348)/SUM(EXP($S348:$W348))</f>
        <v>1.1715388281675881E-7</v>
      </c>
      <c r="AL347" s="28" cm="1">
        <f t="array" ref="AL347">EXP(V348)/SUM(EXP($S348:$W348))</f>
        <v>0.99999988284611718</v>
      </c>
      <c r="AM347" s="29" cm="1">
        <f t="array" ref="AM347">EXP(W348)/SUM(EXP($S348:$W348))</f>
        <v>1.8986498671562696E-19</v>
      </c>
      <c r="AP347" s="6">
        <v>4</v>
      </c>
      <c r="AQ347" s="27" cm="1">
        <f t="array" ref="AQ347">EXP(AA348)/SUM(EXP($AA348:$AE348))</f>
        <v>3.5801570427745187E-17</v>
      </c>
      <c r="AR347" s="28" cm="1">
        <f t="array" ref="AR347">EXP(AB348)/SUM(EXP($AA348:$AE348))</f>
        <v>2.4437027351573382E-12</v>
      </c>
      <c r="AS347" s="28" cm="1">
        <f t="array" ref="AS347">EXP(AC348)/SUM(EXP($AA348:$AE348))</f>
        <v>6.7641875873942769E-3</v>
      </c>
      <c r="AT347" s="28" cm="1">
        <f t="array" ref="AT347">EXP(AD348)/SUM(EXP($AA348:$AE348))</f>
        <v>0.99323581240407366</v>
      </c>
      <c r="AU347" s="29" cm="1">
        <f t="array" ref="AU347">EXP(AE348)/SUM(EXP($AA348:$AE348))</f>
        <v>6.088301531926936E-12</v>
      </c>
      <c r="AX347" s="6">
        <v>4</v>
      </c>
      <c r="AY347" s="27">
        <v>0.3375938665613411</v>
      </c>
      <c r="AZ347" s="28">
        <v>-2.5534060459923</v>
      </c>
      <c r="BA347" s="28">
        <v>-3.6789476897237434</v>
      </c>
      <c r="BB347" s="28">
        <v>-1.2151696522906108</v>
      </c>
      <c r="BE347" s="6">
        <v>4</v>
      </c>
      <c r="BF347" s="27">
        <v>2.2732185555293531</v>
      </c>
      <c r="BG347" s="28">
        <v>3.0626716512296919</v>
      </c>
      <c r="BH347" s="28">
        <v>0.98081475083595848</v>
      </c>
      <c r="BI347" s="28">
        <v>-0.69812923700564977</v>
      </c>
    </row>
    <row r="348" spans="2:61" ht="15.75" thickBot="1" x14ac:dyDescent="0.3">
      <c r="B348" s="6">
        <v>4</v>
      </c>
      <c r="C348" s="27">
        <v>-4.1863401010825028</v>
      </c>
      <c r="D348" s="28">
        <v>12.810414274826808</v>
      </c>
      <c r="E348" s="28">
        <v>54.242065364947848</v>
      </c>
      <c r="F348" s="28">
        <v>70.201842776360067</v>
      </c>
      <c r="G348" s="29">
        <v>27.093869163972769</v>
      </c>
      <c r="J348" s="6">
        <v>4</v>
      </c>
      <c r="K348" s="27">
        <v>-2.0960339780697019</v>
      </c>
      <c r="L348" s="28">
        <v>9.0349992242056505</v>
      </c>
      <c r="M348" s="28">
        <v>30.776392821555785</v>
      </c>
      <c r="N348" s="28">
        <v>35.765718768279328</v>
      </c>
      <c r="O348" s="29">
        <v>9.9478539689834378</v>
      </c>
      <c r="R348" s="6">
        <v>4</v>
      </c>
      <c r="S348" s="27">
        <f t="shared" si="81"/>
        <v>-4.1863401010825028</v>
      </c>
      <c r="T348" s="28">
        <f t="shared" si="82"/>
        <v>12.810414274826808</v>
      </c>
      <c r="U348" s="28">
        <f t="shared" si="83"/>
        <v>54.242065364947848</v>
      </c>
      <c r="V348" s="28">
        <f t="shared" si="84"/>
        <v>70.201842776360067</v>
      </c>
      <c r="W348" s="29">
        <f t="shared" si="85"/>
        <v>27.093869163972769</v>
      </c>
      <c r="Z348" s="6">
        <v>4</v>
      </c>
      <c r="AA348" s="27">
        <f t="shared" si="86"/>
        <v>-2.0960339780697019</v>
      </c>
      <c r="AB348" s="28">
        <f t="shared" si="87"/>
        <v>9.0349992242056505</v>
      </c>
      <c r="AC348" s="28">
        <f t="shared" si="88"/>
        <v>30.776392821555785</v>
      </c>
      <c r="AD348" s="28">
        <f t="shared" si="89"/>
        <v>35.765718768279328</v>
      </c>
      <c r="AE348" s="29">
        <f t="shared" si="90"/>
        <v>9.9478539689834378</v>
      </c>
    </row>
    <row r="353" spans="2:21" x14ac:dyDescent="0.25">
      <c r="B353" s="166" t="s">
        <v>63</v>
      </c>
      <c r="C353" s="168"/>
      <c r="D353" s="168"/>
      <c r="E353" s="168"/>
      <c r="F353" s="168"/>
      <c r="G353" s="168"/>
      <c r="H353" s="168"/>
      <c r="I353" s="168"/>
      <c r="J353" s="169"/>
      <c r="M353" s="166" t="s">
        <v>95</v>
      </c>
      <c r="N353" s="168"/>
      <c r="O353" s="168"/>
      <c r="P353" s="168"/>
      <c r="Q353" s="168"/>
      <c r="R353" s="168"/>
      <c r="S353" s="168"/>
      <c r="T353" s="168"/>
      <c r="U353" s="169"/>
    </row>
    <row r="354" spans="2:21" ht="15.75" thickBot="1" x14ac:dyDescent="0.3">
      <c r="B354" s="107"/>
      <c r="C354" s="108">
        <v>0</v>
      </c>
      <c r="D354" s="108">
        <v>1</v>
      </c>
      <c r="E354" s="108">
        <v>2</v>
      </c>
      <c r="F354" s="108">
        <v>3</v>
      </c>
      <c r="G354" s="108">
        <v>4</v>
      </c>
      <c r="H354" s="108">
        <v>5</v>
      </c>
      <c r="I354" s="108">
        <v>6</v>
      </c>
      <c r="J354" s="109">
        <v>7</v>
      </c>
      <c r="M354" s="107"/>
      <c r="N354" s="108">
        <v>0</v>
      </c>
      <c r="O354" s="108">
        <v>1</v>
      </c>
      <c r="P354" s="108">
        <v>2</v>
      </c>
      <c r="Q354" s="108">
        <v>3</v>
      </c>
      <c r="R354" s="108">
        <v>4</v>
      </c>
      <c r="S354" s="108">
        <v>5</v>
      </c>
      <c r="T354" s="108">
        <v>6</v>
      </c>
      <c r="U354" s="109">
        <v>7</v>
      </c>
    </row>
    <row r="355" spans="2:21" x14ac:dyDescent="0.25">
      <c r="B355" s="81">
        <v>0</v>
      </c>
      <c r="C355" s="96" cm="1">
        <f t="array" ref="C355:F374">AY328:BB347</f>
        <v>-0.35222475472782994</v>
      </c>
      <c r="D355" s="97">
        <v>0.27270916529554956</v>
      </c>
      <c r="E355" s="97">
        <v>1.5730466016065696</v>
      </c>
      <c r="F355" s="97">
        <v>0.98694026351210729</v>
      </c>
      <c r="G355" s="97" cm="1">
        <f t="array" ref="G355:J374">BF328:BI347</f>
        <v>-1.551553221293362</v>
      </c>
      <c r="H355" s="97">
        <v>-3.1874480262398892</v>
      </c>
      <c r="I355" s="97">
        <v>-1.8388095896061365</v>
      </c>
      <c r="J355" s="98">
        <v>0.9960836407692748</v>
      </c>
      <c r="M355" s="81">
        <v>0</v>
      </c>
      <c r="N355" s="110" cm="1">
        <f t="array" ref="N355:U374">MMULT(C355:J374,TRANSPOSE(X238:AE245))</f>
        <v>-2.4415694443678992</v>
      </c>
      <c r="O355" s="111">
        <v>-3.1730603661373533</v>
      </c>
      <c r="P355" s="111">
        <v>-1.9906594233589971</v>
      </c>
      <c r="Q355" s="111">
        <v>0.39471797511152024</v>
      </c>
      <c r="R355" s="111">
        <v>2.2009265643542499</v>
      </c>
      <c r="S355" s="111">
        <v>2.4585298673959279</v>
      </c>
      <c r="T355" s="111">
        <v>1.7676197140306054</v>
      </c>
      <c r="U355" s="112">
        <v>1.1045196558149359</v>
      </c>
    </row>
    <row r="356" spans="2:21" x14ac:dyDescent="0.25">
      <c r="B356" s="6">
        <v>1</v>
      </c>
      <c r="C356" s="99">
        <v>-0.38151757062416247</v>
      </c>
      <c r="D356" s="79">
        <v>2.423726807273296</v>
      </c>
      <c r="E356" s="79">
        <v>3.721177075092287</v>
      </c>
      <c r="F356" s="79">
        <v>1.3196432801523592</v>
      </c>
      <c r="G356" s="79">
        <v>-2.4135729373248207</v>
      </c>
      <c r="H356" s="79">
        <v>-3.4593524405634541</v>
      </c>
      <c r="I356" s="79">
        <v>-1.2628640780674163</v>
      </c>
      <c r="J356" s="100">
        <v>0.83963567507895942</v>
      </c>
      <c r="M356" s="6">
        <v>1</v>
      </c>
      <c r="N356" s="113">
        <v>-1.5890910871627004</v>
      </c>
      <c r="O356" s="114">
        <v>-3.6703766132303244</v>
      </c>
      <c r="P356" s="114">
        <v>-3.5200055330210498</v>
      </c>
      <c r="Q356" s="114">
        <v>-1.5072536904545304</v>
      </c>
      <c r="R356" s="114">
        <v>0.57108364034321724</v>
      </c>
      <c r="S356" s="114">
        <v>1.5967793481939174</v>
      </c>
      <c r="T356" s="114">
        <v>2.0058342166600678</v>
      </c>
      <c r="U356" s="115">
        <v>2.479669693063062</v>
      </c>
    </row>
    <row r="357" spans="2:21" x14ac:dyDescent="0.25">
      <c r="B357" s="6">
        <v>2</v>
      </c>
      <c r="C357" s="99">
        <v>-0.38151757062416247</v>
      </c>
      <c r="D357" s="79">
        <v>2.423726807273296</v>
      </c>
      <c r="E357" s="79">
        <v>3.721177075092287</v>
      </c>
      <c r="F357" s="79">
        <v>1.3196432801523592</v>
      </c>
      <c r="G357" s="79">
        <v>-2.4135729370173662</v>
      </c>
      <c r="H357" s="79">
        <v>-3.4593524404664313</v>
      </c>
      <c r="I357" s="79">
        <v>-1.2628640782727913</v>
      </c>
      <c r="J357" s="100">
        <v>0.8396356751347388</v>
      </c>
      <c r="M357" s="6">
        <v>2</v>
      </c>
      <c r="N357" s="113">
        <v>-1.5890910871422175</v>
      </c>
      <c r="O357" s="114">
        <v>-3.6703766130924294</v>
      </c>
      <c r="P357" s="114">
        <v>-3.5200055327897117</v>
      </c>
      <c r="Q357" s="114">
        <v>-1.5072536901994464</v>
      </c>
      <c r="R357" s="114">
        <v>0.57108364050756621</v>
      </c>
      <c r="S357" s="114">
        <v>1.5967793481756229</v>
      </c>
      <c r="T357" s="114">
        <v>2.0058342164651766</v>
      </c>
      <c r="U357" s="115">
        <v>2.4796696927945612</v>
      </c>
    </row>
    <row r="358" spans="2:21" x14ac:dyDescent="0.25">
      <c r="B358" s="6">
        <v>3</v>
      </c>
      <c r="C358" s="99">
        <v>-0.37905576602846441</v>
      </c>
      <c r="D358" s="79">
        <v>2.4070812678947324</v>
      </c>
      <c r="E358" s="79">
        <v>3.6962299411817878</v>
      </c>
      <c r="F358" s="79">
        <v>1.3110239881505454</v>
      </c>
      <c r="G358" s="79">
        <v>-2.2548955102670267</v>
      </c>
      <c r="H358" s="79">
        <v>-3.3153963005486839</v>
      </c>
      <c r="I358" s="79">
        <v>-1.2688206289457158</v>
      </c>
      <c r="J358" s="100">
        <v>0.82392501017122288</v>
      </c>
      <c r="M358" s="6">
        <v>3</v>
      </c>
      <c r="N358" s="113">
        <v>-1.5135385767101395</v>
      </c>
      <c r="O358" s="114">
        <v>-3.5370864979503969</v>
      </c>
      <c r="P358" s="114">
        <v>-3.3953814036276024</v>
      </c>
      <c r="Q358" s="114">
        <v>-1.4484571511967996</v>
      </c>
      <c r="R358" s="114">
        <v>0.55121022566834288</v>
      </c>
      <c r="S358" s="114">
        <v>1.5213677988467345</v>
      </c>
      <c r="T358" s="114">
        <v>1.9036964849574356</v>
      </c>
      <c r="U358" s="115">
        <v>2.3742556270392554</v>
      </c>
    </row>
    <row r="359" spans="2:21" ht="15.75" thickBot="1" x14ac:dyDescent="0.3">
      <c r="B359" s="6">
        <v>4</v>
      </c>
      <c r="C359" s="101">
        <v>-1.9264326698382538E-2</v>
      </c>
      <c r="D359" s="80">
        <v>0.14587107126656662</v>
      </c>
      <c r="E359" s="80">
        <v>0.21104289883303579</v>
      </c>
      <c r="F359" s="80">
        <v>7.0364309116675933E-2</v>
      </c>
      <c r="G359" s="80">
        <v>-0.27954175053135388</v>
      </c>
      <c r="H359" s="80">
        <v>-0.30822276453908781</v>
      </c>
      <c r="I359" s="80">
        <v>-4.7960705205079002E-2</v>
      </c>
      <c r="J359" s="102">
        <v>5.2569802344507102E-2</v>
      </c>
      <c r="M359" s="6">
        <v>4</v>
      </c>
      <c r="N359" s="116">
        <v>-0.14198401737526695</v>
      </c>
      <c r="O359" s="117">
        <v>-0.30606553098931022</v>
      </c>
      <c r="P359" s="117">
        <v>-0.29850771054223746</v>
      </c>
      <c r="Q359" s="117">
        <v>-0.14291805561392268</v>
      </c>
      <c r="R359" s="117">
        <v>3.3490731340037966E-2</v>
      </c>
      <c r="S359" s="117">
        <v>0.14211579378520031</v>
      </c>
      <c r="T359" s="117">
        <v>0.19616598763776916</v>
      </c>
      <c r="U359" s="118">
        <v>0.23015046420547891</v>
      </c>
    </row>
    <row r="360" spans="2:21" x14ac:dyDescent="0.25">
      <c r="B360" s="6">
        <v>0</v>
      </c>
      <c r="C360" s="103">
        <v>1.9081600780911961E-2</v>
      </c>
      <c r="D360" s="78">
        <v>-3.2595324547295884E-2</v>
      </c>
      <c r="E360" s="78">
        <v>-0.1046442776973964</v>
      </c>
      <c r="F360" s="78">
        <v>-5.7330967740439318E-2</v>
      </c>
      <c r="G360" s="78">
        <v>9.3869947224352102E-2</v>
      </c>
      <c r="H360" s="78">
        <v>0.18061792075949656</v>
      </c>
      <c r="I360" s="78">
        <v>9.8715416991621827E-2</v>
      </c>
      <c r="J360" s="104">
        <v>-5.3966124919759856E-2</v>
      </c>
      <c r="M360" s="6">
        <v>0</v>
      </c>
      <c r="N360" s="119">
        <v>0.12924476923925005</v>
      </c>
      <c r="O360" s="120">
        <v>0.18015305107573154</v>
      </c>
      <c r="P360" s="120">
        <v>0.12237671917395562</v>
      </c>
      <c r="Q360" s="120">
        <v>-7.2477769549358327E-3</v>
      </c>
      <c r="R360" s="120">
        <v>-0.10974027958669788</v>
      </c>
      <c r="S360" s="120">
        <v>-0.1301170940893395</v>
      </c>
      <c r="T360" s="120">
        <v>-0.1002895909915887</v>
      </c>
      <c r="U360" s="121">
        <v>-7.2089105278002136E-2</v>
      </c>
    </row>
    <row r="361" spans="2:21" x14ac:dyDescent="0.25">
      <c r="B361" s="6">
        <v>1</v>
      </c>
      <c r="C361" s="99">
        <v>0.21253733561827404</v>
      </c>
      <c r="D361" s="79">
        <v>-4.0448596687999959E-2</v>
      </c>
      <c r="E361" s="79">
        <v>-0.83479468748450436</v>
      </c>
      <c r="F361" s="79">
        <v>-0.58350966634744494</v>
      </c>
      <c r="G361" s="79">
        <v>0.89720878192568765</v>
      </c>
      <c r="H361" s="79">
        <v>1.9318789431354031</v>
      </c>
      <c r="I361" s="79">
        <v>1.1584530389672814</v>
      </c>
      <c r="J361" s="100">
        <v>-0.61669403130965306</v>
      </c>
      <c r="M361" s="6">
        <v>1</v>
      </c>
      <c r="N361" s="113">
        <v>1.5414166862239347</v>
      </c>
      <c r="O361" s="114">
        <v>1.9078548546164149</v>
      </c>
      <c r="P361" s="114">
        <v>1.1248111980971525</v>
      </c>
      <c r="Q361" s="114">
        <v>-0.35351326239513675</v>
      </c>
      <c r="R361" s="114">
        <v>-1.4402263464161147</v>
      </c>
      <c r="S361" s="114">
        <v>-1.5523188307025397</v>
      </c>
      <c r="T361" s="114">
        <v>-1.0655563408666329</v>
      </c>
      <c r="U361" s="115">
        <v>-0.59319052696203245</v>
      </c>
    </row>
    <row r="362" spans="2:21" x14ac:dyDescent="0.25">
      <c r="B362" s="6">
        <v>2</v>
      </c>
      <c r="C362" s="99">
        <v>0.4094703068539306</v>
      </c>
      <c r="D362" s="79">
        <v>-1.2219374639059859</v>
      </c>
      <c r="E362" s="79">
        <v>-2.6874853289526346</v>
      </c>
      <c r="F362" s="79">
        <v>-1.2550332025531117</v>
      </c>
      <c r="G362" s="79">
        <v>2.116087703371401</v>
      </c>
      <c r="H362" s="79">
        <v>3.7110118454842644</v>
      </c>
      <c r="I362" s="79">
        <v>1.8300270670361787</v>
      </c>
      <c r="J362" s="100">
        <v>-1.0562849885287307</v>
      </c>
      <c r="M362" s="6">
        <v>2</v>
      </c>
      <c r="N362" s="113">
        <v>2.3915070983630304</v>
      </c>
      <c r="O362" s="114">
        <v>3.7896856488508806</v>
      </c>
      <c r="P362" s="114">
        <v>2.8945842116580249</v>
      </c>
      <c r="Q362" s="114">
        <v>0.36279307739263633</v>
      </c>
      <c r="R362" s="114">
        <v>-1.7897852208619625</v>
      </c>
      <c r="S362" s="114">
        <v>-2.4066926387636611</v>
      </c>
      <c r="T362" s="114">
        <v>-2.0948350832023026</v>
      </c>
      <c r="U362" s="115">
        <v>-1.8298653603050459</v>
      </c>
    </row>
    <row r="363" spans="2:21" x14ac:dyDescent="0.25">
      <c r="B363" s="6">
        <v>3</v>
      </c>
      <c r="C363" s="99">
        <v>0.33634909576854305</v>
      </c>
      <c r="D363" s="79">
        <v>-2.5569533958587005</v>
      </c>
      <c r="E363" s="79">
        <v>-3.6776575052304863</v>
      </c>
      <c r="F363" s="79">
        <v>-1.2122070603479778</v>
      </c>
      <c r="G363" s="79">
        <v>2.2703845438608368</v>
      </c>
      <c r="H363" s="79">
        <v>3.0470179547304257</v>
      </c>
      <c r="I363" s="79">
        <v>0.96697372025362005</v>
      </c>
      <c r="J363" s="100">
        <v>-0.69166357619171892</v>
      </c>
      <c r="M363" s="6">
        <v>3</v>
      </c>
      <c r="N363" s="113">
        <v>1.1895188631766684</v>
      </c>
      <c r="O363" s="114">
        <v>3.2784351138066574</v>
      </c>
      <c r="P363" s="114">
        <v>3.3706583188394625</v>
      </c>
      <c r="Q363" s="114">
        <v>1.7117339914851208</v>
      </c>
      <c r="R363" s="114">
        <v>-0.14261950909211163</v>
      </c>
      <c r="S363" s="114">
        <v>-1.1941638021776795</v>
      </c>
      <c r="T363" s="114">
        <v>-1.7843521254952941</v>
      </c>
      <c r="U363" s="115">
        <v>-2.4385283802317295</v>
      </c>
    </row>
    <row r="364" spans="2:21" ht="15.75" thickBot="1" x14ac:dyDescent="0.3">
      <c r="B364" s="6">
        <v>4</v>
      </c>
      <c r="C364" s="105">
        <v>0.33634911003155588</v>
      </c>
      <c r="D364" s="94">
        <v>-2.5569531354506876</v>
      </c>
      <c r="E364" s="94">
        <v>-3.6776573120876459</v>
      </c>
      <c r="F364" s="94">
        <v>-1.2122070687016389</v>
      </c>
      <c r="G364" s="94">
        <v>2.2690789166047662</v>
      </c>
      <c r="H364" s="94">
        <v>3.052636530596045</v>
      </c>
      <c r="I364" s="94">
        <v>0.97427669516063009</v>
      </c>
      <c r="J364" s="106">
        <v>-0.69474892547239697</v>
      </c>
      <c r="M364" s="6">
        <v>4</v>
      </c>
      <c r="N364" s="122">
        <v>1.193859851549459</v>
      </c>
      <c r="O364" s="123">
        <v>3.2814220298204968</v>
      </c>
      <c r="P364" s="123">
        <v>3.3691864297447225</v>
      </c>
      <c r="Q364" s="123">
        <v>1.7051175350649397</v>
      </c>
      <c r="R364" s="123">
        <v>-0.15066321397557891</v>
      </c>
      <c r="S364" s="123">
        <v>-1.1985794055431054</v>
      </c>
      <c r="T364" s="123">
        <v>-1.7834173751680327</v>
      </c>
      <c r="U364" s="124">
        <v>-2.4345627689557414</v>
      </c>
    </row>
    <row r="365" spans="2:21" x14ac:dyDescent="0.25">
      <c r="B365" s="6">
        <v>0</v>
      </c>
      <c r="C365" s="96">
        <v>-0.35120477906955094</v>
      </c>
      <c r="D365" s="97">
        <v>0.25896110772322589</v>
      </c>
      <c r="E365" s="97">
        <v>1.5562140367917134</v>
      </c>
      <c r="F365" s="97">
        <v>0.98256006906478643</v>
      </c>
      <c r="G365" s="97">
        <v>-1.542604256749325</v>
      </c>
      <c r="H365" s="97">
        <v>-3.1781914530498403</v>
      </c>
      <c r="I365" s="97">
        <v>-1.837932789727543</v>
      </c>
      <c r="J365" s="98">
        <v>0.99465958257726728</v>
      </c>
      <c r="M365" s="6">
        <v>0</v>
      </c>
      <c r="N365" s="110">
        <v>-2.4409368930396917</v>
      </c>
      <c r="O365" s="111">
        <v>-3.1624624633543128</v>
      </c>
      <c r="P365" s="111">
        <v>-1.9765971482531843</v>
      </c>
      <c r="Q365" s="111">
        <v>0.405359065087883</v>
      </c>
      <c r="R365" s="111">
        <v>2.205601790051877</v>
      </c>
      <c r="S365" s="111">
        <v>2.4579133238378073</v>
      </c>
      <c r="T365" s="111">
        <v>1.7619528928186348</v>
      </c>
      <c r="U365" s="112">
        <v>1.0935106147135119</v>
      </c>
    </row>
    <row r="366" spans="2:21" x14ac:dyDescent="0.25">
      <c r="B366" s="6">
        <v>1</v>
      </c>
      <c r="C366" s="99">
        <v>-0.38215760584635788</v>
      </c>
      <c r="D366" s="79">
        <v>2.4174499167059915</v>
      </c>
      <c r="E366" s="79">
        <v>3.7176110258842536</v>
      </c>
      <c r="F366" s="79">
        <v>1.3206350712585624</v>
      </c>
      <c r="G366" s="79">
        <v>-2.4140530485203966</v>
      </c>
      <c r="H366" s="79">
        <v>-3.4651068925843163</v>
      </c>
      <c r="I366" s="79">
        <v>-1.2685137179176702</v>
      </c>
      <c r="J366" s="100">
        <v>0.84220370564057445</v>
      </c>
      <c r="M366" s="6">
        <v>1</v>
      </c>
      <c r="N366" s="113">
        <v>-1.5968748131786885</v>
      </c>
      <c r="O366" s="114">
        <v>-3.6753874582511585</v>
      </c>
      <c r="P366" s="114">
        <v>-3.5192774233380306</v>
      </c>
      <c r="Q366" s="114">
        <v>-1.5003842753675198</v>
      </c>
      <c r="R366" s="114">
        <v>0.58084017870342386</v>
      </c>
      <c r="S366" s="114">
        <v>1.6046278035536428</v>
      </c>
      <c r="T366" s="114">
        <v>2.0087485050513578</v>
      </c>
      <c r="U366" s="115">
        <v>2.4775905326526155</v>
      </c>
    </row>
    <row r="367" spans="2:21" x14ac:dyDescent="0.25">
      <c r="B367" s="6">
        <v>2</v>
      </c>
      <c r="C367" s="99">
        <v>-0.38215760584635788</v>
      </c>
      <c r="D367" s="79">
        <v>2.4174499167059915</v>
      </c>
      <c r="E367" s="79">
        <v>3.7176110258842536</v>
      </c>
      <c r="F367" s="79">
        <v>1.3206350712585624</v>
      </c>
      <c r="G367" s="79">
        <v>-2.4140530483179972</v>
      </c>
      <c r="H367" s="79">
        <v>-3.4651068925176349</v>
      </c>
      <c r="I367" s="79">
        <v>-1.2685137180498747</v>
      </c>
      <c r="J367" s="100">
        <v>0.8422037056759627</v>
      </c>
      <c r="M367" s="6">
        <v>2</v>
      </c>
      <c r="N367" s="113">
        <v>-1.596874813163139</v>
      </c>
      <c r="O367" s="114">
        <v>-3.675387458158712</v>
      </c>
      <c r="P367" s="114">
        <v>-3.5192774231859643</v>
      </c>
      <c r="Q367" s="114">
        <v>-1.5003842752021754</v>
      </c>
      <c r="R367" s="114">
        <v>0.58084017880818972</v>
      </c>
      <c r="S367" s="114">
        <v>1.604627803539503</v>
      </c>
      <c r="T367" s="114">
        <v>2.0087485049231084</v>
      </c>
      <c r="U367" s="115">
        <v>2.477590532477175</v>
      </c>
    </row>
    <row r="368" spans="2:21" x14ac:dyDescent="0.25">
      <c r="B368" s="6">
        <v>3</v>
      </c>
      <c r="C368" s="99">
        <v>-0.37997125345276683</v>
      </c>
      <c r="D368" s="79">
        <v>2.4040833538607549</v>
      </c>
      <c r="E368" s="79">
        <v>3.6967979777325026</v>
      </c>
      <c r="F368" s="79">
        <v>1.3131470969824077</v>
      </c>
      <c r="G368" s="79">
        <v>-2.2660584605488197</v>
      </c>
      <c r="H368" s="79">
        <v>-3.3295060259136093</v>
      </c>
      <c r="I368" s="79">
        <v>-1.2726451365986977</v>
      </c>
      <c r="J368" s="100">
        <v>0.82691759579962876</v>
      </c>
      <c r="M368" s="6">
        <v>3</v>
      </c>
      <c r="N368" s="113">
        <v>-1.5246220050676738</v>
      </c>
      <c r="O368" s="114">
        <v>-3.5505872548244373</v>
      </c>
      <c r="P368" s="114">
        <v>-3.4042482720520422</v>
      </c>
      <c r="Q368" s="114">
        <v>-1.4481111088829097</v>
      </c>
      <c r="R368" s="114">
        <v>0.55947785465108502</v>
      </c>
      <c r="S368" s="114">
        <v>1.5324886356432956</v>
      </c>
      <c r="T368" s="114">
        <v>1.9134011051069657</v>
      </c>
      <c r="U368" s="115">
        <v>2.3807382250964917</v>
      </c>
    </row>
    <row r="369" spans="2:25" ht="15.75" thickBot="1" x14ac:dyDescent="0.3">
      <c r="B369" s="6">
        <v>4</v>
      </c>
      <c r="C369" s="101">
        <v>-1.9158301321402362E-2</v>
      </c>
      <c r="D369" s="80">
        <v>0.14170807666803764</v>
      </c>
      <c r="E369" s="80">
        <v>0.20670029115250901</v>
      </c>
      <c r="F369" s="80">
        <v>6.9586380360618039E-2</v>
      </c>
      <c r="G369" s="80">
        <v>-0.27655306151541625</v>
      </c>
      <c r="H369" s="80">
        <v>-0.30431479114173654</v>
      </c>
      <c r="I369" s="80">
        <v>-4.6797832854097596E-2</v>
      </c>
      <c r="J369" s="102">
        <v>5.1705991147726407E-2</v>
      </c>
      <c r="M369" s="6">
        <v>4</v>
      </c>
      <c r="N369" s="125">
        <v>-0.14129924639711083</v>
      </c>
      <c r="O369" s="126">
        <v>-0.3026274963393133</v>
      </c>
      <c r="P369" s="126">
        <v>-0.29466012465493691</v>
      </c>
      <c r="Q369" s="126">
        <v>-0.14077116098387582</v>
      </c>
      <c r="R369" s="126">
        <v>3.3751896474662625E-2</v>
      </c>
      <c r="S369" s="126">
        <v>0.14142632127779162</v>
      </c>
      <c r="T369" s="126">
        <v>0.19479552977777434</v>
      </c>
      <c r="U369" s="127">
        <v>0.22759127489525319</v>
      </c>
    </row>
    <row r="370" spans="2:25" x14ac:dyDescent="0.25">
      <c r="B370" s="6">
        <v>0</v>
      </c>
      <c r="C370" s="103">
        <v>1.8508309660096943E-2</v>
      </c>
      <c r="D370" s="78">
        <v>-3.4311558695380454E-2</v>
      </c>
      <c r="E370" s="78">
        <v>-0.10411993696179547</v>
      </c>
      <c r="F370" s="78">
        <v>-5.5968941539493305E-2</v>
      </c>
      <c r="G370" s="78">
        <v>9.2076502568960522E-2</v>
      </c>
      <c r="H370" s="78">
        <v>0.17540530565608642</v>
      </c>
      <c r="I370" s="78">
        <v>9.4959087143793738E-2</v>
      </c>
      <c r="J370" s="104">
        <v>-5.2097322479523325E-2</v>
      </c>
      <c r="M370" s="6">
        <v>0</v>
      </c>
      <c r="N370" s="119">
        <v>0.1241764242842413</v>
      </c>
      <c r="O370" s="120">
        <v>0.17520246084281288</v>
      </c>
      <c r="P370" s="120">
        <v>0.12051099274000168</v>
      </c>
      <c r="Q370" s="120">
        <v>-4.6319224501333613E-3</v>
      </c>
      <c r="R370" s="120">
        <v>-0.10429504479509835</v>
      </c>
      <c r="S370" s="120">
        <v>-0.12501014993834919</v>
      </c>
      <c r="T370" s="120">
        <v>-9.7490604289252172E-2</v>
      </c>
      <c r="U370" s="121">
        <v>-7.1589322064966307E-2</v>
      </c>
    </row>
    <row r="371" spans="2:25" x14ac:dyDescent="0.25">
      <c r="B371" s="6">
        <v>1</v>
      </c>
      <c r="C371" s="99">
        <v>0.2112998625281102</v>
      </c>
      <c r="D371" s="79">
        <v>-3.7564433731274674E-2</v>
      </c>
      <c r="E371" s="79">
        <v>-0.8274473981590621</v>
      </c>
      <c r="F371" s="79">
        <v>-0.57981773694569172</v>
      </c>
      <c r="G371" s="79">
        <v>0.89106786484551748</v>
      </c>
      <c r="H371" s="79">
        <v>1.9206119586294113</v>
      </c>
      <c r="I371" s="79">
        <v>1.1526135392083008</v>
      </c>
      <c r="J371" s="100">
        <v>-0.61339147806454608</v>
      </c>
      <c r="M371" s="6">
        <v>1</v>
      </c>
      <c r="N371" s="113">
        <v>1.5337542268357929</v>
      </c>
      <c r="O371" s="114">
        <v>1.8964540948817654</v>
      </c>
      <c r="P371" s="114">
        <v>1.1165698808677644</v>
      </c>
      <c r="Q371" s="114">
        <v>-0.35384843154276269</v>
      </c>
      <c r="R371" s="114">
        <v>-1.4340828542184041</v>
      </c>
      <c r="S371" s="114">
        <v>-1.5446060735285485</v>
      </c>
      <c r="T371" s="114">
        <v>-1.0592505175812903</v>
      </c>
      <c r="U371" s="115">
        <v>-0.58815331581602837</v>
      </c>
    </row>
    <row r="372" spans="2:25" x14ac:dyDescent="0.25">
      <c r="B372" s="6">
        <v>2</v>
      </c>
      <c r="C372" s="99">
        <v>0.4089775914997974</v>
      </c>
      <c r="D372" s="79">
        <v>-1.2138433338553887</v>
      </c>
      <c r="E372" s="79">
        <v>-2.6779887802012872</v>
      </c>
      <c r="F372" s="79">
        <v>-1.2527549450528936</v>
      </c>
      <c r="G372" s="79">
        <v>2.1112803635864386</v>
      </c>
      <c r="H372" s="79">
        <v>3.706571371479205</v>
      </c>
      <c r="I372" s="79">
        <v>1.8301253804069406</v>
      </c>
      <c r="J372" s="100">
        <v>-1.0557686648767755</v>
      </c>
      <c r="M372" s="6">
        <v>2</v>
      </c>
      <c r="N372" s="113">
        <v>2.3919483858722459</v>
      </c>
      <c r="O372" s="114">
        <v>3.7844347746955358</v>
      </c>
      <c r="P372" s="114">
        <v>2.8868736455473005</v>
      </c>
      <c r="Q372" s="114">
        <v>0.35632220778271406</v>
      </c>
      <c r="R372" s="114">
        <v>-1.7933070562496956</v>
      </c>
      <c r="S372" s="114">
        <v>-2.4071491411002932</v>
      </c>
      <c r="T372" s="114">
        <v>-2.0920522948704776</v>
      </c>
      <c r="U372" s="115">
        <v>-1.8236776578840406</v>
      </c>
    </row>
    <row r="373" spans="2:25" x14ac:dyDescent="0.25">
      <c r="B373" s="6">
        <v>3</v>
      </c>
      <c r="C373" s="99">
        <v>0.33759385819845961</v>
      </c>
      <c r="D373" s="79">
        <v>-2.5534062029272917</v>
      </c>
      <c r="E373" s="79">
        <v>-3.6789478069899801</v>
      </c>
      <c r="F373" s="79">
        <v>-1.2151696478873473</v>
      </c>
      <c r="G373" s="79">
        <v>2.2743213710440671</v>
      </c>
      <c r="H373" s="79">
        <v>3.0582866288909072</v>
      </c>
      <c r="I373" s="79">
        <v>0.97503085937208878</v>
      </c>
      <c r="J373" s="100">
        <v>-0.69569367625735956</v>
      </c>
      <c r="M373" s="6">
        <v>3</v>
      </c>
      <c r="N373" s="113">
        <v>1.2003982110047771</v>
      </c>
      <c r="O373" s="114">
        <v>3.2891675803796332</v>
      </c>
      <c r="P373" s="114">
        <v>3.374808665181082</v>
      </c>
      <c r="Q373" s="114">
        <v>1.7062326196026845</v>
      </c>
      <c r="R373" s="114">
        <v>-0.15425351067709991</v>
      </c>
      <c r="S373" s="114">
        <v>-1.2051258192762797</v>
      </c>
      <c r="T373" s="114">
        <v>-1.7904142257044193</v>
      </c>
      <c r="U373" s="115">
        <v>-2.439714573609518</v>
      </c>
    </row>
    <row r="374" spans="2:25" ht="15.75" thickBot="1" x14ac:dyDescent="0.3">
      <c r="B374" s="6">
        <v>4</v>
      </c>
      <c r="C374" s="105">
        <v>0.3375938665613411</v>
      </c>
      <c r="D374" s="94">
        <v>-2.5534060459923</v>
      </c>
      <c r="E374" s="94">
        <v>-3.6789476897237434</v>
      </c>
      <c r="F374" s="94">
        <v>-1.2151696522906108</v>
      </c>
      <c r="G374" s="94">
        <v>2.2732185555293531</v>
      </c>
      <c r="H374" s="94">
        <v>3.0626716512296919</v>
      </c>
      <c r="I374" s="94">
        <v>0.98081475083595848</v>
      </c>
      <c r="J374" s="106">
        <v>-0.69812923700564977</v>
      </c>
      <c r="M374" s="6">
        <v>4</v>
      </c>
      <c r="N374" s="122">
        <v>1.2037999005411675</v>
      </c>
      <c r="O374" s="123">
        <v>3.2914766975332639</v>
      </c>
      <c r="P374" s="123">
        <v>3.3735946450283523</v>
      </c>
      <c r="Q374" s="123">
        <v>1.7009749905887417</v>
      </c>
      <c r="R374" s="123">
        <v>-0.16060819264605641</v>
      </c>
      <c r="S374" s="123">
        <v>-1.2085866246415713</v>
      </c>
      <c r="T374" s="123">
        <v>-1.7896310328010934</v>
      </c>
      <c r="U374" s="124">
        <v>-2.436533971168684</v>
      </c>
    </row>
    <row r="381" spans="2:25" x14ac:dyDescent="0.25">
      <c r="B381" s="166" t="s">
        <v>68</v>
      </c>
      <c r="C381" s="168"/>
      <c r="D381" s="168"/>
      <c r="E381" s="168"/>
      <c r="F381" s="168"/>
      <c r="G381" s="168"/>
      <c r="H381" s="168"/>
      <c r="I381" s="168"/>
      <c r="J381" s="169"/>
      <c r="Q381" s="166" t="s">
        <v>69</v>
      </c>
      <c r="R381" s="168"/>
      <c r="S381" s="168"/>
      <c r="T381" s="168"/>
      <c r="U381" s="168"/>
      <c r="V381" s="168"/>
      <c r="W381" s="168"/>
      <c r="X381" s="168"/>
      <c r="Y381" s="169"/>
    </row>
    <row r="382" spans="2:25" ht="15.75" thickBot="1" x14ac:dyDescent="0.3">
      <c r="B382" s="107"/>
      <c r="C382" s="108">
        <v>0</v>
      </c>
      <c r="D382" s="108">
        <v>1</v>
      </c>
      <c r="E382" s="108">
        <v>2</v>
      </c>
      <c r="F382" s="108">
        <v>3</v>
      </c>
      <c r="G382" s="108">
        <v>4</v>
      </c>
      <c r="H382" s="108">
        <v>5</v>
      </c>
      <c r="I382" s="108">
        <v>6</v>
      </c>
      <c r="J382" s="109">
        <v>7</v>
      </c>
      <c r="M382" s="1" t="s">
        <v>33</v>
      </c>
      <c r="N382" s="1" t="s">
        <v>34</v>
      </c>
      <c r="Q382" s="93"/>
      <c r="R382" s="129">
        <v>0</v>
      </c>
      <c r="S382" s="129">
        <v>1</v>
      </c>
      <c r="T382" s="129">
        <v>2</v>
      </c>
      <c r="U382" s="129">
        <v>3</v>
      </c>
      <c r="V382" s="129">
        <v>4</v>
      </c>
      <c r="W382" s="129">
        <v>5</v>
      </c>
      <c r="X382" s="129">
        <v>6</v>
      </c>
      <c r="Y382" s="130">
        <v>7</v>
      </c>
    </row>
    <row r="383" spans="2:25" x14ac:dyDescent="0.25">
      <c r="B383" s="81">
        <v>0</v>
      </c>
      <c r="C383" s="110">
        <f t="shared" ref="C383:C402" si="91">N355+C226</f>
        <v>-2.4415594443678992</v>
      </c>
      <c r="D383" s="111">
        <f t="shared" ref="D383:D402" si="92">O355+D226</f>
        <v>-1.9262708208516748</v>
      </c>
      <c r="E383" s="111">
        <f t="shared" ref="E383:E402" si="93">P355+E226</f>
        <v>0.44820754160150722</v>
      </c>
      <c r="F383" s="111">
        <f t="shared" ref="F383:F402" si="94">Q355+F226</f>
        <v>3.9193206210121478</v>
      </c>
      <c r="G383" s="111">
        <f t="shared" ref="G383:G402" si="95">R355+G226</f>
        <v>6.659222176868127</v>
      </c>
      <c r="H383" s="111">
        <f t="shared" ref="H383:H402" si="96">S355+H226</f>
        <v>7.6612283517709052</v>
      </c>
      <c r="I383" s="111">
        <f t="shared" ref="I383:I402" si="97">T355+I226</f>
        <v>7.4986386883115941</v>
      </c>
      <c r="J383" s="112">
        <f t="shared" ref="J383:J402" si="98">U355+J226</f>
        <v>7.1328072498037329</v>
      </c>
      <c r="M383" s="114">
        <f t="shared" ref="M383:M402" si="99">AVERAGE(C383:J383)</f>
        <v>3.6189492955185552</v>
      </c>
      <c r="N383" s="2">
        <f t="shared" ref="N383:N402" si="100">_xlfn.VAR.P(C383:J383)</f>
        <v>16.325690649697371</v>
      </c>
      <c r="Q383" s="81">
        <v>0</v>
      </c>
      <c r="R383" s="110">
        <f t="shared" ref="R383:R402" si="101">$AH$225*((C383-$M383)/(SQRT($N383+$BA$229)))+$AI$225</f>
        <v>-1.4999379742751837</v>
      </c>
      <c r="S383" s="111">
        <f t="shared" ref="S383:S402" si="102">$AH$225*((D383-$M383)/(SQRT($N383+$BA$229)))+$AI$225</f>
        <v>-1.3724072656669728</v>
      </c>
      <c r="T383" s="111">
        <f t="shared" ref="T383:T402" si="103">$AH$225*((E383-$M383)/(SQRT($N383+$BA$229)))+$AI$225</f>
        <v>-0.78473873521865156</v>
      </c>
      <c r="U383" s="111">
        <f t="shared" ref="U383:U402" si="104">$AH$225*((F383-$M383)/(SQRT($N383+$BA$229)))+$AI$225</f>
        <v>7.4340022732093641E-2</v>
      </c>
      <c r="V383" s="111">
        <f t="shared" ref="V383:V402" si="105">$AH$225*((G383-$M383)/(SQRT($N383+$BA$229)))+$AI$225</f>
        <v>0.75244850599467827</v>
      </c>
      <c r="W383" s="111">
        <f t="shared" ref="W383:W402" si="106">$AH$225*((H383-$M383)/(SQRT($N383+$BA$229)))+$AI$225</f>
        <v>1.0004387617142099</v>
      </c>
      <c r="X383" s="111">
        <f t="shared" ref="X383:X402" si="107">$AH$225*((I383-$M383)/(SQRT($N383+$BA$229)))+$AI$225</f>
        <v>0.96019883782098703</v>
      </c>
      <c r="Y383" s="112">
        <f t="shared" ref="Y383:Y402" si="108">$AH$225*((J383-$M383)/(SQRT($N383+$BA$229)))+$AI$225</f>
        <v>0.86965784689883907</v>
      </c>
    </row>
    <row r="384" spans="2:25" x14ac:dyDescent="0.25">
      <c r="B384" s="6">
        <v>1</v>
      </c>
      <c r="C384" s="113">
        <f t="shared" si="91"/>
        <v>3.6136073972122769</v>
      </c>
      <c r="D384" s="114">
        <f t="shared" si="92"/>
        <v>2.0606423610506646</v>
      </c>
      <c r="E384" s="114">
        <f t="shared" si="93"/>
        <v>2.5082820609677468</v>
      </c>
      <c r="F384" s="114">
        <f t="shared" si="94"/>
        <v>4.5847569736686102</v>
      </c>
      <c r="G384" s="114">
        <f t="shared" si="95"/>
        <v>6.5031557947019403</v>
      </c>
      <c r="H384" s="114">
        <f t="shared" si="96"/>
        <v>7.1666738761231823</v>
      </c>
      <c r="I384" s="114">
        <f t="shared" si="97"/>
        <v>7.0427489272812913</v>
      </c>
      <c r="J384" s="115">
        <f t="shared" si="98"/>
        <v>6.8521433666054303</v>
      </c>
      <c r="M384" s="114">
        <f t="shared" si="99"/>
        <v>5.041501344701393</v>
      </c>
      <c r="N384" s="2">
        <f t="shared" si="100"/>
        <v>3.935803150427521</v>
      </c>
      <c r="Q384" s="6">
        <v>1</v>
      </c>
      <c r="R384" s="113">
        <f t="shared" si="101"/>
        <v>-0.71974601368487612</v>
      </c>
      <c r="S384" s="114">
        <f t="shared" si="102"/>
        <v>-1.5025355171594188</v>
      </c>
      <c r="T384" s="114">
        <f t="shared" si="103"/>
        <v>-1.276897688699564</v>
      </c>
      <c r="U384" s="114">
        <f t="shared" si="104"/>
        <v>-0.23022714039927475</v>
      </c>
      <c r="V384" s="114">
        <f t="shared" si="105"/>
        <v>0.73676337491490962</v>
      </c>
      <c r="W384" s="114">
        <f t="shared" si="106"/>
        <v>1.0712171310573391</v>
      </c>
      <c r="X384" s="114">
        <f t="shared" si="107"/>
        <v>1.0087513659478942</v>
      </c>
      <c r="Y384" s="115">
        <f t="shared" si="108"/>
        <v>0.91267448802298978</v>
      </c>
    </row>
    <row r="385" spans="2:25" x14ac:dyDescent="0.25">
      <c r="B385" s="6">
        <v>2</v>
      </c>
      <c r="C385" s="113">
        <f t="shared" si="91"/>
        <v>3.9808034407870467</v>
      </c>
      <c r="D385" s="114">
        <f t="shared" si="92"/>
        <v>1.3665380975287942</v>
      </c>
      <c r="E385" s="114">
        <f t="shared" si="93"/>
        <v>0.8524681407526562</v>
      </c>
      <c r="F385" s="114">
        <f t="shared" si="94"/>
        <v>2.1140005711713856</v>
      </c>
      <c r="G385" s="114">
        <f t="shared" si="95"/>
        <v>3.4015131958056095</v>
      </c>
      <c r="H385" s="114">
        <f t="shared" si="96"/>
        <v>3.6434808556008562</v>
      </c>
      <c r="I385" s="114">
        <f t="shared" si="97"/>
        <v>3.3192499536144329</v>
      </c>
      <c r="J385" s="115">
        <f t="shared" si="98"/>
        <v>3.147602558161867</v>
      </c>
      <c r="M385" s="114">
        <f t="shared" si="99"/>
        <v>2.7282071016778313</v>
      </c>
      <c r="N385" s="2">
        <f t="shared" si="100"/>
        <v>1.1418847150017761</v>
      </c>
      <c r="Q385" s="6">
        <v>2</v>
      </c>
      <c r="R385" s="113">
        <f t="shared" si="101"/>
        <v>1.1721953878535585</v>
      </c>
      <c r="S385" s="114">
        <f t="shared" si="102"/>
        <v>-1.2742669578467287</v>
      </c>
      <c r="T385" s="114">
        <f t="shared" si="103"/>
        <v>-1.7553400805700472</v>
      </c>
      <c r="U385" s="114">
        <f t="shared" si="104"/>
        <v>-0.57478218622385457</v>
      </c>
      <c r="V385" s="114">
        <f t="shared" si="105"/>
        <v>0.63008830020335871</v>
      </c>
      <c r="W385" s="114">
        <f t="shared" si="106"/>
        <v>0.85652467556703982</v>
      </c>
      <c r="X385" s="114">
        <f t="shared" si="107"/>
        <v>0.55310532486195485</v>
      </c>
      <c r="Y385" s="115">
        <f t="shared" si="108"/>
        <v>0.39247553615471642</v>
      </c>
    </row>
    <row r="386" spans="2:25" x14ac:dyDescent="0.25">
      <c r="B386" s="6">
        <v>3</v>
      </c>
      <c r="C386" s="113">
        <f t="shared" si="91"/>
        <v>0.53316293071509402</v>
      </c>
      <c r="D386" s="114">
        <f t="shared" si="92"/>
        <v>-2.2236707608011406</v>
      </c>
      <c r="E386" s="114">
        <f t="shared" si="93"/>
        <v>-2.7274485382602967</v>
      </c>
      <c r="F386" s="114">
        <f t="shared" si="94"/>
        <v>-1.3090372143313</v>
      </c>
      <c r="G386" s="114">
        <f t="shared" si="95"/>
        <v>0.29840863822433267</v>
      </c>
      <c r="H386" s="114">
        <f t="shared" si="96"/>
        <v>1.0211174102708576</v>
      </c>
      <c r="I386" s="114">
        <f t="shared" si="97"/>
        <v>1.2981330773245472</v>
      </c>
      <c r="J386" s="115">
        <f t="shared" si="98"/>
        <v>1.7922115548048452</v>
      </c>
      <c r="M386" s="114">
        <f t="shared" si="99"/>
        <v>-0.16464036275663263</v>
      </c>
      <c r="N386" s="2">
        <f t="shared" si="100"/>
        <v>2.524197119081161</v>
      </c>
      <c r="Q386" s="6">
        <v>3</v>
      </c>
      <c r="R386" s="113">
        <f t="shared" si="101"/>
        <v>0.4392091523989814</v>
      </c>
      <c r="S386" s="114">
        <f t="shared" si="102"/>
        <v>-1.2959884316245456</v>
      </c>
      <c r="T386" s="114">
        <f t="shared" si="103"/>
        <v>-1.6130746544975303</v>
      </c>
      <c r="U386" s="114">
        <f t="shared" si="104"/>
        <v>-0.72030266393194942</v>
      </c>
      <c r="V386" s="114">
        <f t="shared" si="105"/>
        <v>0.29145084459003801</v>
      </c>
      <c r="W386" s="114">
        <f t="shared" si="106"/>
        <v>0.74633592491493328</v>
      </c>
      <c r="X386" s="114">
        <f t="shared" si="107"/>
        <v>0.92069425406893457</v>
      </c>
      <c r="Y386" s="115">
        <f t="shared" si="108"/>
        <v>1.2316755740811385</v>
      </c>
    </row>
    <row r="387" spans="2:25" ht="15.75" thickBot="1" x14ac:dyDescent="0.3">
      <c r="B387" s="6">
        <v>4</v>
      </c>
      <c r="C387" s="116">
        <f t="shared" si="91"/>
        <v>-0.64223440595114378</v>
      </c>
      <c r="D387" s="117">
        <f t="shared" si="92"/>
        <v>-0.91162893862219851</v>
      </c>
      <c r="E387" s="117">
        <f t="shared" si="93"/>
        <v>-0.88055178277664758</v>
      </c>
      <c r="F387" s="117">
        <f t="shared" si="94"/>
        <v>-0.59543155459197705</v>
      </c>
      <c r="G387" s="117">
        <f t="shared" si="95"/>
        <v>-0.21405099379788514</v>
      </c>
      <c r="H387" s="117">
        <f t="shared" si="96"/>
        <v>0.13894050007173364</v>
      </c>
      <c r="I387" s="117">
        <f t="shared" si="97"/>
        <v>0.43785658595353238</v>
      </c>
      <c r="J387" s="118">
        <f t="shared" si="98"/>
        <v>0.67827514806617595</v>
      </c>
      <c r="M387" s="114">
        <f t="shared" si="99"/>
        <v>-0.24860318020605127</v>
      </c>
      <c r="N387" s="2">
        <f t="shared" si="100"/>
        <v>0.32448900743255349</v>
      </c>
      <c r="Q387" s="6">
        <v>4</v>
      </c>
      <c r="R387" s="116">
        <f t="shared" si="101"/>
        <v>-0.69101829887017019</v>
      </c>
      <c r="S387" s="117">
        <f t="shared" si="102"/>
        <v>-1.1639394990084637</v>
      </c>
      <c r="T387" s="117">
        <f t="shared" si="103"/>
        <v>-1.1093836559717061</v>
      </c>
      <c r="U387" s="117">
        <f t="shared" si="104"/>
        <v>-0.60885605001080612</v>
      </c>
      <c r="V387" s="117">
        <f t="shared" si="105"/>
        <v>6.0656247554602548E-2</v>
      </c>
      <c r="W387" s="117">
        <f t="shared" si="106"/>
        <v>0.68033163318415613</v>
      </c>
      <c r="X387" s="117">
        <f t="shared" si="107"/>
        <v>1.2050778211421511</v>
      </c>
      <c r="Y387" s="118">
        <f t="shared" si="108"/>
        <v>1.6271318019802365</v>
      </c>
    </row>
    <row r="388" spans="2:25" x14ac:dyDescent="0.25">
      <c r="B388" s="6">
        <v>0</v>
      </c>
      <c r="C388" s="119">
        <f t="shared" si="91"/>
        <v>0.12606947552578338</v>
      </c>
      <c r="D388" s="120">
        <f t="shared" si="92"/>
        <v>0.42184364939149477</v>
      </c>
      <c r="E388" s="120">
        <f t="shared" si="93"/>
        <v>0.57050140303465269</v>
      </c>
      <c r="F388" s="120">
        <f t="shared" si="94"/>
        <v>0.57272677111382309</v>
      </c>
      <c r="G388" s="120">
        <f t="shared" si="95"/>
        <v>0.49676106795059916</v>
      </c>
      <c r="H388" s="120">
        <f t="shared" si="96"/>
        <v>0.37454609306784692</v>
      </c>
      <c r="I388" s="120">
        <f t="shared" si="97"/>
        <v>0.16060865989396367</v>
      </c>
      <c r="J388" s="121">
        <f t="shared" si="98"/>
        <v>-0.19979865242377606</v>
      </c>
      <c r="M388" s="114">
        <f t="shared" si="99"/>
        <v>0.31540730844429843</v>
      </c>
      <c r="N388" s="2">
        <f t="shared" si="100"/>
        <v>6.3031274781592331E-2</v>
      </c>
      <c r="Q388" s="6">
        <v>0</v>
      </c>
      <c r="R388" s="119">
        <f t="shared" si="101"/>
        <v>-0.75415281547582658</v>
      </c>
      <c r="S388" s="120">
        <f t="shared" si="102"/>
        <v>0.42394731658737456</v>
      </c>
      <c r="T388" s="120">
        <f t="shared" si="103"/>
        <v>1.0160670304564363</v>
      </c>
      <c r="U388" s="120">
        <f t="shared" si="104"/>
        <v>1.0249309092518519</v>
      </c>
      <c r="V388" s="120">
        <f t="shared" si="105"/>
        <v>0.72235139813638516</v>
      </c>
      <c r="W388" s="120">
        <f t="shared" si="106"/>
        <v>0.23555609695217064</v>
      </c>
      <c r="X388" s="120">
        <f t="shared" si="107"/>
        <v>-0.61657955431617251</v>
      </c>
      <c r="Y388" s="121">
        <f t="shared" si="108"/>
        <v>-2.0521203815922191</v>
      </c>
    </row>
    <row r="389" spans="2:25" x14ac:dyDescent="0.25">
      <c r="B389" s="6">
        <v>1</v>
      </c>
      <c r="C389" s="113">
        <f t="shared" si="91"/>
        <v>2.046079873381121</v>
      </c>
      <c r="D389" s="114">
        <f t="shared" si="92"/>
        <v>2.1687531055019673</v>
      </c>
      <c r="E389" s="114">
        <f t="shared" si="93"/>
        <v>0.99710165095137859</v>
      </c>
      <c r="F389" s="114">
        <f t="shared" si="94"/>
        <v>-1.0064737746840093</v>
      </c>
      <c r="G389" s="114">
        <f t="shared" si="95"/>
        <v>-2.7360250931174264</v>
      </c>
      <c r="H389" s="114">
        <f t="shared" si="96"/>
        <v>-3.5796079106054659</v>
      </c>
      <c r="I389" s="114">
        <f t="shared" si="97"/>
        <v>-3.8758098248298545</v>
      </c>
      <c r="J389" s="115">
        <f t="shared" si="98"/>
        <v>-4.1946576155202004</v>
      </c>
      <c r="M389" s="114">
        <f t="shared" si="99"/>
        <v>-1.2725799486153111</v>
      </c>
      <c r="N389" s="2">
        <f t="shared" si="100"/>
        <v>6.3572420813651345</v>
      </c>
      <c r="Q389" s="6">
        <v>1</v>
      </c>
      <c r="R389" s="113">
        <f t="shared" si="101"/>
        <v>1.3162196275437246</v>
      </c>
      <c r="S389" s="114">
        <f t="shared" si="102"/>
        <v>1.364873278279928</v>
      </c>
      <c r="T389" s="114">
        <f t="shared" si="103"/>
        <v>0.9001824922891194</v>
      </c>
      <c r="U389" s="114">
        <f t="shared" si="104"/>
        <v>0.10554084718699444</v>
      </c>
      <c r="V389" s="114">
        <f t="shared" si="105"/>
        <v>-0.58041960500443157</v>
      </c>
      <c r="W389" s="114">
        <f t="shared" si="106"/>
        <v>-0.91499450011026295</v>
      </c>
      <c r="X389" s="114">
        <f t="shared" si="107"/>
        <v>-1.0324716728635788</v>
      </c>
      <c r="Y389" s="115">
        <f t="shared" si="108"/>
        <v>-1.1589304673214933</v>
      </c>
    </row>
    <row r="390" spans="2:25" x14ac:dyDescent="0.25">
      <c r="B390" s="6">
        <v>2</v>
      </c>
      <c r="C390" s="113">
        <f t="shared" si="91"/>
        <v>0.36421801846010426</v>
      </c>
      <c r="D390" s="114">
        <f t="shared" si="92"/>
        <v>0.97943216488765916</v>
      </c>
      <c r="E390" s="114">
        <f t="shared" si="93"/>
        <v>-0.70688287690014295</v>
      </c>
      <c r="F390" s="114">
        <f t="shared" si="94"/>
        <v>-3.9914850427427142</v>
      </c>
      <c r="G390" s="114">
        <f t="shared" si="95"/>
        <v>-6.8112740015310456</v>
      </c>
      <c r="H390" s="114">
        <f t="shared" si="96"/>
        <v>-7.9650096189262705</v>
      </c>
      <c r="I390" s="114">
        <f t="shared" si="97"/>
        <v>-8.0200881111962374</v>
      </c>
      <c r="J390" s="115">
        <f t="shared" si="98"/>
        <v>-7.920496607908909</v>
      </c>
      <c r="M390" s="114">
        <f t="shared" si="99"/>
        <v>-4.2589482594821941</v>
      </c>
      <c r="N390" s="2">
        <f t="shared" si="100"/>
        <v>13.663170967984776</v>
      </c>
      <c r="Q390" s="6">
        <v>2</v>
      </c>
      <c r="R390" s="113">
        <f t="shared" si="101"/>
        <v>1.2507305625832958</v>
      </c>
      <c r="S390" s="114">
        <f t="shared" si="102"/>
        <v>1.417167824237016</v>
      </c>
      <c r="T390" s="114">
        <f t="shared" si="103"/>
        <v>0.96095975511113729</v>
      </c>
      <c r="U390" s="114">
        <f t="shared" si="104"/>
        <v>7.2358292873644925E-2</v>
      </c>
      <c r="V390" s="114">
        <f t="shared" si="105"/>
        <v>-0.69049469980764355</v>
      </c>
      <c r="W390" s="114">
        <f t="shared" si="106"/>
        <v>-1.0026211324436289</v>
      </c>
      <c r="X390" s="114">
        <f t="shared" si="107"/>
        <v>-1.0175218194363789</v>
      </c>
      <c r="Y390" s="115">
        <f t="shared" si="108"/>
        <v>-0.99057878311744363</v>
      </c>
    </row>
    <row r="391" spans="2:25" x14ac:dyDescent="0.25">
      <c r="B391" s="6">
        <v>3</v>
      </c>
      <c r="C391" s="113">
        <f t="shared" si="91"/>
        <v>-4.3687981169859409</v>
      </c>
      <c r="D391" s="114">
        <f t="shared" si="92"/>
        <v>-2.6468179141872765</v>
      </c>
      <c r="E391" s="114">
        <f t="shared" si="93"/>
        <v>-2.7199729287644003</v>
      </c>
      <c r="F391" s="114">
        <f t="shared" si="94"/>
        <v>-4.3210196591721157</v>
      </c>
      <c r="G391" s="114">
        <f t="shared" si="95"/>
        <v>-5.8840497332811417</v>
      </c>
      <c r="H391" s="114">
        <f t="shared" si="96"/>
        <v>-6.413000139583299</v>
      </c>
      <c r="I391" s="114">
        <f t="shared" si="97"/>
        <v>-6.2639821429488531</v>
      </c>
      <c r="J391" s="115">
        <f t="shared" si="98"/>
        <v>-5.9888461140399585</v>
      </c>
      <c r="M391" s="114">
        <f t="shared" si="99"/>
        <v>-4.8258108436203733</v>
      </c>
      <c r="N391" s="2">
        <f t="shared" si="100"/>
        <v>2.0882831772035928</v>
      </c>
      <c r="Q391" s="6">
        <v>3</v>
      </c>
      <c r="R391" s="113">
        <f t="shared" si="101"/>
        <v>0.31625223198486097</v>
      </c>
      <c r="S391" s="114">
        <f t="shared" si="102"/>
        <v>1.5078603663562142</v>
      </c>
      <c r="T391" s="114">
        <f t="shared" si="103"/>
        <v>1.4572371882857122</v>
      </c>
      <c r="U391" s="114">
        <f t="shared" si="104"/>
        <v>0.34931486469465717</v>
      </c>
      <c r="V391" s="114">
        <f t="shared" si="105"/>
        <v>-0.73229998055634937</v>
      </c>
      <c r="W391" s="114">
        <f t="shared" si="106"/>
        <v>-1.0983329963856134</v>
      </c>
      <c r="X391" s="114">
        <f t="shared" si="107"/>
        <v>-0.9952127301544863</v>
      </c>
      <c r="Y391" s="115">
        <f t="shared" si="108"/>
        <v>-0.80481894422499523</v>
      </c>
    </row>
    <row r="392" spans="2:25" ht="15.75" thickBot="1" x14ac:dyDescent="0.3">
      <c r="B392" s="6">
        <v>4</v>
      </c>
      <c r="C392" s="122">
        <f t="shared" si="91"/>
        <v>-4.0249764858561603</v>
      </c>
      <c r="D392" s="123">
        <f t="shared" si="92"/>
        <v>-1.198207987633062</v>
      </c>
      <c r="E392" s="123">
        <f t="shared" si="93"/>
        <v>-0.18113130406350608</v>
      </c>
      <c r="F392" s="123">
        <f t="shared" si="94"/>
        <v>-0.76278646230380764</v>
      </c>
      <c r="G392" s="123">
        <f t="shared" si="95"/>
        <v>-1.428567815536665</v>
      </c>
      <c r="H392" s="123">
        <f t="shared" si="96"/>
        <v>-1.2304223265186138</v>
      </c>
      <c r="I392" s="123">
        <f t="shared" si="97"/>
        <v>-0.56779823410901131</v>
      </c>
      <c r="J392" s="124">
        <f t="shared" si="98"/>
        <v>-2.4821552533635494E-2</v>
      </c>
      <c r="M392" s="114">
        <f t="shared" si="99"/>
        <v>-1.1773390210693078</v>
      </c>
      <c r="N392" s="2">
        <f t="shared" si="100"/>
        <v>1.3799410643448828</v>
      </c>
      <c r="Q392" s="6">
        <v>4</v>
      </c>
      <c r="R392" s="122">
        <f t="shared" si="101"/>
        <v>-2.424121753165339</v>
      </c>
      <c r="S392" s="123">
        <f t="shared" si="102"/>
        <v>-1.7765223431299187E-2</v>
      </c>
      <c r="T392" s="123">
        <f t="shared" si="103"/>
        <v>0.84804643404482771</v>
      </c>
      <c r="U392" s="123">
        <f t="shared" si="104"/>
        <v>0.35289810868147881</v>
      </c>
      <c r="V392" s="123">
        <f t="shared" si="105"/>
        <v>-0.21386471881363922</v>
      </c>
      <c r="W392" s="123">
        <f t="shared" si="106"/>
        <v>-4.5188475380314896E-2</v>
      </c>
      <c r="X392" s="123">
        <f t="shared" si="107"/>
        <v>0.51888665582736804</v>
      </c>
      <c r="Y392" s="124">
        <f t="shared" si="108"/>
        <v>0.98110897223691829</v>
      </c>
    </row>
    <row r="393" spans="2:25" x14ac:dyDescent="0.25">
      <c r="B393" s="6">
        <v>0</v>
      </c>
      <c r="C393" s="110">
        <f t="shared" si="91"/>
        <v>-2.4727798140152002</v>
      </c>
      <c r="D393" s="111">
        <f t="shared" si="92"/>
        <v>-1.9468433222952914</v>
      </c>
      <c r="E393" s="111">
        <f t="shared" si="93"/>
        <v>0.43314406816892159</v>
      </c>
      <c r="F393" s="111">
        <f t="shared" si="94"/>
        <v>3.9041283778114169</v>
      </c>
      <c r="G393" s="111">
        <f t="shared" si="95"/>
        <v>6.6424206880186292</v>
      </c>
      <c r="H393" s="111">
        <f t="shared" si="96"/>
        <v>7.644314339833679</v>
      </c>
      <c r="I393" s="111">
        <f t="shared" si="97"/>
        <v>7.4823913387309249</v>
      </c>
      <c r="J393" s="112">
        <f t="shared" si="98"/>
        <v>7.1171612750535491</v>
      </c>
      <c r="M393" s="114">
        <f t="shared" si="99"/>
        <v>3.600492118913329</v>
      </c>
      <c r="N393" s="2">
        <f t="shared" si="100"/>
        <v>16.352972775171914</v>
      </c>
      <c r="Q393" s="6">
        <v>0</v>
      </c>
      <c r="R393" s="110">
        <f t="shared" si="101"/>
        <v>-1.5018424318997494</v>
      </c>
      <c r="S393" s="111">
        <f t="shared" si="102"/>
        <v>-1.371785067686095</v>
      </c>
      <c r="T393" s="111">
        <f t="shared" si="103"/>
        <v>-0.78324464172463903</v>
      </c>
      <c r="U393" s="111">
        <f t="shared" si="104"/>
        <v>7.508536131965303E-2</v>
      </c>
      <c r="V393" s="111">
        <f t="shared" si="105"/>
        <v>0.75223000885578684</v>
      </c>
      <c r="W393" s="111">
        <f t="shared" si="106"/>
        <v>0.9999854881368333</v>
      </c>
      <c r="X393" s="111">
        <f t="shared" si="107"/>
        <v>0.9599440020248482</v>
      </c>
      <c r="Y393" s="112">
        <f t="shared" si="108"/>
        <v>0.86962728097336139</v>
      </c>
    </row>
    <row r="394" spans="2:25" x14ac:dyDescent="0.25">
      <c r="B394" s="6">
        <v>1</v>
      </c>
      <c r="C394" s="113">
        <f t="shared" si="91"/>
        <v>3.5895262028171828</v>
      </c>
      <c r="D394" s="114">
        <f t="shared" si="92"/>
        <v>2.0450509876611314</v>
      </c>
      <c r="E394" s="114">
        <f t="shared" si="93"/>
        <v>2.5043732370020062</v>
      </c>
      <c r="F394" s="114">
        <f t="shared" si="94"/>
        <v>4.5928413306843154</v>
      </c>
      <c r="G394" s="114">
        <f t="shared" si="95"/>
        <v>6.5195808453871074</v>
      </c>
      <c r="H394" s="114">
        <f t="shared" si="96"/>
        <v>7.1859695983956815</v>
      </c>
      <c r="I394" s="114">
        <f t="shared" si="97"/>
        <v>7.0609843059700124</v>
      </c>
      <c r="J394" s="115">
        <f t="shared" si="98"/>
        <v>6.8681838124905621</v>
      </c>
      <c r="M394" s="114">
        <f t="shared" si="99"/>
        <v>5.0458137900509996</v>
      </c>
      <c r="N394" s="2">
        <f t="shared" si="100"/>
        <v>3.9904569988582388</v>
      </c>
      <c r="Q394" s="6">
        <v>1</v>
      </c>
      <c r="R394" s="113">
        <f t="shared" si="101"/>
        <v>-0.72901393551451255</v>
      </c>
      <c r="S394" s="114">
        <f t="shared" si="102"/>
        <v>-1.5021743777072802</v>
      </c>
      <c r="T394" s="114">
        <f t="shared" si="103"/>
        <v>-1.2722388048185396</v>
      </c>
      <c r="U394" s="114">
        <f t="shared" si="104"/>
        <v>-0.22675688385825296</v>
      </c>
      <c r="V394" s="114">
        <f t="shared" si="105"/>
        <v>0.73776411366864769</v>
      </c>
      <c r="W394" s="114">
        <f t="shared" si="106"/>
        <v>1.0713566620581916</v>
      </c>
      <c r="X394" s="114">
        <f t="shared" si="107"/>
        <v>1.0087893362693738</v>
      </c>
      <c r="Y394" s="115">
        <f t="shared" si="108"/>
        <v>0.91227388990237335</v>
      </c>
    </row>
    <row r="395" spans="2:25" x14ac:dyDescent="0.25">
      <c r="B395" s="6">
        <v>2</v>
      </c>
      <c r="C395" s="113">
        <f t="shared" si="91"/>
        <v>3.9844669816788993</v>
      </c>
      <c r="D395" s="114">
        <f t="shared" si="92"/>
        <v>1.3768483427599425</v>
      </c>
      <c r="E395" s="114">
        <f t="shared" si="93"/>
        <v>0.8713158566519823</v>
      </c>
      <c r="F395" s="114">
        <f t="shared" si="94"/>
        <v>2.1406117119713919</v>
      </c>
      <c r="G395" s="114">
        <f t="shared" si="95"/>
        <v>3.4314305513989924</v>
      </c>
      <c r="H395" s="114">
        <f t="shared" si="96"/>
        <v>3.6707545048701054</v>
      </c>
      <c r="I395" s="114">
        <f t="shared" si="97"/>
        <v>3.3398181472821058</v>
      </c>
      <c r="J395" s="115">
        <f t="shared" si="98"/>
        <v>3.160551514162186</v>
      </c>
      <c r="M395" s="114">
        <f t="shared" si="99"/>
        <v>2.746974701346951</v>
      </c>
      <c r="N395" s="2">
        <f t="shared" si="100"/>
        <v>1.1423454533121742</v>
      </c>
      <c r="Q395" s="6">
        <v>2</v>
      </c>
      <c r="R395" s="113">
        <f t="shared" si="101"/>
        <v>1.1578272580087683</v>
      </c>
      <c r="S395" s="114">
        <f t="shared" si="102"/>
        <v>-1.2819228613392257</v>
      </c>
      <c r="T395" s="114">
        <f t="shared" si="103"/>
        <v>-1.7549110985407761</v>
      </c>
      <c r="U395" s="114">
        <f t="shared" si="104"/>
        <v>-0.56732765812355612</v>
      </c>
      <c r="V395" s="114">
        <f t="shared" si="105"/>
        <v>0.64039319896301761</v>
      </c>
      <c r="W395" s="114">
        <f t="shared" si="106"/>
        <v>0.86431039119709585</v>
      </c>
      <c r="X395" s="114">
        <f t="shared" si="107"/>
        <v>0.55467845120734416</v>
      </c>
      <c r="Y395" s="115">
        <f t="shared" si="108"/>
        <v>0.38695231862732998</v>
      </c>
    </row>
    <row r="396" spans="2:25" x14ac:dyDescent="0.25">
      <c r="B396" s="6">
        <v>3</v>
      </c>
      <c r="C396" s="113">
        <f t="shared" si="91"/>
        <v>0.54150469626292841</v>
      </c>
      <c r="D396" s="114">
        <f t="shared" si="92"/>
        <v>-2.2195176124654399</v>
      </c>
      <c r="E396" s="114">
        <f t="shared" si="93"/>
        <v>-2.7212872903670311</v>
      </c>
      <c r="F396" s="114">
        <f t="shared" si="94"/>
        <v>-1.2969125384468407</v>
      </c>
      <c r="G396" s="114">
        <f t="shared" si="95"/>
        <v>0.3148466443927555</v>
      </c>
      <c r="H396" s="114">
        <f t="shared" si="96"/>
        <v>1.0367230389655031</v>
      </c>
      <c r="I396" s="114">
        <f t="shared" si="97"/>
        <v>1.3088390122886961</v>
      </c>
      <c r="J396" s="115">
        <f t="shared" si="98"/>
        <v>1.7966732302515118</v>
      </c>
      <c r="M396" s="114">
        <f t="shared" si="99"/>
        <v>-0.15489135238973956</v>
      </c>
      <c r="N396" s="2">
        <f t="shared" si="100"/>
        <v>2.5287448867812969</v>
      </c>
      <c r="Q396" s="6">
        <v>3</v>
      </c>
      <c r="R396" s="113">
        <f t="shared" si="101"/>
        <v>0.43792908469709196</v>
      </c>
      <c r="S396" s="114">
        <f t="shared" si="102"/>
        <v>-1.2983414970056604</v>
      </c>
      <c r="T396" s="114">
        <f t="shared" si="103"/>
        <v>-1.6138796684202357</v>
      </c>
      <c r="U396" s="114">
        <f t="shared" si="104"/>
        <v>-0.71816072719291657</v>
      </c>
      <c r="V396" s="114">
        <f t="shared" si="105"/>
        <v>0.29539502898731085</v>
      </c>
      <c r="W396" s="114">
        <f t="shared" si="106"/>
        <v>0.74934744493123351</v>
      </c>
      <c r="X396" s="114">
        <f t="shared" si="107"/>
        <v>0.92046774258289321</v>
      </c>
      <c r="Y396" s="115">
        <f t="shared" si="108"/>
        <v>1.2272425914202827</v>
      </c>
    </row>
    <row r="397" spans="2:25" ht="15.75" thickBot="1" x14ac:dyDescent="0.3">
      <c r="B397" s="6">
        <v>4</v>
      </c>
      <c r="C397" s="125">
        <f t="shared" si="91"/>
        <v>-0.63706484307490341</v>
      </c>
      <c r="D397" s="126">
        <f t="shared" si="92"/>
        <v>-0.90718958915758297</v>
      </c>
      <c r="E397" s="126">
        <f t="shared" si="93"/>
        <v>-0.87872511949991683</v>
      </c>
      <c r="F397" s="126">
        <f t="shared" si="94"/>
        <v>-0.59764465793160937</v>
      </c>
      <c r="G397" s="126">
        <f t="shared" si="95"/>
        <v>-0.21963546425016703</v>
      </c>
      <c r="H397" s="126">
        <f t="shared" si="96"/>
        <v>0.13188076332256349</v>
      </c>
      <c r="I397" s="126">
        <f t="shared" si="97"/>
        <v>0.43059013308106242</v>
      </c>
      <c r="J397" s="127">
        <f t="shared" si="98"/>
        <v>0.67125888107165954</v>
      </c>
      <c r="M397" s="114">
        <f t="shared" si="99"/>
        <v>-0.25081623705486172</v>
      </c>
      <c r="N397" s="2">
        <f t="shared" si="100"/>
        <v>0.31956748507558447</v>
      </c>
      <c r="Q397" s="6">
        <v>4</v>
      </c>
      <c r="R397" s="125">
        <f t="shared" si="101"/>
        <v>-0.68325942732648826</v>
      </c>
      <c r="S397" s="126">
        <f t="shared" si="102"/>
        <v>-1.161100062706252</v>
      </c>
      <c r="T397" s="126">
        <f t="shared" si="103"/>
        <v>-1.1107474738960283</v>
      </c>
      <c r="U397" s="126">
        <f t="shared" si="104"/>
        <v>-0.61352658504222723</v>
      </c>
      <c r="V397" s="126">
        <f t="shared" si="105"/>
        <v>5.5157628113297538E-2</v>
      </c>
      <c r="W397" s="126">
        <f t="shared" si="106"/>
        <v>0.67697676895661507</v>
      </c>
      <c r="X397" s="126">
        <f t="shared" si="107"/>
        <v>1.2053825411386332</v>
      </c>
      <c r="Y397" s="127">
        <f t="shared" si="108"/>
        <v>1.6311166107624491</v>
      </c>
    </row>
    <row r="398" spans="2:25" x14ac:dyDescent="0.25">
      <c r="B398" s="6">
        <v>0</v>
      </c>
      <c r="C398" s="119">
        <f t="shared" si="91"/>
        <v>0.11463086632901319</v>
      </c>
      <c r="D398" s="120">
        <f t="shared" si="92"/>
        <v>0.41099706414610099</v>
      </c>
      <c r="E398" s="120">
        <f t="shared" si="93"/>
        <v>0.56417859891640809</v>
      </c>
      <c r="F398" s="120">
        <f t="shared" si="94"/>
        <v>0.57318494531605113</v>
      </c>
      <c r="G398" s="120">
        <f t="shared" si="95"/>
        <v>0.50304117038137541</v>
      </c>
      <c r="H398" s="120">
        <f t="shared" si="96"/>
        <v>0.38395397803116454</v>
      </c>
      <c r="I398" s="120">
        <f t="shared" si="97"/>
        <v>0.17139055131763997</v>
      </c>
      <c r="J398" s="121">
        <f t="shared" si="98"/>
        <v>-0.18769695045081414</v>
      </c>
      <c r="M398" s="114">
        <f t="shared" si="99"/>
        <v>0.31671002799836745</v>
      </c>
      <c r="N398" s="2">
        <f t="shared" si="100"/>
        <v>6.1441412902575793E-2</v>
      </c>
      <c r="Q398" s="6">
        <v>0</v>
      </c>
      <c r="R398" s="119">
        <f t="shared" si="101"/>
        <v>-0.81525023836966137</v>
      </c>
      <c r="S398" s="120">
        <f t="shared" si="102"/>
        <v>0.38038325208603524</v>
      </c>
      <c r="T398" s="120">
        <f t="shared" si="103"/>
        <v>0.99836524341899879</v>
      </c>
      <c r="U398" s="120">
        <f t="shared" si="104"/>
        <v>1.0346996481566955</v>
      </c>
      <c r="V398" s="120">
        <f t="shared" si="105"/>
        <v>0.75171782675935117</v>
      </c>
      <c r="W398" s="120">
        <f t="shared" si="106"/>
        <v>0.27128302512880575</v>
      </c>
      <c r="X398" s="120">
        <f t="shared" si="107"/>
        <v>-0.58626400181510663</v>
      </c>
      <c r="Y398" s="121">
        <f t="shared" si="108"/>
        <v>-2.03493475536512</v>
      </c>
    </row>
    <row r="399" spans="2:25" x14ac:dyDescent="0.25">
      <c r="B399" s="6">
        <v>1</v>
      </c>
      <c r="C399" s="113">
        <f t="shared" si="91"/>
        <v>2.0427183548053067</v>
      </c>
      <c r="D399" s="114">
        <f t="shared" si="92"/>
        <v>2.1653352504886576</v>
      </c>
      <c r="E399" s="114">
        <f t="shared" si="93"/>
        <v>1.0004622524819167</v>
      </c>
      <c r="F399" s="114">
        <f t="shared" si="94"/>
        <v>-0.99193275285497173</v>
      </c>
      <c r="G399" s="114">
        <f t="shared" si="95"/>
        <v>-2.7123420740721937</v>
      </c>
      <c r="H399" s="114">
        <f t="shared" si="96"/>
        <v>-3.552536159247218</v>
      </c>
      <c r="I399" s="114">
        <f t="shared" si="97"/>
        <v>-3.8493534212558651</v>
      </c>
      <c r="J399" s="115">
        <f t="shared" si="98"/>
        <v>-4.1698285621467361</v>
      </c>
      <c r="M399" s="114">
        <f t="shared" si="99"/>
        <v>-1.258434638975138</v>
      </c>
      <c r="N399" s="2">
        <f t="shared" si="100"/>
        <v>6.2949091366606496</v>
      </c>
      <c r="Q399" s="6">
        <v>1</v>
      </c>
      <c r="R399" s="113">
        <f t="shared" si="101"/>
        <v>1.3157425497973749</v>
      </c>
      <c r="S399" s="114">
        <f t="shared" si="102"/>
        <v>1.3646140402368092</v>
      </c>
      <c r="T399" s="114">
        <f t="shared" si="103"/>
        <v>0.9003299033079416</v>
      </c>
      <c r="U399" s="114">
        <f t="shared" si="104"/>
        <v>0.10621981829687907</v>
      </c>
      <c r="V399" s="114">
        <f t="shared" si="105"/>
        <v>-0.57948476772451907</v>
      </c>
      <c r="W399" s="114">
        <f t="shared" si="106"/>
        <v>-0.91436143355480415</v>
      </c>
      <c r="X399" s="114">
        <f t="shared" si="107"/>
        <v>-1.0326640695958853</v>
      </c>
      <c r="Y399" s="115">
        <f t="shared" si="108"/>
        <v>-1.1603960407637965</v>
      </c>
    </row>
    <row r="400" spans="2:25" x14ac:dyDescent="0.25">
      <c r="B400" s="6">
        <v>2</v>
      </c>
      <c r="C400" s="113">
        <f t="shared" si="91"/>
        <v>0.38401830015357641</v>
      </c>
      <c r="D400" s="114">
        <f t="shared" si="92"/>
        <v>0.99433187102096099</v>
      </c>
      <c r="E400" s="114">
        <f t="shared" si="93"/>
        <v>-0.69480160078340747</v>
      </c>
      <c r="F400" s="114">
        <f t="shared" si="94"/>
        <v>-3.9797251735125929</v>
      </c>
      <c r="G400" s="114">
        <f t="shared" si="95"/>
        <v>-6.7993057648861939</v>
      </c>
      <c r="H400" s="114">
        <f t="shared" si="96"/>
        <v>-7.9537988811919682</v>
      </c>
      <c r="I400" s="114">
        <f t="shared" si="97"/>
        <v>-8.0103760231686412</v>
      </c>
      <c r="J400" s="115">
        <f t="shared" si="98"/>
        <v>-7.9128052770004276</v>
      </c>
      <c r="M400" s="114">
        <f t="shared" si="99"/>
        <v>-4.2465578186710866</v>
      </c>
      <c r="N400" s="2">
        <f t="shared" si="100"/>
        <v>13.68289851229196</v>
      </c>
      <c r="Q400" s="6">
        <v>2</v>
      </c>
      <c r="R400" s="113">
        <f t="shared" si="101"/>
        <v>1.2518317859939636</v>
      </c>
      <c r="S400" s="114">
        <f t="shared" si="102"/>
        <v>1.4168241989961696</v>
      </c>
      <c r="T400" s="114">
        <f t="shared" si="103"/>
        <v>0.96018318575487249</v>
      </c>
      <c r="U400" s="114">
        <f t="shared" si="104"/>
        <v>7.2135643206969746E-2</v>
      </c>
      <c r="V400" s="114">
        <f t="shared" si="105"/>
        <v>-0.69011089305103412</v>
      </c>
      <c r="W400" s="114">
        <f t="shared" si="106"/>
        <v>-1.0022170203701599</v>
      </c>
      <c r="X400" s="114">
        <f t="shared" si="107"/>
        <v>-1.0175121073894982</v>
      </c>
      <c r="Y400" s="115">
        <f t="shared" si="108"/>
        <v>-0.99113479314128305</v>
      </c>
    </row>
    <row r="401" spans="2:32" x14ac:dyDescent="0.25">
      <c r="B401" s="6">
        <v>3</v>
      </c>
      <c r="C401" s="113">
        <f t="shared" si="91"/>
        <v>-4.3462515290868984</v>
      </c>
      <c r="D401" s="114">
        <f t="shared" si="92"/>
        <v>-2.6291561479185308</v>
      </c>
      <c r="E401" s="114">
        <f t="shared" si="93"/>
        <v>-2.714318953935305</v>
      </c>
      <c r="F401" s="114">
        <f t="shared" si="94"/>
        <v>-4.3308562755425415</v>
      </c>
      <c r="G401" s="114">
        <f t="shared" si="95"/>
        <v>-5.9059655653545189</v>
      </c>
      <c r="H401" s="114">
        <f t="shared" si="96"/>
        <v>-6.439980052068659</v>
      </c>
      <c r="I401" s="114">
        <f t="shared" si="97"/>
        <v>-6.2912758114317615</v>
      </c>
      <c r="J401" s="115">
        <f t="shared" si="98"/>
        <v>-6.0156684659958346</v>
      </c>
      <c r="M401" s="114">
        <f t="shared" si="99"/>
        <v>-4.8341841001667571</v>
      </c>
      <c r="N401" s="2">
        <f t="shared" si="100"/>
        <v>2.136713913920584</v>
      </c>
      <c r="Q401" s="6">
        <v>3</v>
      </c>
      <c r="R401" s="113">
        <f t="shared" si="101"/>
        <v>0.33380022156054373</v>
      </c>
      <c r="S401" s="114">
        <f t="shared" si="102"/>
        <v>1.5084847018486582</v>
      </c>
      <c r="T401" s="114">
        <f t="shared" si="103"/>
        <v>1.4502238576213433</v>
      </c>
      <c r="U401" s="114">
        <f t="shared" si="104"/>
        <v>0.34433228961395101</v>
      </c>
      <c r="V401" s="114">
        <f t="shared" si="105"/>
        <v>-0.73321789064498655</v>
      </c>
      <c r="W401" s="114">
        <f t="shared" si="106"/>
        <v>-1.0985432748209603</v>
      </c>
      <c r="X401" s="114">
        <f t="shared" si="107"/>
        <v>-0.99681301245758813</v>
      </c>
      <c r="Y401" s="115">
        <f t="shared" si="108"/>
        <v>-0.8082668927209562</v>
      </c>
    </row>
    <row r="402" spans="2:32" ht="15.75" thickBot="1" x14ac:dyDescent="0.3">
      <c r="B402" s="6">
        <v>4</v>
      </c>
      <c r="C402" s="122">
        <f t="shared" si="91"/>
        <v>-4.0310543322512125</v>
      </c>
      <c r="D402" s="123">
        <f t="shared" si="92"/>
        <v>-1.2093848881940787</v>
      </c>
      <c r="E402" s="123">
        <f t="shared" si="93"/>
        <v>-0.20235924735796429</v>
      </c>
      <c r="F402" s="123">
        <f t="shared" si="94"/>
        <v>-0.79591651928712359</v>
      </c>
      <c r="G402" s="123">
        <f t="shared" si="95"/>
        <v>-1.4696116236176233</v>
      </c>
      <c r="H402" s="123">
        <f t="shared" si="96"/>
        <v>-1.2722815616770227</v>
      </c>
      <c r="I402" s="123">
        <f t="shared" si="97"/>
        <v>-0.60521676372645472</v>
      </c>
      <c r="J402" s="124">
        <f t="shared" si="98"/>
        <v>-5.5986413162399717E-2</v>
      </c>
      <c r="M402" s="114">
        <f t="shared" si="99"/>
        <v>-1.205226418659235</v>
      </c>
      <c r="N402" s="2">
        <f t="shared" si="100"/>
        <v>1.364219744019403</v>
      </c>
      <c r="Q402" s="6">
        <v>4</v>
      </c>
      <c r="R402" s="122">
        <f t="shared" si="101"/>
        <v>-2.4193769875696387</v>
      </c>
      <c r="S402" s="123">
        <f t="shared" si="102"/>
        <v>-3.5603390594729457E-3</v>
      </c>
      <c r="T402" s="123">
        <f t="shared" si="103"/>
        <v>0.85862049283503883</v>
      </c>
      <c r="U402" s="123">
        <f t="shared" si="104"/>
        <v>0.35043710431275649</v>
      </c>
      <c r="V402" s="123">
        <f t="shared" si="105"/>
        <v>-0.22635754911102707</v>
      </c>
      <c r="W402" s="123">
        <f t="shared" si="106"/>
        <v>-5.7410314738242485E-2</v>
      </c>
      <c r="X402" s="123">
        <f t="shared" si="107"/>
        <v>0.51370769765620361</v>
      </c>
      <c r="Y402" s="124">
        <f t="shared" si="108"/>
        <v>0.98393989567438256</v>
      </c>
    </row>
    <row r="406" spans="2:32" x14ac:dyDescent="0.25">
      <c r="B406" s="166" t="s">
        <v>42</v>
      </c>
      <c r="C406" s="167"/>
      <c r="D406" s="167"/>
      <c r="E406" s="167"/>
      <c r="F406" s="167"/>
      <c r="G406" s="167"/>
      <c r="H406" s="173"/>
      <c r="I406" s="5" t="s">
        <v>4</v>
      </c>
      <c r="J406" s="4" t="s">
        <v>32</v>
      </c>
      <c r="M406" s="166" t="s">
        <v>43</v>
      </c>
      <c r="N406" s="167"/>
      <c r="O406" s="167"/>
      <c r="P406" s="167"/>
      <c r="Q406" s="167"/>
      <c r="R406" s="167"/>
      <c r="S406" s="173"/>
      <c r="T406" s="5" t="s">
        <v>4</v>
      </c>
      <c r="U406" s="4" t="s">
        <v>32</v>
      </c>
      <c r="X406" s="166" t="s">
        <v>44</v>
      </c>
      <c r="Y406" s="167"/>
      <c r="Z406" s="167"/>
      <c r="AA406" s="167"/>
      <c r="AB406" s="167"/>
      <c r="AC406" s="167"/>
      <c r="AD406" s="173"/>
      <c r="AE406" s="5" t="s">
        <v>4</v>
      </c>
      <c r="AF406" s="4" t="s">
        <v>32</v>
      </c>
    </row>
    <row r="407" spans="2:32" ht="15.75" thickBot="1" x14ac:dyDescent="0.3">
      <c r="B407" s="37"/>
      <c r="C407" s="82">
        <v>0</v>
      </c>
      <c r="D407" s="82">
        <v>1</v>
      </c>
      <c r="E407" s="82">
        <v>2</v>
      </c>
      <c r="F407" s="82">
        <v>3</v>
      </c>
      <c r="G407" s="82">
        <v>4</v>
      </c>
      <c r="H407" s="82">
        <v>5</v>
      </c>
      <c r="I407" s="7">
        <v>6</v>
      </c>
      <c r="J407" s="7">
        <v>7</v>
      </c>
      <c r="M407" s="37"/>
      <c r="N407" s="82">
        <v>0</v>
      </c>
      <c r="O407" s="82">
        <v>1</v>
      </c>
      <c r="P407" s="82">
        <v>2</v>
      </c>
      <c r="Q407" s="82">
        <v>3</v>
      </c>
      <c r="R407" s="82">
        <v>4</v>
      </c>
      <c r="S407" s="82">
        <v>5</v>
      </c>
      <c r="T407" s="7">
        <v>6</v>
      </c>
      <c r="U407" s="7">
        <v>7</v>
      </c>
      <c r="X407" s="37"/>
      <c r="Y407" s="82">
        <v>0</v>
      </c>
      <c r="Z407" s="82">
        <v>1</v>
      </c>
      <c r="AA407" s="82">
        <v>2</v>
      </c>
      <c r="AB407" s="82">
        <v>3</v>
      </c>
      <c r="AC407" s="82">
        <v>4</v>
      </c>
      <c r="AD407" s="82">
        <v>5</v>
      </c>
      <c r="AE407" s="7">
        <v>6</v>
      </c>
      <c r="AF407" s="7">
        <v>7</v>
      </c>
    </row>
    <row r="408" spans="2:32" x14ac:dyDescent="0.25">
      <c r="B408" s="6">
        <v>0</v>
      </c>
      <c r="C408" s="18" cm="1">
        <f t="array" ref="C408:J412">MMULT(R383:Y387,TRANSPOSE($N$251:$U$258))</f>
        <v>-3.5776846179866215</v>
      </c>
      <c r="D408" s="19">
        <v>-4.4163915081318965</v>
      </c>
      <c r="E408" s="19">
        <v>-2.7984191977148862</v>
      </c>
      <c r="F408" s="19">
        <v>-0.42324512705819872</v>
      </c>
      <c r="G408" s="19">
        <v>1.1496449662754311</v>
      </c>
      <c r="H408" s="19">
        <v>1.9976685349123906</v>
      </c>
      <c r="I408" s="19">
        <v>2.8699787504230896</v>
      </c>
      <c r="J408" s="20">
        <v>3.4203870750424685</v>
      </c>
      <c r="M408" s="6">
        <v>0</v>
      </c>
      <c r="N408" s="18" cm="1">
        <f t="array" ref="N408:U412">MMULT(C251:J255,TRANSPOSE($N$263:$U$270))</f>
        <v>-3.1112254169080544</v>
      </c>
      <c r="O408" s="19">
        <v>-2.0490736449703606</v>
      </c>
      <c r="P408" s="19">
        <v>-0.19602193518121536</v>
      </c>
      <c r="Q408" s="19">
        <v>1.4771571543436655</v>
      </c>
      <c r="R408" s="19">
        <v>2.4199697451212017</v>
      </c>
      <c r="S408" s="19">
        <v>2.5907894973830046</v>
      </c>
      <c r="T408" s="19">
        <v>2.0334644501227808</v>
      </c>
      <c r="U408" s="20">
        <v>0.71003935487923953</v>
      </c>
      <c r="X408" s="6">
        <v>0</v>
      </c>
      <c r="Y408" s="18" cm="1">
        <f t="array" ref="Y408:AF412">MMULT(C251:J255,TRANSPOSE($X$251:$AE$258))</f>
        <v>-1.1799025795828095</v>
      </c>
      <c r="Z408" s="19">
        <v>-0.35736442719437184</v>
      </c>
      <c r="AA408" s="19">
        <v>0.60113601573370812</v>
      </c>
      <c r="AB408" s="19">
        <v>1.4302176661645511</v>
      </c>
      <c r="AC408" s="19">
        <v>1.7758509910600271</v>
      </c>
      <c r="AD408" s="19">
        <v>1.3824504187309705</v>
      </c>
      <c r="AE408" s="19">
        <v>0.36119577132861325</v>
      </c>
      <c r="AF408" s="20">
        <v>-0.79862845701473262</v>
      </c>
    </row>
    <row r="409" spans="2:32" x14ac:dyDescent="0.25">
      <c r="B409" s="6">
        <v>1</v>
      </c>
      <c r="C409" s="21">
        <v>-4.1068137918948784</v>
      </c>
      <c r="D409" s="2">
        <v>-3.8458267729639108</v>
      </c>
      <c r="E409" s="2">
        <v>-2.0723722215946854</v>
      </c>
      <c r="F409" s="2">
        <v>-0.1477269714069851</v>
      </c>
      <c r="G409" s="2">
        <v>1.3922822543547768</v>
      </c>
      <c r="H409" s="2">
        <v>2.7675255214841625</v>
      </c>
      <c r="I409" s="2">
        <v>3.7546758325244372</v>
      </c>
      <c r="J409" s="22">
        <v>3.3561944519966174</v>
      </c>
      <c r="M409" s="6">
        <v>1</v>
      </c>
      <c r="N409" s="21">
        <v>-3.1605052264373263</v>
      </c>
      <c r="O409" s="2">
        <v>-2.4583122859023323</v>
      </c>
      <c r="P409" s="2">
        <v>-0.82670468141463416</v>
      </c>
      <c r="Q409" s="2">
        <v>0.77641730307299961</v>
      </c>
      <c r="R409" s="2">
        <v>1.8789326389980694</v>
      </c>
      <c r="S409" s="2">
        <v>2.4818803231465467</v>
      </c>
      <c r="T409" s="2">
        <v>2.4767302591803011</v>
      </c>
      <c r="U409" s="22">
        <v>1.5189671575791921</v>
      </c>
      <c r="X409" s="6">
        <v>1</v>
      </c>
      <c r="Y409" s="21">
        <v>-1.5136397776643964</v>
      </c>
      <c r="Z409" s="2">
        <v>-0.94622374536209541</v>
      </c>
      <c r="AA409" s="2">
        <v>4.4279952338848183E-3</v>
      </c>
      <c r="AB409" s="2">
        <v>1.0086085573049381</v>
      </c>
      <c r="AC409" s="2">
        <v>1.639941707711521</v>
      </c>
      <c r="AD409" s="2">
        <v>1.5977173251823447</v>
      </c>
      <c r="AE409" s="2">
        <v>0.90420714358693144</v>
      </c>
      <c r="AF409" s="22">
        <v>-0.11233838421456166</v>
      </c>
    </row>
    <row r="410" spans="2:32" x14ac:dyDescent="0.25">
      <c r="B410" s="6">
        <v>2</v>
      </c>
      <c r="C410" s="21">
        <v>-3.2910068177432645</v>
      </c>
      <c r="D410" s="2">
        <v>-0.99454557714524439</v>
      </c>
      <c r="E410" s="2">
        <v>1.1936912324029103E-2</v>
      </c>
      <c r="F410" s="2">
        <v>-0.16239855696597372</v>
      </c>
      <c r="G410" s="2">
        <v>0.666329255793777</v>
      </c>
      <c r="H410" s="2">
        <v>2.9998222703808342</v>
      </c>
      <c r="I410" s="2">
        <v>4.3367870152778023</v>
      </c>
      <c r="J410" s="22">
        <v>2.3515983140416221</v>
      </c>
      <c r="M410" s="6">
        <v>2</v>
      </c>
      <c r="N410" s="21">
        <v>-2.8759361384458</v>
      </c>
      <c r="O410" s="2">
        <v>-1.8357273066310213</v>
      </c>
      <c r="P410" s="2">
        <v>-0.91539938568346602</v>
      </c>
      <c r="Q410" s="2">
        <v>-0.40742520063197091</v>
      </c>
      <c r="R410" s="2">
        <v>0.60474197126720297</v>
      </c>
      <c r="S410" s="2">
        <v>2.363752304259688</v>
      </c>
      <c r="T410" s="2">
        <v>3.4774308418502922</v>
      </c>
      <c r="U410" s="22">
        <v>2.4454765103924685</v>
      </c>
      <c r="X410" s="6">
        <v>2</v>
      </c>
      <c r="Y410" s="21">
        <v>-1.7241536755775262</v>
      </c>
      <c r="Z410" s="2">
        <v>-1.3010245064423847</v>
      </c>
      <c r="AA410" s="2">
        <v>-0.6329118223690029</v>
      </c>
      <c r="AB410" s="2">
        <v>0.30855787516333311</v>
      </c>
      <c r="AC410" s="2">
        <v>1.4034797593777548</v>
      </c>
      <c r="AD410" s="2">
        <v>2.0989388470435961</v>
      </c>
      <c r="AE410" s="2">
        <v>1.8065403381333827</v>
      </c>
      <c r="AF410" s="22">
        <v>0.57293835433392448</v>
      </c>
    </row>
    <row r="411" spans="2:32" x14ac:dyDescent="0.25">
      <c r="B411" s="6">
        <v>3</v>
      </c>
      <c r="C411" s="21">
        <v>-4.387588162002265</v>
      </c>
      <c r="D411" s="2">
        <v>-2.3914148326084241</v>
      </c>
      <c r="E411" s="2">
        <v>-9.5285481276716544E-2</v>
      </c>
      <c r="F411" s="2">
        <v>1.2223268566328032</v>
      </c>
      <c r="G411" s="2">
        <v>2.0576391282676996</v>
      </c>
      <c r="H411" s="2">
        <v>3.1128230204836296</v>
      </c>
      <c r="I411" s="2">
        <v>3.6184225469039322</v>
      </c>
      <c r="J411" s="22">
        <v>2.1334418859069348</v>
      </c>
      <c r="M411" s="6">
        <v>3</v>
      </c>
      <c r="N411" s="21">
        <v>-2.9299571371041577</v>
      </c>
      <c r="O411" s="2">
        <v>-1.162924829165084</v>
      </c>
      <c r="P411" s="2">
        <v>0.16525562679579131</v>
      </c>
      <c r="Q411" s="2">
        <v>0.86736759897914339</v>
      </c>
      <c r="R411" s="2">
        <v>1.7724731520675605</v>
      </c>
      <c r="S411" s="2">
        <v>2.894887032603974</v>
      </c>
      <c r="T411" s="2">
        <v>2.9320632057106071</v>
      </c>
      <c r="U411" s="22">
        <v>0.96874938714341297</v>
      </c>
      <c r="X411" s="6">
        <v>3</v>
      </c>
      <c r="Y411" s="21">
        <v>-1.3262769388894455</v>
      </c>
      <c r="Z411" s="2">
        <v>-0.26178704349666593</v>
      </c>
      <c r="AA411" s="2">
        <v>0.55805600878766803</v>
      </c>
      <c r="AB411" s="2">
        <v>1.2478808756997777</v>
      </c>
      <c r="AC411" s="2">
        <v>1.8574222829223666</v>
      </c>
      <c r="AD411" s="2">
        <v>1.9204133204672518</v>
      </c>
      <c r="AE411" s="2">
        <v>0.95515126014745655</v>
      </c>
      <c r="AF411" s="22">
        <v>-0.71976455266338035</v>
      </c>
    </row>
    <row r="412" spans="2:32" ht="15.75" thickBot="1" x14ac:dyDescent="0.3">
      <c r="B412" s="6">
        <v>4</v>
      </c>
      <c r="C412" s="91">
        <v>-4.540219208635845</v>
      </c>
      <c r="D412" s="17">
        <v>-3.8413009953920731</v>
      </c>
      <c r="E412" s="17">
        <v>-0.98130782892434376</v>
      </c>
      <c r="F412" s="17">
        <v>1.7855971491328191</v>
      </c>
      <c r="G412" s="17">
        <v>2.8863401060789271</v>
      </c>
      <c r="H412" s="17">
        <v>2.7433980568144283</v>
      </c>
      <c r="I412" s="17">
        <v>2.4502839735757131</v>
      </c>
      <c r="J412" s="92">
        <v>1.9197124852318224</v>
      </c>
      <c r="M412" s="6">
        <v>4</v>
      </c>
      <c r="N412" s="91">
        <v>-2.7867953316618137</v>
      </c>
      <c r="O412" s="17">
        <v>-0.85703168446489597</v>
      </c>
      <c r="P412" s="17">
        <v>1.0424144818201655</v>
      </c>
      <c r="Q412" s="17">
        <v>2.1938463905234022</v>
      </c>
      <c r="R412" s="17">
        <v>2.6485953598866732</v>
      </c>
      <c r="S412" s="17">
        <v>2.5298858371001596</v>
      </c>
      <c r="T412" s="17">
        <v>1.5760711822599693</v>
      </c>
      <c r="U412" s="92">
        <v>-0.33570823269212186</v>
      </c>
      <c r="X412" s="6">
        <v>4</v>
      </c>
      <c r="Y412" s="91">
        <v>-0.55921409456908211</v>
      </c>
      <c r="Z412" s="17">
        <v>0.63409113084294233</v>
      </c>
      <c r="AA412" s="17">
        <v>1.3895094489251063</v>
      </c>
      <c r="AB412" s="17">
        <v>1.7704722952003773</v>
      </c>
      <c r="AC412" s="17">
        <v>1.7682204669361539</v>
      </c>
      <c r="AD412" s="17">
        <v>1.1165175177082913</v>
      </c>
      <c r="AE412" s="17">
        <v>-0.2379630500071922</v>
      </c>
      <c r="AF412" s="92">
        <v>-1.6982859772362637</v>
      </c>
    </row>
    <row r="413" spans="2:32" x14ac:dyDescent="0.25">
      <c r="B413" s="6">
        <v>0</v>
      </c>
      <c r="C413" s="18" cm="1">
        <f t="array" ref="C413:J417">MMULT(R388:Y392,TRANSPOSE($N$251:$U$258))</f>
        <v>3.7733695056931778</v>
      </c>
      <c r="D413" s="10">
        <v>0.86431150038328819</v>
      </c>
      <c r="E413" s="10">
        <v>-2.4469576523609198</v>
      </c>
      <c r="F413" s="10">
        <v>-3.8603453358664632</v>
      </c>
      <c r="G413" s="10">
        <v>-3.1312191451900162</v>
      </c>
      <c r="H413" s="10">
        <v>-1.7568420172543666</v>
      </c>
      <c r="I413" s="10">
        <v>-0.72184202471306147</v>
      </c>
      <c r="J413" s="26">
        <v>0.51290521817638957</v>
      </c>
      <c r="M413" s="6">
        <v>0</v>
      </c>
      <c r="N413" s="18" cm="1">
        <f t="array" ref="N413:U417">MMULT(C256:J260,TRANSPOSE($N$263:$U$270))</f>
        <v>2.7222637865682833</v>
      </c>
      <c r="O413" s="10">
        <v>0.60282795290050073</v>
      </c>
      <c r="P413" s="10">
        <v>-1.2054796539159138</v>
      </c>
      <c r="Q413" s="10">
        <v>-1.5002694730009825</v>
      </c>
      <c r="R413" s="10">
        <v>-1.1113456490048397</v>
      </c>
      <c r="S413" s="10">
        <v>-1.282983872790636</v>
      </c>
      <c r="T413" s="10">
        <v>-1.6860049457235109</v>
      </c>
      <c r="U413" s="26">
        <v>-0.90746893820696595</v>
      </c>
      <c r="X413" s="6">
        <v>0</v>
      </c>
      <c r="Y413" s="18" cm="1">
        <f t="array" ref="Y413:AF417">MMULT(C256:J260,TRANSPOSE($X$251:$AE$258))</f>
        <v>-3.2336066138184627E-2</v>
      </c>
      <c r="Z413" s="10">
        <v>-0.29734236293793403</v>
      </c>
      <c r="AA413" s="10">
        <v>-0.30579500704383383</v>
      </c>
      <c r="AB413" s="10">
        <v>-0.52346632341190424</v>
      </c>
      <c r="AC413" s="10">
        <v>-0.88629434898343296</v>
      </c>
      <c r="AD413" s="10">
        <v>-0.79859457358329022</v>
      </c>
      <c r="AE413" s="10">
        <v>8.306237922139692E-3</v>
      </c>
      <c r="AF413" s="26">
        <v>0.9563672043703072</v>
      </c>
    </row>
    <row r="414" spans="2:32" x14ac:dyDescent="0.25">
      <c r="B414" s="6">
        <v>1</v>
      </c>
      <c r="C414" s="21">
        <v>4.0080184353603627</v>
      </c>
      <c r="D414" s="2">
        <v>4.3688295412792328</v>
      </c>
      <c r="E414" s="2">
        <v>2.2868852419145616</v>
      </c>
      <c r="F414" s="2">
        <v>-0.24782129447740608</v>
      </c>
      <c r="G414" s="2">
        <v>-1.6522971598853236</v>
      </c>
      <c r="H414" s="2">
        <v>-2.2048338068196753</v>
      </c>
      <c r="I414" s="2">
        <v>-2.8145649009801481</v>
      </c>
      <c r="J414" s="22">
        <v>-3.1281353339315441</v>
      </c>
      <c r="M414" s="6">
        <v>1</v>
      </c>
      <c r="N414" s="21">
        <v>2.8532869943581294</v>
      </c>
      <c r="O414" s="2">
        <v>1.4704608496433091</v>
      </c>
      <c r="P414" s="2">
        <v>-0.34879320558413895</v>
      </c>
      <c r="Q414" s="2">
        <v>-1.1985000515891866</v>
      </c>
      <c r="R414" s="2">
        <v>-1.1975885540934068</v>
      </c>
      <c r="S414" s="2">
        <v>-1.332600535559948</v>
      </c>
      <c r="T414" s="2">
        <v>-1.7195429825344957</v>
      </c>
      <c r="U414" s="22">
        <v>-1.3283078990685342</v>
      </c>
      <c r="X414" s="6">
        <v>1</v>
      </c>
      <c r="Y414" s="21">
        <v>0.37809146788233372</v>
      </c>
      <c r="Z414" s="2">
        <v>0.27846557450391296</v>
      </c>
      <c r="AA414" s="2">
        <v>4.7270851922311813E-2</v>
      </c>
      <c r="AB414" s="2">
        <v>-0.45796075367727251</v>
      </c>
      <c r="AC414" s="2">
        <v>-0.92165575903074626</v>
      </c>
      <c r="AD414" s="2">
        <v>-0.86015020089437477</v>
      </c>
      <c r="AE414" s="2">
        <v>-0.22975926368655242</v>
      </c>
      <c r="AF414" s="22">
        <v>0.46382864561676551</v>
      </c>
    </row>
    <row r="415" spans="2:32" x14ac:dyDescent="0.25">
      <c r="B415" s="6">
        <v>2</v>
      </c>
      <c r="C415" s="21">
        <v>3.90714223308977</v>
      </c>
      <c r="D415" s="2">
        <v>4.3116702103376792</v>
      </c>
      <c r="E415" s="2">
        <v>2.4707155425466483</v>
      </c>
      <c r="F415" s="2">
        <v>0.11360202553922827</v>
      </c>
      <c r="G415" s="2">
        <v>-1.422477341986399</v>
      </c>
      <c r="H415" s="2">
        <v>-2.3071309466580345</v>
      </c>
      <c r="I415" s="2">
        <v>-3.1085237586680372</v>
      </c>
      <c r="J415" s="22">
        <v>-3.3259639466488031</v>
      </c>
      <c r="M415" s="6">
        <v>2</v>
      </c>
      <c r="N415" s="21">
        <v>2.8364269061917007</v>
      </c>
      <c r="O415" s="2">
        <v>1.5729645782695054</v>
      </c>
      <c r="P415" s="2">
        <v>-0.23097850552993382</v>
      </c>
      <c r="Q415" s="2">
        <v>-1.125210803079689</v>
      </c>
      <c r="R415" s="2">
        <v>-1.1410669948222798</v>
      </c>
      <c r="S415" s="2">
        <v>-1.2650284557436013</v>
      </c>
      <c r="T415" s="2">
        <v>-1.6918473594876966</v>
      </c>
      <c r="U415" s="22">
        <v>-1.4160126113790477</v>
      </c>
      <c r="X415" s="6">
        <v>2</v>
      </c>
      <c r="Y415" s="21">
        <v>0.40380972829860062</v>
      </c>
      <c r="Z415" s="2">
        <v>0.36600299653228208</v>
      </c>
      <c r="AA415" s="2">
        <v>0.13529560298839488</v>
      </c>
      <c r="AB415" s="2">
        <v>-0.39529925506263175</v>
      </c>
      <c r="AC415" s="2">
        <v>-0.87554803547231708</v>
      </c>
      <c r="AD415" s="2">
        <v>-0.83566742475780376</v>
      </c>
      <c r="AE415" s="2">
        <v>-0.26120953342727227</v>
      </c>
      <c r="AF415" s="22">
        <v>0.36046345500692945</v>
      </c>
    </row>
    <row r="416" spans="2:32" x14ac:dyDescent="0.25">
      <c r="B416" s="6">
        <v>3</v>
      </c>
      <c r="C416" s="21">
        <v>4.0960537042506147</v>
      </c>
      <c r="D416" s="2">
        <v>3.4111510373071132</v>
      </c>
      <c r="E416" s="2">
        <v>1.7643001682174719</v>
      </c>
      <c r="F416" s="2">
        <v>0.17309774842980508</v>
      </c>
      <c r="G416" s="2">
        <v>-1.3725134934272916</v>
      </c>
      <c r="H416" s="2">
        <v>-3.0541407493652231</v>
      </c>
      <c r="I416" s="2">
        <v>-4.0905280883021478</v>
      </c>
      <c r="J416" s="22">
        <v>-3.2283766917994581</v>
      </c>
      <c r="M416" s="6">
        <v>3</v>
      </c>
      <c r="N416" s="21">
        <v>2.9899682118228932</v>
      </c>
      <c r="O416" s="2">
        <v>1.9398988719373815</v>
      </c>
      <c r="P416" s="2">
        <v>-1.9576838884009851E-2</v>
      </c>
      <c r="Q416" s="2">
        <v>-1.314627828893957</v>
      </c>
      <c r="R416" s="2">
        <v>-1.5320545337749509</v>
      </c>
      <c r="S416" s="2">
        <v>-1.4651474565046612</v>
      </c>
      <c r="T416" s="2">
        <v>-1.6010760908917623</v>
      </c>
      <c r="U416" s="22">
        <v>-1.2975799971655753</v>
      </c>
      <c r="X416" s="6">
        <v>3</v>
      </c>
      <c r="Y416" s="21">
        <v>0.63798693568476361</v>
      </c>
      <c r="Z416" s="2">
        <v>0.40534301158112851</v>
      </c>
      <c r="AA416" s="2">
        <v>-5.8425145861179695E-2</v>
      </c>
      <c r="AB416" s="2">
        <v>-0.65288861655211738</v>
      </c>
      <c r="AC416" s="2">
        <v>-1.0165048228853539</v>
      </c>
      <c r="AD416" s="2">
        <v>-0.85056716607258676</v>
      </c>
      <c r="AE416" s="2">
        <v>-0.25404573045635359</v>
      </c>
      <c r="AF416" s="22">
        <v>0.36340229991962336</v>
      </c>
    </row>
    <row r="417" spans="2:32" ht="15.75" thickBot="1" x14ac:dyDescent="0.3">
      <c r="B417" s="6">
        <v>4</v>
      </c>
      <c r="C417" s="27">
        <v>-0.90384444843766865</v>
      </c>
      <c r="D417" s="28">
        <v>-3.3218179037524767</v>
      </c>
      <c r="E417" s="28">
        <v>-1.9270921106638887</v>
      </c>
      <c r="F417" s="28">
        <v>0.94429080644848051</v>
      </c>
      <c r="G417" s="28">
        <v>1.3692625522713786</v>
      </c>
      <c r="H417" s="28">
        <v>-0.76135421979186968</v>
      </c>
      <c r="I417" s="28">
        <v>-1.7743485969497717</v>
      </c>
      <c r="J417" s="29">
        <v>0.43499856594739611</v>
      </c>
      <c r="M417" s="6">
        <v>4</v>
      </c>
      <c r="N417" s="27">
        <v>3.0820104655688034</v>
      </c>
      <c r="O417" s="28">
        <v>2.1436299681781503</v>
      </c>
      <c r="P417" s="28">
        <v>-0.23007637782476453</v>
      </c>
      <c r="Q417" s="28">
        <v>-2.0765732927357545</v>
      </c>
      <c r="R417" s="28">
        <v>-2.2412272985530932</v>
      </c>
      <c r="S417" s="28">
        <v>-1.4392801467741354</v>
      </c>
      <c r="T417" s="28">
        <v>-0.90859175566871797</v>
      </c>
      <c r="U417" s="29">
        <v>-0.65063610235240166</v>
      </c>
      <c r="X417" s="6">
        <v>4</v>
      </c>
      <c r="Y417" s="27">
        <v>0.63836957511342063</v>
      </c>
      <c r="Z417" s="28">
        <v>-8.4253742722628644E-4</v>
      </c>
      <c r="AA417" s="28">
        <v>-0.71903814519735765</v>
      </c>
      <c r="AB417" s="28">
        <v>-1.1425963403439698</v>
      </c>
      <c r="AC417" s="28">
        <v>-1.0382993575946222</v>
      </c>
      <c r="AD417" s="28">
        <v>-0.50117679978932961</v>
      </c>
      <c r="AE417" s="28">
        <v>0.15801695852605868</v>
      </c>
      <c r="AF417" s="29">
        <v>0.67745804839818868</v>
      </c>
    </row>
    <row r="418" spans="2:32" x14ac:dyDescent="0.25">
      <c r="B418" s="6">
        <v>0</v>
      </c>
      <c r="C418" s="18" cm="1">
        <f t="array" ref="C418:J422">MMULT(R393:Y397,TRANSPOSE($N$251:$U$258))</f>
        <v>-3.575870705893303</v>
      </c>
      <c r="D418" s="19">
        <v>-4.4172853930344855</v>
      </c>
      <c r="E418" s="19">
        <v>-2.7996605540190496</v>
      </c>
      <c r="F418" s="19">
        <v>-0.42343598421876172</v>
      </c>
      <c r="G418" s="19">
        <v>1.1491305671156444</v>
      </c>
      <c r="H418" s="19">
        <v>1.9952066364966941</v>
      </c>
      <c r="I418" s="19">
        <v>2.8668284828289465</v>
      </c>
      <c r="J418" s="20">
        <v>3.4197687684916378</v>
      </c>
      <c r="M418" s="6">
        <v>0</v>
      </c>
      <c r="N418" s="18" cm="1">
        <f t="array" ref="N418:U422">MMULT(C261:J265,TRANSPOSE($N$263:$U$270))</f>
        <v>-3.1113716559014817</v>
      </c>
      <c r="O418" s="19">
        <v>-2.0505896524022891</v>
      </c>
      <c r="P418" s="19">
        <v>-0.19797793989669754</v>
      </c>
      <c r="Q418" s="19">
        <v>1.4756888772169932</v>
      </c>
      <c r="R418" s="19">
        <v>2.4193104901649289</v>
      </c>
      <c r="S418" s="19">
        <v>2.5908615088636502</v>
      </c>
      <c r="T418" s="19">
        <v>2.0342753056000746</v>
      </c>
      <c r="U418" s="20">
        <v>0.71163066920370721</v>
      </c>
      <c r="X418" s="6">
        <v>0</v>
      </c>
      <c r="Y418" s="18" cm="1">
        <f t="array" ref="Y418:AF422">MMULT(C261:J265,TRANSPOSE($X$251:$AE$258))</f>
        <v>-1.1808389635490082</v>
      </c>
      <c r="Z418" s="19">
        <v>-0.3589506726583046</v>
      </c>
      <c r="AA418" s="19">
        <v>0.5997821569169165</v>
      </c>
      <c r="AB418" s="19">
        <v>1.4295607428597106</v>
      </c>
      <c r="AC418" s="19">
        <v>1.7758324839990947</v>
      </c>
      <c r="AD418" s="19">
        <v>1.3829379943025977</v>
      </c>
      <c r="AE418" s="19">
        <v>0.36222625027062172</v>
      </c>
      <c r="AF418" s="20">
        <v>-0.79717088642089085</v>
      </c>
    </row>
    <row r="419" spans="2:32" x14ac:dyDescent="0.25">
      <c r="B419" s="6">
        <v>1</v>
      </c>
      <c r="C419" s="21">
        <v>-4.103088445981701</v>
      </c>
      <c r="D419" s="2">
        <v>-3.8547240857098073</v>
      </c>
      <c r="E419" s="2">
        <v>-2.0826280563034474</v>
      </c>
      <c r="F419" s="2">
        <v>-0.15209240033734606</v>
      </c>
      <c r="G419" s="2">
        <v>1.389669469623481</v>
      </c>
      <c r="H419" s="2">
        <v>2.7607331737371967</v>
      </c>
      <c r="I419" s="2">
        <v>3.7478085059532984</v>
      </c>
      <c r="J419" s="22">
        <v>3.3597386061644707</v>
      </c>
      <c r="M419" s="6">
        <v>1</v>
      </c>
      <c r="N419" s="21">
        <v>-3.1599888289920548</v>
      </c>
      <c r="O419" s="2">
        <v>-2.4610206649700301</v>
      </c>
      <c r="P419" s="2">
        <v>-0.83011788855521806</v>
      </c>
      <c r="Q419" s="2">
        <v>0.77474916402297167</v>
      </c>
      <c r="R419" s="2">
        <v>1.8788702125265053</v>
      </c>
      <c r="S419" s="2">
        <v>2.481819511011238</v>
      </c>
      <c r="T419" s="2">
        <v>2.4764620880780135</v>
      </c>
      <c r="U419" s="22">
        <v>1.5200781033739723</v>
      </c>
      <c r="X419" s="6">
        <v>1</v>
      </c>
      <c r="Y419" s="21">
        <v>-1.514739474851474</v>
      </c>
      <c r="Z419" s="2">
        <v>-0.94850673888528059</v>
      </c>
      <c r="AA419" s="2">
        <v>2.7042338056619368E-3</v>
      </c>
      <c r="AB419" s="2">
        <v>1.0081126266599396</v>
      </c>
      <c r="AC419" s="2">
        <v>1.63999819743691</v>
      </c>
      <c r="AD419" s="2">
        <v>1.5977584206939144</v>
      </c>
      <c r="AE419" s="2">
        <v>0.90474354834635562</v>
      </c>
      <c r="AF419" s="22">
        <v>-0.11063913748948073</v>
      </c>
    </row>
    <row r="420" spans="2:32" x14ac:dyDescent="0.25">
      <c r="B420" s="6">
        <v>2</v>
      </c>
      <c r="C420" s="21">
        <v>-3.2940903279015812</v>
      </c>
      <c r="D420" s="2">
        <v>-1.0183437747331456</v>
      </c>
      <c r="E420" s="2">
        <v>-1.9719896033406958E-2</v>
      </c>
      <c r="F420" s="2">
        <v>-0.1885912534025414</v>
      </c>
      <c r="G420" s="2">
        <v>0.65259026884496163</v>
      </c>
      <c r="H420" s="2">
        <v>3.0006758971020906</v>
      </c>
      <c r="I420" s="2">
        <v>4.3529908340518455</v>
      </c>
      <c r="J420" s="22">
        <v>2.3807436996727471</v>
      </c>
      <c r="M420" s="6">
        <v>2</v>
      </c>
      <c r="N420" s="21">
        <v>-2.8834950868246807</v>
      </c>
      <c r="O420" s="2">
        <v>-1.8608783582653492</v>
      </c>
      <c r="P420" s="2">
        <v>-0.92704532587457988</v>
      </c>
      <c r="Q420" s="2">
        <v>-0.39936562411444859</v>
      </c>
      <c r="R420" s="2">
        <v>0.60901946414989028</v>
      </c>
      <c r="S420" s="2">
        <v>2.3482189218307905</v>
      </c>
      <c r="T420" s="2">
        <v>3.4595111342443783</v>
      </c>
      <c r="U420" s="22">
        <v>2.4535245788051196</v>
      </c>
      <c r="X420" s="6">
        <v>2</v>
      </c>
      <c r="Y420" s="21">
        <v>-1.7195527381343831</v>
      </c>
      <c r="Z420" s="2">
        <v>-1.3093991515429713</v>
      </c>
      <c r="AA420" s="2">
        <v>-0.64209224160759515</v>
      </c>
      <c r="AB420" s="2">
        <v>0.3030539199771527</v>
      </c>
      <c r="AC420" s="2">
        <v>1.3953847005973687</v>
      </c>
      <c r="AD420" s="2">
        <v>2.0851808817351571</v>
      </c>
      <c r="AE420" s="2">
        <v>1.7969221672927422</v>
      </c>
      <c r="AF420" s="22">
        <v>0.58011028812134524</v>
      </c>
    </row>
    <row r="421" spans="2:32" x14ac:dyDescent="0.25">
      <c r="B421" s="6">
        <v>3</v>
      </c>
      <c r="C421" s="21">
        <v>-4.3856181328202499</v>
      </c>
      <c r="D421" s="2">
        <v>-2.394193354936097</v>
      </c>
      <c r="E421" s="2">
        <v>-0.10442056733441141</v>
      </c>
      <c r="F421" s="2">
        <v>1.2104279808148977</v>
      </c>
      <c r="G421" s="2">
        <v>2.050251445607397</v>
      </c>
      <c r="H421" s="2">
        <v>3.1143520168474557</v>
      </c>
      <c r="I421" s="2">
        <v>3.6265326748385127</v>
      </c>
      <c r="J421" s="22">
        <v>2.1423670031646846</v>
      </c>
      <c r="M421" s="6">
        <v>3</v>
      </c>
      <c r="N421" s="21">
        <v>-2.936394019424827</v>
      </c>
      <c r="O421" s="2">
        <v>-1.177487806389899</v>
      </c>
      <c r="P421" s="2">
        <v>0.1545467918863741</v>
      </c>
      <c r="Q421" s="2">
        <v>0.86256109827081939</v>
      </c>
      <c r="R421" s="2">
        <v>1.7677178265447311</v>
      </c>
      <c r="S421" s="2">
        <v>2.8892766089787942</v>
      </c>
      <c r="T421" s="2">
        <v>2.9337389700074028</v>
      </c>
      <c r="U421" s="22">
        <v>0.98350846599673158</v>
      </c>
      <c r="X421" s="6">
        <v>3</v>
      </c>
      <c r="Y421" s="21">
        <v>-1.3289016527257913</v>
      </c>
      <c r="Z421" s="2">
        <v>-0.27204450288127274</v>
      </c>
      <c r="AA421" s="2">
        <v>0.5472419638335172</v>
      </c>
      <c r="AB421" s="2">
        <v>1.2407625731620571</v>
      </c>
      <c r="AC421" s="2">
        <v>1.8536318962840468</v>
      </c>
      <c r="AD421" s="2">
        <v>1.9193616283188639</v>
      </c>
      <c r="AE421" s="2">
        <v>0.95906315348695093</v>
      </c>
      <c r="AF421" s="22">
        <v>-0.7092169781019465</v>
      </c>
    </row>
    <row r="422" spans="2:32" ht="15.75" thickBot="1" x14ac:dyDescent="0.3">
      <c r="B422" s="6">
        <v>4</v>
      </c>
      <c r="C422" s="23">
        <v>-4.5425112842983779</v>
      </c>
      <c r="D422" s="15">
        <v>-3.8315632311474119</v>
      </c>
      <c r="E422" s="15">
        <v>-0.9651703620708536</v>
      </c>
      <c r="F422" s="15">
        <v>1.8009031904789523</v>
      </c>
      <c r="G422" s="15">
        <v>2.8962237744789596</v>
      </c>
      <c r="H422" s="15">
        <v>2.7459349101804786</v>
      </c>
      <c r="I422" s="15">
        <v>2.4444000580734122</v>
      </c>
      <c r="J422" s="24">
        <v>1.9057403852683596</v>
      </c>
      <c r="M422" s="6">
        <v>4</v>
      </c>
      <c r="N422" s="23">
        <v>-2.7785093938408156</v>
      </c>
      <c r="O422" s="15">
        <v>-0.83692772796910408</v>
      </c>
      <c r="P422" s="15">
        <v>1.0573121826856338</v>
      </c>
      <c r="Q422" s="15">
        <v>2.1977457849786055</v>
      </c>
      <c r="R422" s="15">
        <v>2.6492948532313232</v>
      </c>
      <c r="S422" s="15">
        <v>2.5329762724258416</v>
      </c>
      <c r="T422" s="15">
        <v>1.5747142883469678</v>
      </c>
      <c r="U422" s="24">
        <v>-0.35035674328749045</v>
      </c>
      <c r="X422" s="6">
        <v>4</v>
      </c>
      <c r="Y422" s="23">
        <v>-0.55392956708968466</v>
      </c>
      <c r="Z422" s="15">
        <v>0.6464491053830812</v>
      </c>
      <c r="AA422" s="15">
        <v>1.4000453711946435</v>
      </c>
      <c r="AB422" s="15">
        <v>1.7754455645593663</v>
      </c>
      <c r="AC422" s="15">
        <v>1.7700864017813092</v>
      </c>
      <c r="AD422" s="15">
        <v>1.1169798972280693</v>
      </c>
      <c r="AE422" s="15">
        <v>-0.2419377661086437</v>
      </c>
      <c r="AF422" s="24">
        <v>-1.7093661216171006</v>
      </c>
    </row>
    <row r="423" spans="2:32" x14ac:dyDescent="0.25">
      <c r="B423" s="6">
        <v>0</v>
      </c>
      <c r="C423" s="18" cm="1">
        <f t="array" ref="C423:J427">MMULT(R398:Y402,TRANSPOSE($N$251:$U$258))</f>
        <v>3.676036867124377</v>
      </c>
      <c r="D423" s="10">
        <v>0.71248678285937717</v>
      </c>
      <c r="E423" s="10">
        <v>-2.5636010702755545</v>
      </c>
      <c r="F423" s="10">
        <v>-3.8984870276294865</v>
      </c>
      <c r="G423" s="10">
        <v>-3.1087796289239287</v>
      </c>
      <c r="H423" s="10">
        <v>-1.7013043426501733</v>
      </c>
      <c r="I423" s="10">
        <v>-0.63364015935389417</v>
      </c>
      <c r="J423" s="26">
        <v>0.63188925975655597</v>
      </c>
      <c r="M423" s="6">
        <v>0</v>
      </c>
      <c r="N423" s="18" cm="1">
        <f t="array" ref="N423:U427">MMULT(C266:J270,TRANSPOSE($N$263:$U$270))</f>
        <v>2.720974990699903</v>
      </c>
      <c r="O423" s="10">
        <v>0.59894301983827369</v>
      </c>
      <c r="P423" s="10">
        <v>-1.2092108550809406</v>
      </c>
      <c r="Q423" s="10">
        <v>-1.5001756704733289</v>
      </c>
      <c r="R423" s="10">
        <v>-1.1073383080912871</v>
      </c>
      <c r="S423" s="10">
        <v>-1.2787626477450378</v>
      </c>
      <c r="T423" s="10">
        <v>-1.6846490139322967</v>
      </c>
      <c r="U423" s="26">
        <v>-0.90823452150359818</v>
      </c>
      <c r="X423" s="6">
        <v>0</v>
      </c>
      <c r="Y423" s="18" cm="1">
        <f t="array" ref="Y423:AF427">MMULT(C266:J270,TRANSPOSE($X$251:$AE$258))</f>
        <v>-3.5159549728844608E-2</v>
      </c>
      <c r="Z423" s="10">
        <v>-0.29922484326779775</v>
      </c>
      <c r="AA423" s="10">
        <v>-0.30533875972576197</v>
      </c>
      <c r="AB423" s="10">
        <v>-0.52088507571640064</v>
      </c>
      <c r="AC423" s="10">
        <v>-0.88327700799524766</v>
      </c>
      <c r="AD423" s="10">
        <v>-0.79668880648128382</v>
      </c>
      <c r="AE423" s="10">
        <v>8.8317392808803241E-3</v>
      </c>
      <c r="AF423" s="26">
        <v>0.95599213266344629</v>
      </c>
    </row>
    <row r="424" spans="2:32" x14ac:dyDescent="0.25">
      <c r="B424" s="6">
        <v>1</v>
      </c>
      <c r="C424" s="21">
        <v>4.0095743112236626</v>
      </c>
      <c r="D424" s="2">
        <v>4.3685711460285814</v>
      </c>
      <c r="E424" s="2">
        <v>2.2844048330371733</v>
      </c>
      <c r="F424" s="2">
        <v>-0.25119730037822019</v>
      </c>
      <c r="G424" s="2">
        <v>-1.6545389035484108</v>
      </c>
      <c r="H424" s="2">
        <v>-2.2050065361153681</v>
      </c>
      <c r="I424" s="2">
        <v>-2.8132951880053052</v>
      </c>
      <c r="J424" s="22">
        <v>-3.1264158298154117</v>
      </c>
      <c r="M424" s="6">
        <v>1</v>
      </c>
      <c r="N424" s="21">
        <v>2.8535404374625313</v>
      </c>
      <c r="O424" s="2">
        <v>1.4718400167027907</v>
      </c>
      <c r="P424" s="2">
        <v>-0.34768056876914377</v>
      </c>
      <c r="Q424" s="2">
        <v>-1.1984681613906107</v>
      </c>
      <c r="R424" s="2">
        <v>-1.198024888974921</v>
      </c>
      <c r="S424" s="2">
        <v>-1.3325621134094157</v>
      </c>
      <c r="T424" s="2">
        <v>-1.719188323419846</v>
      </c>
      <c r="U424" s="22">
        <v>-1.3286379020570189</v>
      </c>
      <c r="X424" s="6">
        <v>1</v>
      </c>
      <c r="Y424" s="21">
        <v>0.37871070481940849</v>
      </c>
      <c r="Z424" s="2">
        <v>0.27907821261093924</v>
      </c>
      <c r="AA424" s="2">
        <v>4.7419520683351715E-2</v>
      </c>
      <c r="AB424" s="2">
        <v>-0.45809039173052046</v>
      </c>
      <c r="AC424" s="2">
        <v>-0.92164054118079553</v>
      </c>
      <c r="AD424" s="2">
        <v>-0.86000691910754989</v>
      </c>
      <c r="AE424" s="2">
        <v>-0.22992308940467721</v>
      </c>
      <c r="AF424" s="22">
        <v>0.46319559120407849</v>
      </c>
    </row>
    <row r="425" spans="2:32" x14ac:dyDescent="0.25">
      <c r="B425" s="6">
        <v>2</v>
      </c>
      <c r="C425" s="21">
        <v>3.9068902915537267</v>
      </c>
      <c r="D425" s="2">
        <v>4.3124835937736306</v>
      </c>
      <c r="E425" s="2">
        <v>2.4708420689926731</v>
      </c>
      <c r="F425" s="2">
        <v>0.11260219659335946</v>
      </c>
      <c r="G425" s="2">
        <v>-1.4230224577111106</v>
      </c>
      <c r="H425" s="2">
        <v>-2.3058793093007885</v>
      </c>
      <c r="I425" s="2">
        <v>-3.1064502827870859</v>
      </c>
      <c r="J425" s="22">
        <v>-3.3253018325396781</v>
      </c>
      <c r="M425" s="6">
        <v>2</v>
      </c>
      <c r="N425" s="21">
        <v>2.8360396749871315</v>
      </c>
      <c r="O425" s="2">
        <v>1.5734362603568939</v>
      </c>
      <c r="P425" s="2">
        <v>-0.23017998556651875</v>
      </c>
      <c r="Q425" s="2">
        <v>-1.1243312884638341</v>
      </c>
      <c r="R425" s="2">
        <v>-1.1400535634111022</v>
      </c>
      <c r="S425" s="2">
        <v>-1.2640860896183532</v>
      </c>
      <c r="T425" s="2">
        <v>-1.6916116567235875</v>
      </c>
      <c r="U425" s="22">
        <v>-1.4169261602503653</v>
      </c>
      <c r="X425" s="6">
        <v>2</v>
      </c>
      <c r="Y425" s="21">
        <v>0.40374391765822271</v>
      </c>
      <c r="Z425" s="2">
        <v>0.3667352112979978</v>
      </c>
      <c r="AA425" s="2">
        <v>0.1363115231717105</v>
      </c>
      <c r="AB425" s="2">
        <v>-0.39440952280332453</v>
      </c>
      <c r="AC425" s="2">
        <v>-0.87490285635410081</v>
      </c>
      <c r="AD425" s="2">
        <v>-0.83535382138427128</v>
      </c>
      <c r="AE425" s="2">
        <v>-0.26146975661320837</v>
      </c>
      <c r="AF425" s="22">
        <v>0.35949362329163659</v>
      </c>
    </row>
    <row r="426" spans="2:32" x14ac:dyDescent="0.25">
      <c r="B426" s="6">
        <v>3</v>
      </c>
      <c r="C426" s="21">
        <v>4.0972157056009051</v>
      </c>
      <c r="D426" s="2">
        <v>3.4321484306002712</v>
      </c>
      <c r="E426" s="2">
        <v>1.7810743725716169</v>
      </c>
      <c r="F426" s="2">
        <v>0.17460409702768798</v>
      </c>
      <c r="G426" s="2">
        <v>-1.3736792941290543</v>
      </c>
      <c r="H426" s="2">
        <v>-3.0447342841387144</v>
      </c>
      <c r="I426" s="2">
        <v>-4.0793832333913693</v>
      </c>
      <c r="J426" s="22">
        <v>-3.2357933874169524</v>
      </c>
      <c r="M426" s="6">
        <v>3</v>
      </c>
      <c r="N426" s="21">
        <v>2.9875701656412343</v>
      </c>
      <c r="O426" s="2">
        <v>1.9380080798764541</v>
      </c>
      <c r="P426" s="2">
        <v>-1.9077296974418845E-2</v>
      </c>
      <c r="Q426" s="2">
        <v>-1.3100513479706071</v>
      </c>
      <c r="R426" s="2">
        <v>-1.5251465660737344</v>
      </c>
      <c r="S426" s="2">
        <v>-1.4604206968078182</v>
      </c>
      <c r="T426" s="2">
        <v>-1.6014972467626516</v>
      </c>
      <c r="U426" s="22">
        <v>-1.3018318792898753</v>
      </c>
      <c r="X426" s="6">
        <v>3</v>
      </c>
      <c r="Y426" s="21">
        <v>0.6355541013317807</v>
      </c>
      <c r="Z426" s="2">
        <v>0.40736163060629949</v>
      </c>
      <c r="AA426" s="2">
        <v>-5.3244251472365271E-2</v>
      </c>
      <c r="AB426" s="2">
        <v>-0.64757841133174154</v>
      </c>
      <c r="AC426" s="2">
        <v>-1.0132266569695185</v>
      </c>
      <c r="AD426" s="2">
        <v>-0.84959959229251547</v>
      </c>
      <c r="AE426" s="2">
        <v>-0.25502081209721283</v>
      </c>
      <c r="AF426" s="22">
        <v>0.36034075786040609</v>
      </c>
    </row>
    <row r="427" spans="2:32" ht="15.75" thickBot="1" x14ac:dyDescent="0.3">
      <c r="B427" s="6">
        <v>4</v>
      </c>
      <c r="C427" s="27">
        <v>-0.88140320953939544</v>
      </c>
      <c r="D427" s="28">
        <v>-3.2953492789891201</v>
      </c>
      <c r="E427" s="28">
        <v>-1.8994826455207914</v>
      </c>
      <c r="F427" s="28">
        <v>0.96795885899035516</v>
      </c>
      <c r="G427" s="28">
        <v>1.3761209256510307</v>
      </c>
      <c r="H427" s="28">
        <v>-0.78175179330743572</v>
      </c>
      <c r="I427" s="28">
        <v>-1.8152300174036249</v>
      </c>
      <c r="J427" s="29">
        <v>0.39643614456824605</v>
      </c>
      <c r="M427" s="6">
        <v>4</v>
      </c>
      <c r="N427" s="27">
        <v>3.0888063362410505</v>
      </c>
      <c r="O427" s="28">
        <v>2.1507999399088624</v>
      </c>
      <c r="P427" s="28">
        <v>-0.21745988448006925</v>
      </c>
      <c r="Q427" s="28">
        <v>-2.0639437864468215</v>
      </c>
      <c r="R427" s="28">
        <v>-2.2415959274377077</v>
      </c>
      <c r="S427" s="28">
        <v>-1.456959842276272</v>
      </c>
      <c r="T427" s="28">
        <v>-0.93140213024821572</v>
      </c>
      <c r="U427" s="29">
        <v>-0.66205435249015243</v>
      </c>
      <c r="X427" s="6">
        <v>4</v>
      </c>
      <c r="Y427" s="27">
        <v>0.65243557038188416</v>
      </c>
      <c r="Z427" s="28">
        <v>1.0384268300188904E-2</v>
      </c>
      <c r="AA427" s="28">
        <v>-0.71326626794626569</v>
      </c>
      <c r="AB427" s="28">
        <v>-1.1444437271169738</v>
      </c>
      <c r="AC427" s="28">
        <v>-1.0487057440702057</v>
      </c>
      <c r="AD427" s="28">
        <v>-0.51722782322180627</v>
      </c>
      <c r="AE427" s="28">
        <v>0.14343660563998717</v>
      </c>
      <c r="AF427" s="29">
        <v>0.67158201713600929</v>
      </c>
    </row>
    <row r="433" spans="2:39" ht="15.75" thickBot="1" x14ac:dyDescent="0.3"/>
    <row r="434" spans="2:39" ht="15.75" thickBot="1" x14ac:dyDescent="0.3">
      <c r="B434" s="170" t="s">
        <v>47</v>
      </c>
      <c r="C434" s="171"/>
      <c r="D434" s="171"/>
      <c r="E434" s="171"/>
      <c r="F434" s="172"/>
      <c r="H434" s="170" t="s">
        <v>48</v>
      </c>
      <c r="I434" s="171"/>
      <c r="J434" s="171"/>
      <c r="K434" s="172"/>
      <c r="M434" s="170" t="s">
        <v>45</v>
      </c>
      <c r="N434" s="171"/>
      <c r="O434" s="171"/>
      <c r="P434" s="171"/>
      <c r="Q434" s="172"/>
      <c r="S434" s="170" t="s">
        <v>46</v>
      </c>
      <c r="T434" s="171"/>
      <c r="U434" s="171"/>
      <c r="V434" s="172"/>
      <c r="X434" s="170" t="s">
        <v>49</v>
      </c>
      <c r="Y434" s="171"/>
      <c r="Z434" s="171"/>
      <c r="AA434" s="171"/>
      <c r="AB434" s="172"/>
      <c r="AD434" s="170" t="s">
        <v>50</v>
      </c>
      <c r="AE434" s="171"/>
      <c r="AF434" s="171"/>
      <c r="AG434" s="172"/>
      <c r="AI434" s="174"/>
      <c r="AJ434" s="174"/>
      <c r="AK434" s="174"/>
      <c r="AL434" s="174"/>
      <c r="AM434" s="174"/>
    </row>
    <row r="435" spans="2:39" x14ac:dyDescent="0.25">
      <c r="B435" s="81">
        <v>0</v>
      </c>
      <c r="C435" s="67" cm="1">
        <f t="array" ref="C435:F454">C408:F427</f>
        <v>-3.5776846179866215</v>
      </c>
      <c r="D435" s="8">
        <v>-4.4163915081318965</v>
      </c>
      <c r="E435" s="8">
        <v>-2.7984191977148862</v>
      </c>
      <c r="F435" s="8">
        <v>-0.42324512705819872</v>
      </c>
      <c r="H435" s="67" cm="1">
        <f t="array" ref="H435:K454">G408:J427</f>
        <v>1.1496449662754311</v>
      </c>
      <c r="I435" s="8">
        <v>1.9976685349123906</v>
      </c>
      <c r="J435" s="8">
        <v>2.8699787504230896</v>
      </c>
      <c r="K435" s="8">
        <v>3.4203870750424685</v>
      </c>
      <c r="M435" s="81">
        <v>0</v>
      </c>
      <c r="N435" s="18" cm="1">
        <f t="array" ref="N435:Q454">N408:Q427</f>
        <v>-3.1112254169080544</v>
      </c>
      <c r="O435" s="19">
        <v>-2.0490736449703606</v>
      </c>
      <c r="P435" s="19">
        <v>-0.19602193518121536</v>
      </c>
      <c r="Q435" s="19">
        <v>1.4771571543436655</v>
      </c>
      <c r="S435" s="18" cm="1">
        <f t="array" ref="S435:V454">R408:U427</f>
        <v>2.4199697451212017</v>
      </c>
      <c r="T435" s="19">
        <v>2.5907894973830046</v>
      </c>
      <c r="U435" s="19">
        <v>2.0334644501227808</v>
      </c>
      <c r="V435" s="19">
        <v>0.71003935487923953</v>
      </c>
      <c r="X435" s="81">
        <v>0</v>
      </c>
      <c r="Y435" s="18" cm="1">
        <f t="array" ref="Y435:AB454">Y408:AB427</f>
        <v>-1.1799025795828095</v>
      </c>
      <c r="Z435" s="19">
        <v>-0.35736442719437184</v>
      </c>
      <c r="AA435" s="19">
        <v>0.60113601573370812</v>
      </c>
      <c r="AB435" s="19">
        <v>1.4302176661645511</v>
      </c>
      <c r="AD435" s="18" cm="1">
        <f t="array" ref="AD435:AG454">AC408:AF427</f>
        <v>1.7758509910600271</v>
      </c>
      <c r="AE435" s="19">
        <v>1.3824504187309705</v>
      </c>
      <c r="AF435" s="19">
        <v>0.36119577132861325</v>
      </c>
      <c r="AG435" s="19">
        <v>-0.79862845701473262</v>
      </c>
    </row>
    <row r="436" spans="2:39" x14ac:dyDescent="0.25">
      <c r="B436" s="6">
        <v>1</v>
      </c>
      <c r="C436" s="21">
        <v>-4.1068137918948784</v>
      </c>
      <c r="D436" s="2">
        <v>-3.8458267729639108</v>
      </c>
      <c r="E436" s="2">
        <v>-2.0723722215946854</v>
      </c>
      <c r="F436" s="2">
        <v>-0.1477269714069851</v>
      </c>
      <c r="H436" s="21">
        <v>1.3922822543547768</v>
      </c>
      <c r="I436" s="2">
        <v>2.7675255214841625</v>
      </c>
      <c r="J436" s="2">
        <v>3.7546758325244372</v>
      </c>
      <c r="K436" s="2">
        <v>3.3561944519966174</v>
      </c>
      <c r="M436" s="6">
        <v>1</v>
      </c>
      <c r="N436" s="21">
        <v>-3.1605052264373263</v>
      </c>
      <c r="O436" s="2">
        <v>-2.4583122859023323</v>
      </c>
      <c r="P436" s="2">
        <v>-0.82670468141463416</v>
      </c>
      <c r="Q436" s="2">
        <v>0.77641730307299961</v>
      </c>
      <c r="S436" s="21">
        <v>1.8789326389980694</v>
      </c>
      <c r="T436" s="2">
        <v>2.4818803231465467</v>
      </c>
      <c r="U436" s="2">
        <v>2.4767302591803011</v>
      </c>
      <c r="V436" s="2">
        <v>1.5189671575791921</v>
      </c>
      <c r="X436" s="6">
        <v>1</v>
      </c>
      <c r="Y436" s="21">
        <v>-1.5136397776643964</v>
      </c>
      <c r="Z436" s="2">
        <v>-0.94622374536209541</v>
      </c>
      <c r="AA436" s="2">
        <v>4.4279952338848183E-3</v>
      </c>
      <c r="AB436" s="2">
        <v>1.0086085573049381</v>
      </c>
      <c r="AD436" s="21">
        <v>1.639941707711521</v>
      </c>
      <c r="AE436" s="2">
        <v>1.5977173251823447</v>
      </c>
      <c r="AF436" s="2">
        <v>0.90420714358693144</v>
      </c>
      <c r="AG436" s="2">
        <v>-0.11233838421456166</v>
      </c>
    </row>
    <row r="437" spans="2:39" x14ac:dyDescent="0.25">
      <c r="B437" s="6">
        <v>2</v>
      </c>
      <c r="C437" s="21">
        <v>-3.2910068177432645</v>
      </c>
      <c r="D437" s="2">
        <v>-0.99454557714524439</v>
      </c>
      <c r="E437" s="2">
        <v>1.1936912324029103E-2</v>
      </c>
      <c r="F437" s="2">
        <v>-0.16239855696597372</v>
      </c>
      <c r="H437" s="21">
        <v>0.666329255793777</v>
      </c>
      <c r="I437" s="2">
        <v>2.9998222703808342</v>
      </c>
      <c r="J437" s="2">
        <v>4.3367870152778023</v>
      </c>
      <c r="K437" s="2">
        <v>2.3515983140416221</v>
      </c>
      <c r="M437" s="6">
        <v>2</v>
      </c>
      <c r="N437" s="21">
        <v>-2.8759361384458</v>
      </c>
      <c r="O437" s="2">
        <v>-1.8357273066310213</v>
      </c>
      <c r="P437" s="2">
        <v>-0.91539938568346602</v>
      </c>
      <c r="Q437" s="2">
        <v>-0.40742520063197091</v>
      </c>
      <c r="S437" s="21">
        <v>0.60474197126720297</v>
      </c>
      <c r="T437" s="2">
        <v>2.363752304259688</v>
      </c>
      <c r="U437" s="2">
        <v>3.4774308418502922</v>
      </c>
      <c r="V437" s="2">
        <v>2.4454765103924685</v>
      </c>
      <c r="X437" s="6">
        <v>2</v>
      </c>
      <c r="Y437" s="21">
        <v>-1.7241536755775262</v>
      </c>
      <c r="Z437" s="2">
        <v>-1.3010245064423847</v>
      </c>
      <c r="AA437" s="2">
        <v>-0.6329118223690029</v>
      </c>
      <c r="AB437" s="2">
        <v>0.30855787516333311</v>
      </c>
      <c r="AD437" s="21">
        <v>1.4034797593777548</v>
      </c>
      <c r="AE437" s="2">
        <v>2.0989388470435961</v>
      </c>
      <c r="AF437" s="2">
        <v>1.8065403381333827</v>
      </c>
      <c r="AG437" s="2">
        <v>0.57293835433392448</v>
      </c>
    </row>
    <row r="438" spans="2:39" x14ac:dyDescent="0.25">
      <c r="B438" s="6">
        <v>3</v>
      </c>
      <c r="C438" s="21">
        <v>-4.387588162002265</v>
      </c>
      <c r="D438" s="2">
        <v>-2.3914148326084241</v>
      </c>
      <c r="E438" s="2">
        <v>-9.5285481276716544E-2</v>
      </c>
      <c r="F438" s="2">
        <v>1.2223268566328032</v>
      </c>
      <c r="H438" s="21">
        <v>2.0576391282676996</v>
      </c>
      <c r="I438" s="2">
        <v>3.1128230204836296</v>
      </c>
      <c r="J438" s="2">
        <v>3.6184225469039322</v>
      </c>
      <c r="K438" s="2">
        <v>2.1334418859069348</v>
      </c>
      <c r="M438" s="6">
        <v>3</v>
      </c>
      <c r="N438" s="21">
        <v>-2.9299571371041577</v>
      </c>
      <c r="O438" s="2">
        <v>-1.162924829165084</v>
      </c>
      <c r="P438" s="2">
        <v>0.16525562679579131</v>
      </c>
      <c r="Q438" s="2">
        <v>0.86736759897914339</v>
      </c>
      <c r="S438" s="21">
        <v>1.7724731520675605</v>
      </c>
      <c r="T438" s="2">
        <v>2.894887032603974</v>
      </c>
      <c r="U438" s="2">
        <v>2.9320632057106071</v>
      </c>
      <c r="V438" s="2">
        <v>0.96874938714341297</v>
      </c>
      <c r="X438" s="6">
        <v>3</v>
      </c>
      <c r="Y438" s="21">
        <v>-1.3262769388894455</v>
      </c>
      <c r="Z438" s="2">
        <v>-0.26178704349666593</v>
      </c>
      <c r="AA438" s="2">
        <v>0.55805600878766803</v>
      </c>
      <c r="AB438" s="2">
        <v>1.2478808756997777</v>
      </c>
      <c r="AD438" s="21">
        <v>1.8574222829223666</v>
      </c>
      <c r="AE438" s="2">
        <v>1.9204133204672518</v>
      </c>
      <c r="AF438" s="2">
        <v>0.95515126014745655</v>
      </c>
      <c r="AG438" s="2">
        <v>-0.71976455266338035</v>
      </c>
    </row>
    <row r="439" spans="2:39" ht="15.75" thickBot="1" x14ac:dyDescent="0.3">
      <c r="B439" s="6">
        <v>4</v>
      </c>
      <c r="C439" s="91">
        <v>-4.540219208635845</v>
      </c>
      <c r="D439" s="17">
        <v>-3.8413009953920731</v>
      </c>
      <c r="E439" s="17">
        <v>-0.98130782892434376</v>
      </c>
      <c r="F439" s="17">
        <v>1.7855971491328191</v>
      </c>
      <c r="H439" s="91">
        <v>2.8863401060789271</v>
      </c>
      <c r="I439" s="17">
        <v>2.7433980568144283</v>
      </c>
      <c r="J439" s="17">
        <v>2.4502839735757131</v>
      </c>
      <c r="K439" s="17">
        <v>1.9197124852318224</v>
      </c>
      <c r="M439" s="6">
        <v>4</v>
      </c>
      <c r="N439" s="91">
        <v>-2.7867953316618137</v>
      </c>
      <c r="O439" s="17">
        <v>-0.85703168446489597</v>
      </c>
      <c r="P439" s="17">
        <v>1.0424144818201655</v>
      </c>
      <c r="Q439" s="17">
        <v>2.1938463905234022</v>
      </c>
      <c r="S439" s="91">
        <v>2.6485953598866732</v>
      </c>
      <c r="T439" s="17">
        <v>2.5298858371001596</v>
      </c>
      <c r="U439" s="17">
        <v>1.5760711822599693</v>
      </c>
      <c r="V439" s="17">
        <v>-0.33570823269212186</v>
      </c>
      <c r="X439" s="6">
        <v>4</v>
      </c>
      <c r="Y439" s="91">
        <v>-0.55921409456908211</v>
      </c>
      <c r="Z439" s="17">
        <v>0.63409113084294233</v>
      </c>
      <c r="AA439" s="17">
        <v>1.3895094489251063</v>
      </c>
      <c r="AB439" s="17">
        <v>1.7704722952003773</v>
      </c>
      <c r="AD439" s="91">
        <v>1.7682204669361539</v>
      </c>
      <c r="AE439" s="17">
        <v>1.1165175177082913</v>
      </c>
      <c r="AF439" s="17">
        <v>-0.2379630500071922</v>
      </c>
      <c r="AG439" s="17">
        <v>-1.6982859772362637</v>
      </c>
    </row>
    <row r="440" spans="2:39" x14ac:dyDescent="0.25">
      <c r="B440" s="6">
        <v>0</v>
      </c>
      <c r="C440" s="25">
        <v>3.7733695056931778</v>
      </c>
      <c r="D440" s="10">
        <v>0.86431150038328819</v>
      </c>
      <c r="E440" s="10">
        <v>-2.4469576523609198</v>
      </c>
      <c r="F440" s="10">
        <v>-3.8603453358664632</v>
      </c>
      <c r="H440" s="25">
        <v>-3.1312191451900162</v>
      </c>
      <c r="I440" s="10">
        <v>-1.7568420172543666</v>
      </c>
      <c r="J440" s="10">
        <v>-0.72184202471306147</v>
      </c>
      <c r="K440" s="10">
        <v>0.51290521817638957</v>
      </c>
      <c r="M440" s="6">
        <v>0</v>
      </c>
      <c r="N440" s="25">
        <v>2.7222637865682833</v>
      </c>
      <c r="O440" s="10">
        <v>0.60282795290050073</v>
      </c>
      <c r="P440" s="10">
        <v>-1.2054796539159138</v>
      </c>
      <c r="Q440" s="10">
        <v>-1.5002694730009825</v>
      </c>
      <c r="S440" s="25">
        <v>-1.1113456490048397</v>
      </c>
      <c r="T440" s="10">
        <v>-1.282983872790636</v>
      </c>
      <c r="U440" s="10">
        <v>-1.6860049457235109</v>
      </c>
      <c r="V440" s="10">
        <v>-0.90746893820696595</v>
      </c>
      <c r="X440" s="6">
        <v>0</v>
      </c>
      <c r="Y440" s="25">
        <v>-3.2336066138184627E-2</v>
      </c>
      <c r="Z440" s="10">
        <v>-0.29734236293793403</v>
      </c>
      <c r="AA440" s="10">
        <v>-0.30579500704383383</v>
      </c>
      <c r="AB440" s="10">
        <v>-0.52346632341190424</v>
      </c>
      <c r="AD440" s="25">
        <v>-0.88629434898343296</v>
      </c>
      <c r="AE440" s="10">
        <v>-0.79859457358329022</v>
      </c>
      <c r="AF440" s="10">
        <v>8.306237922139692E-3</v>
      </c>
      <c r="AG440" s="10">
        <v>0.9563672043703072</v>
      </c>
    </row>
    <row r="441" spans="2:39" x14ac:dyDescent="0.25">
      <c r="B441" s="6">
        <v>1</v>
      </c>
      <c r="C441" s="21">
        <v>4.0080184353603627</v>
      </c>
      <c r="D441" s="2">
        <v>4.3688295412792328</v>
      </c>
      <c r="E441" s="2">
        <v>2.2868852419145616</v>
      </c>
      <c r="F441" s="2">
        <v>-0.24782129447740608</v>
      </c>
      <c r="H441" s="21">
        <v>-1.6522971598853236</v>
      </c>
      <c r="I441" s="2">
        <v>-2.2048338068196753</v>
      </c>
      <c r="J441" s="2">
        <v>-2.8145649009801481</v>
      </c>
      <c r="K441" s="2">
        <v>-3.1281353339315441</v>
      </c>
      <c r="M441" s="6">
        <v>1</v>
      </c>
      <c r="N441" s="21">
        <v>2.8532869943581294</v>
      </c>
      <c r="O441" s="2">
        <v>1.4704608496433091</v>
      </c>
      <c r="P441" s="2">
        <v>-0.34879320558413895</v>
      </c>
      <c r="Q441" s="2">
        <v>-1.1985000515891866</v>
      </c>
      <c r="S441" s="21">
        <v>-1.1975885540934068</v>
      </c>
      <c r="T441" s="2">
        <v>-1.332600535559948</v>
      </c>
      <c r="U441" s="2">
        <v>-1.7195429825344957</v>
      </c>
      <c r="V441" s="2">
        <v>-1.3283078990685342</v>
      </c>
      <c r="X441" s="6">
        <v>1</v>
      </c>
      <c r="Y441" s="21">
        <v>0.37809146788233372</v>
      </c>
      <c r="Z441" s="2">
        <v>0.27846557450391296</v>
      </c>
      <c r="AA441" s="2">
        <v>4.7270851922311813E-2</v>
      </c>
      <c r="AB441" s="2">
        <v>-0.45796075367727251</v>
      </c>
      <c r="AD441" s="21">
        <v>-0.92165575903074626</v>
      </c>
      <c r="AE441" s="2">
        <v>-0.86015020089437477</v>
      </c>
      <c r="AF441" s="2">
        <v>-0.22975926368655242</v>
      </c>
      <c r="AG441" s="2">
        <v>0.46382864561676551</v>
      </c>
    </row>
    <row r="442" spans="2:39" x14ac:dyDescent="0.25">
      <c r="B442" s="6">
        <v>2</v>
      </c>
      <c r="C442" s="21">
        <v>3.90714223308977</v>
      </c>
      <c r="D442" s="2">
        <v>4.3116702103376792</v>
      </c>
      <c r="E442" s="2">
        <v>2.4707155425466483</v>
      </c>
      <c r="F442" s="2">
        <v>0.11360202553922827</v>
      </c>
      <c r="H442" s="21">
        <v>-1.422477341986399</v>
      </c>
      <c r="I442" s="2">
        <v>-2.3071309466580345</v>
      </c>
      <c r="J442" s="2">
        <v>-3.1085237586680372</v>
      </c>
      <c r="K442" s="2">
        <v>-3.3259639466488031</v>
      </c>
      <c r="M442" s="6">
        <v>2</v>
      </c>
      <c r="N442" s="21">
        <v>2.8364269061917007</v>
      </c>
      <c r="O442" s="2">
        <v>1.5729645782695054</v>
      </c>
      <c r="P442" s="2">
        <v>-0.23097850552993382</v>
      </c>
      <c r="Q442" s="2">
        <v>-1.125210803079689</v>
      </c>
      <c r="S442" s="21">
        <v>-1.1410669948222798</v>
      </c>
      <c r="T442" s="2">
        <v>-1.2650284557436013</v>
      </c>
      <c r="U442" s="2">
        <v>-1.6918473594876966</v>
      </c>
      <c r="V442" s="2">
        <v>-1.4160126113790477</v>
      </c>
      <c r="X442" s="6">
        <v>2</v>
      </c>
      <c r="Y442" s="21">
        <v>0.40380972829860062</v>
      </c>
      <c r="Z442" s="2">
        <v>0.36600299653228208</v>
      </c>
      <c r="AA442" s="2">
        <v>0.13529560298839488</v>
      </c>
      <c r="AB442" s="2">
        <v>-0.39529925506263175</v>
      </c>
      <c r="AD442" s="21">
        <v>-0.87554803547231708</v>
      </c>
      <c r="AE442" s="2">
        <v>-0.83566742475780376</v>
      </c>
      <c r="AF442" s="2">
        <v>-0.26120953342727227</v>
      </c>
      <c r="AG442" s="2">
        <v>0.36046345500692945</v>
      </c>
    </row>
    <row r="443" spans="2:39" x14ac:dyDescent="0.25">
      <c r="B443" s="6">
        <v>3</v>
      </c>
      <c r="C443" s="21">
        <v>4.0960537042506147</v>
      </c>
      <c r="D443" s="2">
        <v>3.4111510373071132</v>
      </c>
      <c r="E443" s="2">
        <v>1.7643001682174719</v>
      </c>
      <c r="F443" s="2">
        <v>0.17309774842980508</v>
      </c>
      <c r="H443" s="21">
        <v>-1.3725134934272916</v>
      </c>
      <c r="I443" s="2">
        <v>-3.0541407493652231</v>
      </c>
      <c r="J443" s="2">
        <v>-4.0905280883021478</v>
      </c>
      <c r="K443" s="2">
        <v>-3.2283766917994581</v>
      </c>
      <c r="M443" s="6">
        <v>3</v>
      </c>
      <c r="N443" s="21">
        <v>2.9899682118228932</v>
      </c>
      <c r="O443" s="2">
        <v>1.9398988719373815</v>
      </c>
      <c r="P443" s="2">
        <v>-1.9576838884009851E-2</v>
      </c>
      <c r="Q443" s="2">
        <v>-1.314627828893957</v>
      </c>
      <c r="S443" s="21">
        <v>-1.5320545337749509</v>
      </c>
      <c r="T443" s="2">
        <v>-1.4651474565046612</v>
      </c>
      <c r="U443" s="2">
        <v>-1.6010760908917623</v>
      </c>
      <c r="V443" s="2">
        <v>-1.2975799971655753</v>
      </c>
      <c r="X443" s="6">
        <v>3</v>
      </c>
      <c r="Y443" s="21">
        <v>0.63798693568476361</v>
      </c>
      <c r="Z443" s="2">
        <v>0.40534301158112851</v>
      </c>
      <c r="AA443" s="2">
        <v>-5.8425145861179695E-2</v>
      </c>
      <c r="AB443" s="2">
        <v>-0.65288861655211738</v>
      </c>
      <c r="AD443" s="21">
        <v>-1.0165048228853539</v>
      </c>
      <c r="AE443" s="2">
        <v>-0.85056716607258676</v>
      </c>
      <c r="AF443" s="2">
        <v>-0.25404573045635359</v>
      </c>
      <c r="AG443" s="2">
        <v>0.36340229991962336</v>
      </c>
    </row>
    <row r="444" spans="2:39" ht="15.75" thickBot="1" x14ac:dyDescent="0.3">
      <c r="B444" s="6">
        <v>4</v>
      </c>
      <c r="C444" s="27">
        <v>-0.90384444843766865</v>
      </c>
      <c r="D444" s="28">
        <v>-3.3218179037524767</v>
      </c>
      <c r="E444" s="28">
        <v>-1.9270921106638887</v>
      </c>
      <c r="F444" s="28">
        <v>0.94429080644848051</v>
      </c>
      <c r="H444" s="27">
        <v>1.3692625522713786</v>
      </c>
      <c r="I444" s="28">
        <v>-0.76135421979186968</v>
      </c>
      <c r="J444" s="28">
        <v>-1.7743485969497717</v>
      </c>
      <c r="K444" s="28">
        <v>0.43499856594739611</v>
      </c>
      <c r="M444" s="6">
        <v>4</v>
      </c>
      <c r="N444" s="27">
        <v>3.0820104655688034</v>
      </c>
      <c r="O444" s="28">
        <v>2.1436299681781503</v>
      </c>
      <c r="P444" s="28">
        <v>-0.23007637782476453</v>
      </c>
      <c r="Q444" s="28">
        <v>-2.0765732927357545</v>
      </c>
      <c r="S444" s="27">
        <v>-2.2412272985530932</v>
      </c>
      <c r="T444" s="28">
        <v>-1.4392801467741354</v>
      </c>
      <c r="U444" s="28">
        <v>-0.90859175566871797</v>
      </c>
      <c r="V444" s="28">
        <v>-0.65063610235240166</v>
      </c>
      <c r="X444" s="6">
        <v>4</v>
      </c>
      <c r="Y444" s="27">
        <v>0.63836957511342063</v>
      </c>
      <c r="Z444" s="28">
        <v>-8.4253742722628644E-4</v>
      </c>
      <c r="AA444" s="28">
        <v>-0.71903814519735765</v>
      </c>
      <c r="AB444" s="28">
        <v>-1.1425963403439698</v>
      </c>
      <c r="AD444" s="27">
        <v>-1.0382993575946222</v>
      </c>
      <c r="AE444" s="28">
        <v>-0.50117679978932961</v>
      </c>
      <c r="AF444" s="28">
        <v>0.15801695852605868</v>
      </c>
      <c r="AG444" s="28">
        <v>0.67745804839818868</v>
      </c>
    </row>
    <row r="445" spans="2:39" x14ac:dyDescent="0.25">
      <c r="B445" s="6">
        <v>0</v>
      </c>
      <c r="C445" s="18">
        <v>-3.575870705893303</v>
      </c>
      <c r="D445" s="19">
        <v>-4.4172853930344855</v>
      </c>
      <c r="E445" s="19">
        <v>-2.7996605540190496</v>
      </c>
      <c r="F445" s="19">
        <v>-0.42343598421876172</v>
      </c>
      <c r="H445" s="18">
        <v>1.1491305671156444</v>
      </c>
      <c r="I445" s="19">
        <v>1.9952066364966941</v>
      </c>
      <c r="J445" s="19">
        <v>2.8668284828289465</v>
      </c>
      <c r="K445" s="19">
        <v>3.4197687684916378</v>
      </c>
      <c r="M445" s="6">
        <v>0</v>
      </c>
      <c r="N445" s="18">
        <v>-3.1113716559014817</v>
      </c>
      <c r="O445" s="19">
        <v>-2.0505896524022891</v>
      </c>
      <c r="P445" s="19">
        <v>-0.19797793989669754</v>
      </c>
      <c r="Q445" s="19">
        <v>1.4756888772169932</v>
      </c>
      <c r="S445" s="18">
        <v>2.4193104901649289</v>
      </c>
      <c r="T445" s="19">
        <v>2.5908615088636502</v>
      </c>
      <c r="U445" s="19">
        <v>2.0342753056000746</v>
      </c>
      <c r="V445" s="19">
        <v>0.71163066920370721</v>
      </c>
      <c r="X445" s="6">
        <v>0</v>
      </c>
      <c r="Y445" s="18">
        <v>-1.1808389635490082</v>
      </c>
      <c r="Z445" s="19">
        <v>-0.3589506726583046</v>
      </c>
      <c r="AA445" s="19">
        <v>0.5997821569169165</v>
      </c>
      <c r="AB445" s="19">
        <v>1.4295607428597106</v>
      </c>
      <c r="AD445" s="18">
        <v>1.7758324839990947</v>
      </c>
      <c r="AE445" s="19">
        <v>1.3829379943025977</v>
      </c>
      <c r="AF445" s="19">
        <v>0.36222625027062172</v>
      </c>
      <c r="AG445" s="19">
        <v>-0.79717088642089085</v>
      </c>
    </row>
    <row r="446" spans="2:39" x14ac:dyDescent="0.25">
      <c r="B446" s="6">
        <v>1</v>
      </c>
      <c r="C446" s="21">
        <v>-4.103088445981701</v>
      </c>
      <c r="D446" s="2">
        <v>-3.8547240857098073</v>
      </c>
      <c r="E446" s="2">
        <v>-2.0826280563034474</v>
      </c>
      <c r="F446" s="2">
        <v>-0.15209240033734606</v>
      </c>
      <c r="H446" s="21">
        <v>1.389669469623481</v>
      </c>
      <c r="I446" s="2">
        <v>2.7607331737371967</v>
      </c>
      <c r="J446" s="2">
        <v>3.7478085059532984</v>
      </c>
      <c r="K446" s="2">
        <v>3.3597386061644707</v>
      </c>
      <c r="M446" s="6">
        <v>1</v>
      </c>
      <c r="N446" s="21">
        <v>-3.1599888289920548</v>
      </c>
      <c r="O446" s="2">
        <v>-2.4610206649700301</v>
      </c>
      <c r="P446" s="2">
        <v>-0.83011788855521806</v>
      </c>
      <c r="Q446" s="2">
        <v>0.77474916402297167</v>
      </c>
      <c r="S446" s="21">
        <v>1.8788702125265053</v>
      </c>
      <c r="T446" s="2">
        <v>2.481819511011238</v>
      </c>
      <c r="U446" s="2">
        <v>2.4764620880780135</v>
      </c>
      <c r="V446" s="2">
        <v>1.5200781033739723</v>
      </c>
      <c r="X446" s="6">
        <v>1</v>
      </c>
      <c r="Y446" s="21">
        <v>-1.514739474851474</v>
      </c>
      <c r="Z446" s="2">
        <v>-0.94850673888528059</v>
      </c>
      <c r="AA446" s="2">
        <v>2.7042338056619368E-3</v>
      </c>
      <c r="AB446" s="2">
        <v>1.0081126266599396</v>
      </c>
      <c r="AD446" s="21">
        <v>1.63999819743691</v>
      </c>
      <c r="AE446" s="2">
        <v>1.5977584206939144</v>
      </c>
      <c r="AF446" s="2">
        <v>0.90474354834635562</v>
      </c>
      <c r="AG446" s="2">
        <v>-0.11063913748948073</v>
      </c>
    </row>
    <row r="447" spans="2:39" x14ac:dyDescent="0.25">
      <c r="B447" s="6">
        <v>2</v>
      </c>
      <c r="C447" s="21">
        <v>-3.2940903279015812</v>
      </c>
      <c r="D447" s="2">
        <v>-1.0183437747331456</v>
      </c>
      <c r="E447" s="2">
        <v>-1.9719896033406958E-2</v>
      </c>
      <c r="F447" s="2">
        <v>-0.1885912534025414</v>
      </c>
      <c r="H447" s="21">
        <v>0.65259026884496163</v>
      </c>
      <c r="I447" s="2">
        <v>3.0006758971020906</v>
      </c>
      <c r="J447" s="2">
        <v>4.3529908340518455</v>
      </c>
      <c r="K447" s="2">
        <v>2.3807436996727471</v>
      </c>
      <c r="M447" s="6">
        <v>2</v>
      </c>
      <c r="N447" s="21">
        <v>-2.8834950868246807</v>
      </c>
      <c r="O447" s="2">
        <v>-1.8608783582653492</v>
      </c>
      <c r="P447" s="2">
        <v>-0.92704532587457988</v>
      </c>
      <c r="Q447" s="2">
        <v>-0.39936562411444859</v>
      </c>
      <c r="S447" s="21">
        <v>0.60901946414989028</v>
      </c>
      <c r="T447" s="2">
        <v>2.3482189218307905</v>
      </c>
      <c r="U447" s="2">
        <v>3.4595111342443783</v>
      </c>
      <c r="V447" s="2">
        <v>2.4535245788051196</v>
      </c>
      <c r="X447" s="6">
        <v>2</v>
      </c>
      <c r="Y447" s="21">
        <v>-1.7195527381343831</v>
      </c>
      <c r="Z447" s="2">
        <v>-1.3093991515429713</v>
      </c>
      <c r="AA447" s="2">
        <v>-0.64209224160759515</v>
      </c>
      <c r="AB447" s="2">
        <v>0.3030539199771527</v>
      </c>
      <c r="AD447" s="21">
        <v>1.3953847005973687</v>
      </c>
      <c r="AE447" s="2">
        <v>2.0851808817351571</v>
      </c>
      <c r="AF447" s="2">
        <v>1.7969221672927422</v>
      </c>
      <c r="AG447" s="2">
        <v>0.58011028812134524</v>
      </c>
    </row>
    <row r="448" spans="2:39" x14ac:dyDescent="0.25">
      <c r="B448" s="6">
        <v>3</v>
      </c>
      <c r="C448" s="21">
        <v>-4.3856181328202499</v>
      </c>
      <c r="D448" s="2">
        <v>-2.394193354936097</v>
      </c>
      <c r="E448" s="2">
        <v>-0.10442056733441141</v>
      </c>
      <c r="F448" s="2">
        <v>1.2104279808148977</v>
      </c>
      <c r="H448" s="21">
        <v>2.050251445607397</v>
      </c>
      <c r="I448" s="2">
        <v>3.1143520168474557</v>
      </c>
      <c r="J448" s="2">
        <v>3.6265326748385127</v>
      </c>
      <c r="K448" s="2">
        <v>2.1423670031646846</v>
      </c>
      <c r="M448" s="6">
        <v>3</v>
      </c>
      <c r="N448" s="21">
        <v>-2.936394019424827</v>
      </c>
      <c r="O448" s="2">
        <v>-1.177487806389899</v>
      </c>
      <c r="P448" s="2">
        <v>0.1545467918863741</v>
      </c>
      <c r="Q448" s="2">
        <v>0.86256109827081939</v>
      </c>
      <c r="S448" s="21">
        <v>1.7677178265447311</v>
      </c>
      <c r="T448" s="2">
        <v>2.8892766089787942</v>
      </c>
      <c r="U448" s="2">
        <v>2.9337389700074028</v>
      </c>
      <c r="V448" s="2">
        <v>0.98350846599673158</v>
      </c>
      <c r="X448" s="6">
        <v>3</v>
      </c>
      <c r="Y448" s="21">
        <v>-1.3289016527257913</v>
      </c>
      <c r="Z448" s="2">
        <v>-0.27204450288127274</v>
      </c>
      <c r="AA448" s="2">
        <v>0.5472419638335172</v>
      </c>
      <c r="AB448" s="2">
        <v>1.2407625731620571</v>
      </c>
      <c r="AD448" s="21">
        <v>1.8536318962840468</v>
      </c>
      <c r="AE448" s="2">
        <v>1.9193616283188639</v>
      </c>
      <c r="AF448" s="2">
        <v>0.95906315348695093</v>
      </c>
      <c r="AG448" s="2">
        <v>-0.7092169781019465</v>
      </c>
    </row>
    <row r="449" spans="2:45" ht="15.75" thickBot="1" x14ac:dyDescent="0.3">
      <c r="B449" s="6">
        <v>4</v>
      </c>
      <c r="C449" s="23">
        <v>-4.5425112842983779</v>
      </c>
      <c r="D449" s="15">
        <v>-3.8315632311474119</v>
      </c>
      <c r="E449" s="15">
        <v>-0.9651703620708536</v>
      </c>
      <c r="F449" s="15">
        <v>1.8009031904789523</v>
      </c>
      <c r="H449" s="23">
        <v>2.8962237744789596</v>
      </c>
      <c r="I449" s="15">
        <v>2.7459349101804786</v>
      </c>
      <c r="J449" s="15">
        <v>2.4444000580734122</v>
      </c>
      <c r="K449" s="15">
        <v>1.9057403852683596</v>
      </c>
      <c r="M449" s="6">
        <v>4</v>
      </c>
      <c r="N449" s="23">
        <v>-2.7785093938408156</v>
      </c>
      <c r="O449" s="15">
        <v>-0.83692772796910408</v>
      </c>
      <c r="P449" s="15">
        <v>1.0573121826856338</v>
      </c>
      <c r="Q449" s="15">
        <v>2.1977457849786055</v>
      </c>
      <c r="S449" s="23">
        <v>2.6492948532313232</v>
      </c>
      <c r="T449" s="15">
        <v>2.5329762724258416</v>
      </c>
      <c r="U449" s="15">
        <v>1.5747142883469678</v>
      </c>
      <c r="V449" s="15">
        <v>-0.35035674328749045</v>
      </c>
      <c r="X449" s="6">
        <v>4</v>
      </c>
      <c r="Y449" s="23">
        <v>-0.55392956708968466</v>
      </c>
      <c r="Z449" s="15">
        <v>0.6464491053830812</v>
      </c>
      <c r="AA449" s="15">
        <v>1.4000453711946435</v>
      </c>
      <c r="AB449" s="15">
        <v>1.7754455645593663</v>
      </c>
      <c r="AD449" s="23">
        <v>1.7700864017813092</v>
      </c>
      <c r="AE449" s="15">
        <v>1.1169798972280693</v>
      </c>
      <c r="AF449" s="15">
        <v>-0.2419377661086437</v>
      </c>
      <c r="AG449" s="15">
        <v>-1.7093661216171006</v>
      </c>
    </row>
    <row r="450" spans="2:45" x14ac:dyDescent="0.25">
      <c r="B450" s="6">
        <v>0</v>
      </c>
      <c r="C450" s="25">
        <v>3.676036867124377</v>
      </c>
      <c r="D450" s="10">
        <v>0.71248678285937717</v>
      </c>
      <c r="E450" s="10">
        <v>-2.5636010702755545</v>
      </c>
      <c r="F450" s="10">
        <v>-3.8984870276294865</v>
      </c>
      <c r="H450" s="25">
        <v>-3.1087796289239287</v>
      </c>
      <c r="I450" s="10">
        <v>-1.7013043426501733</v>
      </c>
      <c r="J450" s="10">
        <v>-0.63364015935389417</v>
      </c>
      <c r="K450" s="10">
        <v>0.63188925975655597</v>
      </c>
      <c r="M450" s="6">
        <v>0</v>
      </c>
      <c r="N450" s="25">
        <v>2.720974990699903</v>
      </c>
      <c r="O450" s="10">
        <v>0.59894301983827369</v>
      </c>
      <c r="P450" s="10">
        <v>-1.2092108550809406</v>
      </c>
      <c r="Q450" s="10">
        <v>-1.5001756704733289</v>
      </c>
      <c r="S450" s="25">
        <v>-1.1073383080912871</v>
      </c>
      <c r="T450" s="10">
        <v>-1.2787626477450378</v>
      </c>
      <c r="U450" s="10">
        <v>-1.6846490139322967</v>
      </c>
      <c r="V450" s="10">
        <v>-0.90823452150359818</v>
      </c>
      <c r="X450" s="6">
        <v>0</v>
      </c>
      <c r="Y450" s="25">
        <v>-3.5159549728844608E-2</v>
      </c>
      <c r="Z450" s="10">
        <v>-0.29922484326779775</v>
      </c>
      <c r="AA450" s="10">
        <v>-0.30533875972576197</v>
      </c>
      <c r="AB450" s="10">
        <v>-0.52088507571640064</v>
      </c>
      <c r="AD450" s="25">
        <v>-0.88327700799524766</v>
      </c>
      <c r="AE450" s="10">
        <v>-0.79668880648128382</v>
      </c>
      <c r="AF450" s="10">
        <v>8.8317392808803241E-3</v>
      </c>
      <c r="AG450" s="10">
        <v>0.95599213266344629</v>
      </c>
    </row>
    <row r="451" spans="2:45" x14ac:dyDescent="0.25">
      <c r="B451" s="6">
        <v>1</v>
      </c>
      <c r="C451" s="21">
        <v>4.0095743112236626</v>
      </c>
      <c r="D451" s="2">
        <v>4.3685711460285814</v>
      </c>
      <c r="E451" s="2">
        <v>2.2844048330371733</v>
      </c>
      <c r="F451" s="2">
        <v>-0.25119730037822019</v>
      </c>
      <c r="H451" s="21">
        <v>-1.6545389035484108</v>
      </c>
      <c r="I451" s="2">
        <v>-2.2050065361153681</v>
      </c>
      <c r="J451" s="2">
        <v>-2.8132951880053052</v>
      </c>
      <c r="K451" s="2">
        <v>-3.1264158298154117</v>
      </c>
      <c r="M451" s="6">
        <v>1</v>
      </c>
      <c r="N451" s="21">
        <v>2.8535404374625313</v>
      </c>
      <c r="O451" s="2">
        <v>1.4718400167027907</v>
      </c>
      <c r="P451" s="2">
        <v>-0.34768056876914377</v>
      </c>
      <c r="Q451" s="2">
        <v>-1.1984681613906107</v>
      </c>
      <c r="S451" s="21">
        <v>-1.198024888974921</v>
      </c>
      <c r="T451" s="2">
        <v>-1.3325621134094157</v>
      </c>
      <c r="U451" s="2">
        <v>-1.719188323419846</v>
      </c>
      <c r="V451" s="2">
        <v>-1.3286379020570189</v>
      </c>
      <c r="X451" s="6">
        <v>1</v>
      </c>
      <c r="Y451" s="21">
        <v>0.37871070481940849</v>
      </c>
      <c r="Z451" s="2">
        <v>0.27907821261093924</v>
      </c>
      <c r="AA451" s="2">
        <v>4.7419520683351715E-2</v>
      </c>
      <c r="AB451" s="2">
        <v>-0.45809039173052046</v>
      </c>
      <c r="AD451" s="21">
        <v>-0.92164054118079553</v>
      </c>
      <c r="AE451" s="2">
        <v>-0.86000691910754989</v>
      </c>
      <c r="AF451" s="2">
        <v>-0.22992308940467721</v>
      </c>
      <c r="AG451" s="2">
        <v>0.46319559120407849</v>
      </c>
    </row>
    <row r="452" spans="2:45" x14ac:dyDescent="0.25">
      <c r="B452" s="6">
        <v>2</v>
      </c>
      <c r="C452" s="21">
        <v>3.9068902915537267</v>
      </c>
      <c r="D452" s="2">
        <v>4.3124835937736306</v>
      </c>
      <c r="E452" s="2">
        <v>2.4708420689926731</v>
      </c>
      <c r="F452" s="2">
        <v>0.11260219659335946</v>
      </c>
      <c r="H452" s="21">
        <v>-1.4230224577111106</v>
      </c>
      <c r="I452" s="2">
        <v>-2.3058793093007885</v>
      </c>
      <c r="J452" s="2">
        <v>-3.1064502827870859</v>
      </c>
      <c r="K452" s="2">
        <v>-3.3253018325396781</v>
      </c>
      <c r="M452" s="6">
        <v>2</v>
      </c>
      <c r="N452" s="21">
        <v>2.8360396749871315</v>
      </c>
      <c r="O452" s="2">
        <v>1.5734362603568939</v>
      </c>
      <c r="P452" s="2">
        <v>-0.23017998556651875</v>
      </c>
      <c r="Q452" s="2">
        <v>-1.1243312884638341</v>
      </c>
      <c r="S452" s="21">
        <v>-1.1400535634111022</v>
      </c>
      <c r="T452" s="2">
        <v>-1.2640860896183532</v>
      </c>
      <c r="U452" s="2">
        <v>-1.6916116567235875</v>
      </c>
      <c r="V452" s="2">
        <v>-1.4169261602503653</v>
      </c>
      <c r="X452" s="6">
        <v>2</v>
      </c>
      <c r="Y452" s="21">
        <v>0.40374391765822271</v>
      </c>
      <c r="Z452" s="2">
        <v>0.3667352112979978</v>
      </c>
      <c r="AA452" s="2">
        <v>0.1363115231717105</v>
      </c>
      <c r="AB452" s="2">
        <v>-0.39440952280332453</v>
      </c>
      <c r="AD452" s="21">
        <v>-0.87490285635410081</v>
      </c>
      <c r="AE452" s="2">
        <v>-0.83535382138427128</v>
      </c>
      <c r="AF452" s="2">
        <v>-0.26146975661320837</v>
      </c>
      <c r="AG452" s="2">
        <v>0.35949362329163659</v>
      </c>
    </row>
    <row r="453" spans="2:45" x14ac:dyDescent="0.25">
      <c r="B453" s="6">
        <v>3</v>
      </c>
      <c r="C453" s="21">
        <v>4.0972157056009051</v>
      </c>
      <c r="D453" s="2">
        <v>3.4321484306002712</v>
      </c>
      <c r="E453" s="2">
        <v>1.7810743725716169</v>
      </c>
      <c r="F453" s="2">
        <v>0.17460409702768798</v>
      </c>
      <c r="H453" s="21">
        <v>-1.3736792941290543</v>
      </c>
      <c r="I453" s="2">
        <v>-3.0447342841387144</v>
      </c>
      <c r="J453" s="2">
        <v>-4.0793832333913693</v>
      </c>
      <c r="K453" s="2">
        <v>-3.2357933874169524</v>
      </c>
      <c r="M453" s="6">
        <v>3</v>
      </c>
      <c r="N453" s="21">
        <v>2.9875701656412343</v>
      </c>
      <c r="O453" s="2">
        <v>1.9380080798764541</v>
      </c>
      <c r="P453" s="2">
        <v>-1.9077296974418845E-2</v>
      </c>
      <c r="Q453" s="2">
        <v>-1.3100513479706071</v>
      </c>
      <c r="S453" s="21">
        <v>-1.5251465660737344</v>
      </c>
      <c r="T453" s="2">
        <v>-1.4604206968078182</v>
      </c>
      <c r="U453" s="2">
        <v>-1.6014972467626516</v>
      </c>
      <c r="V453" s="2">
        <v>-1.3018318792898753</v>
      </c>
      <c r="X453" s="6">
        <v>3</v>
      </c>
      <c r="Y453" s="21">
        <v>0.6355541013317807</v>
      </c>
      <c r="Z453" s="2">
        <v>0.40736163060629949</v>
      </c>
      <c r="AA453" s="2">
        <v>-5.3244251472365271E-2</v>
      </c>
      <c r="AB453" s="2">
        <v>-0.64757841133174154</v>
      </c>
      <c r="AD453" s="21">
        <v>-1.0132266569695185</v>
      </c>
      <c r="AE453" s="2">
        <v>-0.84959959229251547</v>
      </c>
      <c r="AF453" s="2">
        <v>-0.25502081209721283</v>
      </c>
      <c r="AG453" s="2">
        <v>0.36034075786040609</v>
      </c>
    </row>
    <row r="454" spans="2:45" ht="15.75" thickBot="1" x14ac:dyDescent="0.3">
      <c r="B454" s="6">
        <v>4</v>
      </c>
      <c r="C454" s="27">
        <v>-0.88140320953939544</v>
      </c>
      <c r="D454" s="28">
        <v>-3.2953492789891201</v>
      </c>
      <c r="E454" s="28">
        <v>-1.8994826455207914</v>
      </c>
      <c r="F454" s="28">
        <v>0.96795885899035516</v>
      </c>
      <c r="H454" s="27">
        <v>1.3761209256510307</v>
      </c>
      <c r="I454" s="28">
        <v>-0.78175179330743572</v>
      </c>
      <c r="J454" s="28">
        <v>-1.8152300174036249</v>
      </c>
      <c r="K454" s="28">
        <v>0.39643614456824605</v>
      </c>
      <c r="M454" s="6">
        <v>4</v>
      </c>
      <c r="N454" s="27">
        <v>3.0888063362410505</v>
      </c>
      <c r="O454" s="28">
        <v>2.1507999399088624</v>
      </c>
      <c r="P454" s="28">
        <v>-0.21745988448006925</v>
      </c>
      <c r="Q454" s="28">
        <v>-2.0639437864468215</v>
      </c>
      <c r="S454" s="27">
        <v>-2.2415959274377077</v>
      </c>
      <c r="T454" s="28">
        <v>-1.456959842276272</v>
      </c>
      <c r="U454" s="28">
        <v>-0.93140213024821572</v>
      </c>
      <c r="V454" s="28">
        <v>-0.66205435249015243</v>
      </c>
      <c r="X454" s="6">
        <v>4</v>
      </c>
      <c r="Y454" s="27">
        <v>0.65243557038188416</v>
      </c>
      <c r="Z454" s="28">
        <v>1.0384268300188904E-2</v>
      </c>
      <c r="AA454" s="28">
        <v>-0.71326626794626569</v>
      </c>
      <c r="AB454" s="28">
        <v>-1.1444437271169738</v>
      </c>
      <c r="AD454" s="27">
        <v>-1.0487057440702057</v>
      </c>
      <c r="AE454" s="28">
        <v>-0.51722782322180627</v>
      </c>
      <c r="AF454" s="28">
        <v>0.14343660563998717</v>
      </c>
      <c r="AG454" s="28">
        <v>0.67158201713600929</v>
      </c>
    </row>
    <row r="459" spans="2:45" x14ac:dyDescent="0.25">
      <c r="AF459" s="95"/>
    </row>
    <row r="460" spans="2:45" ht="15.75" thickBot="1" x14ac:dyDescent="0.3">
      <c r="B460" s="166" t="s">
        <v>57</v>
      </c>
      <c r="C460" s="167"/>
      <c r="D460" s="167"/>
      <c r="E460" s="167"/>
      <c r="F460" s="167"/>
      <c r="G460" s="167"/>
      <c r="H460" s="95"/>
      <c r="J460" s="166" t="s">
        <v>58</v>
      </c>
      <c r="K460" s="167"/>
      <c r="L460" s="167"/>
      <c r="M460" s="167"/>
      <c r="N460" s="167"/>
      <c r="O460" s="167"/>
      <c r="P460" s="95"/>
      <c r="R460" s="166" t="s">
        <v>81</v>
      </c>
      <c r="S460" s="167"/>
      <c r="T460" s="167"/>
      <c r="U460" s="167"/>
      <c r="V460" s="167"/>
      <c r="W460" s="167"/>
      <c r="X460" s="95"/>
      <c r="Z460" s="166" t="s">
        <v>82</v>
      </c>
      <c r="AA460" s="167"/>
      <c r="AB460" s="167"/>
      <c r="AC460" s="167"/>
      <c r="AD460" s="167"/>
      <c r="AE460" s="167"/>
      <c r="AF460" s="95"/>
      <c r="AH460" s="166" t="s">
        <v>83</v>
      </c>
      <c r="AI460" s="167"/>
      <c r="AJ460" s="167"/>
      <c r="AK460" s="167"/>
      <c r="AL460" s="167"/>
      <c r="AM460" s="95"/>
      <c r="AO460" s="166" t="s">
        <v>84</v>
      </c>
      <c r="AP460" s="167"/>
      <c r="AQ460" s="167"/>
      <c r="AR460" s="167"/>
      <c r="AS460" s="167"/>
    </row>
    <row r="461" spans="2:45" x14ac:dyDescent="0.25">
      <c r="B461" s="81">
        <v>0</v>
      </c>
      <c r="C461" s="18" cm="1">
        <f t="array" ref="C461:G465">MMULT(C435:F439,TRANSPOSE(N435:Q439))*$BA$9</f>
        <v>10.05192337072708</v>
      </c>
      <c r="D461" s="19">
        <v>12.074505924354341</v>
      </c>
      <c r="E461" s="19">
        <v>10.56529745918084</v>
      </c>
      <c r="F461" s="19">
        <v>7.3944151463531194</v>
      </c>
      <c r="G461" s="20">
        <v>4.954807376414661</v>
      </c>
      <c r="J461" s="81">
        <v>0</v>
      </c>
      <c r="K461" s="18" cm="1">
        <f t="array" ref="K461:O465">MMULT(H435:K439,TRANSPOSE(S435:V439))*$BA$9</f>
        <v>8.1111269446572685</v>
      </c>
      <c r="L461" s="19">
        <v>9.7108492634689991</v>
      </c>
      <c r="M461" s="19">
        <v>11.880930518175816</v>
      </c>
      <c r="N461" s="19">
        <v>9.7745982761595815</v>
      </c>
      <c r="O461" s="20">
        <v>5.7369281795222431</v>
      </c>
      <c r="R461" s="81">
        <v>0</v>
      </c>
      <c r="S461" s="18" cm="1">
        <f t="array" ref="S461">EXP(C461)/SUM(EXP($C461:$G461))</f>
        <v>9.704050867382974E-2</v>
      </c>
      <c r="T461" s="19" cm="1">
        <f t="array" ref="T461">EXP(D461)/SUM(EXP($C461:$G461))</f>
        <v>0.73341452477189006</v>
      </c>
      <c r="U461" s="19" cm="1">
        <f t="array" ref="U461">EXP(E461)/SUM(EXP($C461:$G461))</f>
        <v>0.16214688062413732</v>
      </c>
      <c r="V461" s="19" cm="1">
        <f t="array" ref="V461">EXP(F461)/SUM(EXP($C461:$G461))</f>
        <v>6.8047458110712085E-3</v>
      </c>
      <c r="W461" s="20" cm="1">
        <f t="array" ref="W461">EXP(G461)/SUM(EXP($C461:$G461))</f>
        <v>5.9334011907166868E-4</v>
      </c>
      <c r="Z461" s="81">
        <v>0</v>
      </c>
      <c r="AA461" s="18" cm="1">
        <f t="array" ref="AA461">EXP(K461)/SUM(EXP($K461:$O461))</f>
        <v>1.8283577808856283E-2</v>
      </c>
      <c r="AB461" s="19" cm="1">
        <f t="array" ref="AB461">EXP(L461)/SUM(EXP($K461:$O461))</f>
        <v>9.0534010638844226E-2</v>
      </c>
      <c r="AC461" s="19" cm="1">
        <f t="array" ref="AC461">EXP(M461)/SUM(EXP($K461:$O461))</f>
        <v>0.79298701183189757</v>
      </c>
      <c r="AD461" s="19" cm="1">
        <f t="array" ref="AD461">EXP(N461)/SUM(EXP($K461:$O461))</f>
        <v>9.6493398913358008E-2</v>
      </c>
      <c r="AE461" s="20" cm="1">
        <f t="array" ref="AE461">EXP(O461)/SUM(EXP($K461:$O461))</f>
        <v>1.7020008070439405E-3</v>
      </c>
      <c r="AH461" s="81">
        <v>0</v>
      </c>
      <c r="AI461" s="18" cm="1">
        <f t="array" ref="AI461:AL465">MMULT(S461:W465,Y435:AB439)</f>
        <v>-1.5135466665330657</v>
      </c>
      <c r="AJ461" s="19">
        <v>-0.94101529224523328</v>
      </c>
      <c r="AK461" s="19">
        <v>-3.6420695948144302E-2</v>
      </c>
      <c r="AL461" s="19">
        <v>0.93809091692939606</v>
      </c>
      <c r="AO461" s="81">
        <v>0</v>
      </c>
      <c r="AP461" s="18" cm="1">
        <f t="array" ref="AP461:AS465">MMULT(AA461:AE465,AD435:AG439)</f>
        <v>1.4761191322988811</v>
      </c>
      <c r="AQ461" s="19">
        <v>2.0215626637752586</v>
      </c>
      <c r="AR461" s="19">
        <v>1.6127892529015582</v>
      </c>
      <c r="AS461" s="19">
        <v>0.35721743135362655</v>
      </c>
    </row>
    <row r="462" spans="2:45" x14ac:dyDescent="0.25">
      <c r="B462" s="6">
        <v>1</v>
      </c>
      <c r="C462" s="21">
        <v>10.422810098021543</v>
      </c>
      <c r="D462" s="2">
        <v>12.01619584960649</v>
      </c>
      <c r="E462" s="2">
        <v>10.414029685600061</v>
      </c>
      <c r="F462" s="2">
        <v>8.0172955321700989</v>
      </c>
      <c r="G462" s="22">
        <v>6.1282419010670788</v>
      </c>
      <c r="J462" s="6">
        <v>1</v>
      </c>
      <c r="K462" s="21">
        <v>10.278693478863426</v>
      </c>
      <c r="L462" s="2">
        <v>11.940970050420523</v>
      </c>
      <c r="M462" s="2">
        <v>14.323918290701094</v>
      </c>
      <c r="N462" s="2">
        <v>12.369857418455291</v>
      </c>
      <c r="O462" s="22">
        <v>7.7400251047357358</v>
      </c>
      <c r="R462" s="6">
        <v>1</v>
      </c>
      <c r="S462" s="21" cm="1">
        <f t="array" ref="S462">EXP(C462)/SUM(EXP($C462:$G462))</f>
        <v>0.1425415256494405</v>
      </c>
      <c r="T462" s="2" cm="1">
        <f t="array" ref="T462">EXP(D462)/SUM(EXP($C462:$G462))</f>
        <v>0.70135846376271838</v>
      </c>
      <c r="U462" s="2" cm="1">
        <f t="array" ref="U462">EXP(E462)/SUM(EXP($C462:$G462))</f>
        <v>0.14129543088571814</v>
      </c>
      <c r="V462" s="2" cm="1">
        <f t="array" ref="V462">EXP(F462)/SUM(EXP($C462:$G462))</f>
        <v>1.2859962457380379E-2</v>
      </c>
      <c r="W462" s="22" cm="1">
        <f t="array" ref="W462">EXP(G462)/SUM(EXP($C462:$G462))</f>
        <v>1.9446172447425668E-3</v>
      </c>
      <c r="Z462" s="6">
        <v>1</v>
      </c>
      <c r="AA462" s="21" cm="1">
        <f t="array" ref="AA462">EXP(K462)/SUM(EXP($K462:$O462))</f>
        <v>1.3972602844278937E-2</v>
      </c>
      <c r="AB462" s="2" cm="1">
        <f t="array" ref="AB462">EXP(L462)/SUM(EXP($K462:$O462))</f>
        <v>7.3653748973292327E-2</v>
      </c>
      <c r="AC462" s="2" cm="1">
        <f t="array" ref="AC462">EXP(M462)/SUM(EXP($K462:$O462))</f>
        <v>0.79817133861782275</v>
      </c>
      <c r="AD462" s="2" cm="1">
        <f t="array" ref="AD462">EXP(N462)/SUM(EXP($K462:$O462))</f>
        <v>0.11309887229484437</v>
      </c>
      <c r="AE462" s="22" cm="1">
        <f t="array" ref="AE462">EXP(O462)/SUM(EXP($K462:$O462))</f>
        <v>1.1034372697615832E-3</v>
      </c>
      <c r="AH462" s="6">
        <v>1</v>
      </c>
      <c r="AI462" s="21">
        <v>-1.4915475484822185</v>
      </c>
      <c r="AJ462" s="2">
        <v>-0.90054362832216472</v>
      </c>
      <c r="AK462" s="2">
        <v>9.2435514442389989E-3</v>
      </c>
      <c r="AL462" s="2">
        <v>0.97434996652895278</v>
      </c>
      <c r="AO462" s="6">
        <v>1</v>
      </c>
      <c r="AP462" s="21">
        <v>1.4778419196830874</v>
      </c>
      <c r="AQ462" s="2">
        <v>2.0307357186000567</v>
      </c>
      <c r="AR462" s="2">
        <v>1.6213377640859061</v>
      </c>
      <c r="AS462" s="2">
        <v>0.35459140055716276</v>
      </c>
    </row>
    <row r="463" spans="2:45" x14ac:dyDescent="0.25">
      <c r="B463" s="6">
        <v>2</v>
      </c>
      <c r="C463" s="21">
        <v>6.0173665512497374</v>
      </c>
      <c r="D463" s="2">
        <v>6.3550952539910313</v>
      </c>
      <c r="E463" s="2">
        <v>5.6728390675599147</v>
      </c>
      <c r="F463" s="2">
        <v>5.3301020273993513</v>
      </c>
      <c r="G463" s="22">
        <v>4.8399426148304032</v>
      </c>
      <c r="J463" s="6">
        <v>2</v>
      </c>
      <c r="K463" s="21">
        <v>9.9364171222935429</v>
      </c>
      <c r="L463" s="2">
        <v>11.505119944015895</v>
      </c>
      <c r="M463" s="2">
        <v>14.162724715987093</v>
      </c>
      <c r="N463" s="2">
        <v>12.429520185504295</v>
      </c>
      <c r="O463" s="22">
        <v>7.6998392875380706</v>
      </c>
      <c r="R463" s="6">
        <v>2</v>
      </c>
      <c r="S463" s="21" cm="1">
        <f t="array" ref="S463">EXP(C463)/SUM(EXP($C463:$G463))</f>
        <v>0.25501509096813035</v>
      </c>
      <c r="T463" s="2" cm="1">
        <f t="array" ref="T463">EXP(D463)/SUM(EXP($C463:$G463))</f>
        <v>0.35746999424002168</v>
      </c>
      <c r="U463" s="2" cm="1">
        <f t="array" ref="U463">EXP(E463)/SUM(EXP($C463:$G463))</f>
        <v>0.18069223772596896</v>
      </c>
      <c r="V463" s="2" cm="1">
        <f t="array" ref="V463">EXP(F463)/SUM(EXP($C463:$G463))</f>
        <v>0.12825983917532524</v>
      </c>
      <c r="W463" s="22" cm="1">
        <f t="array" ref="W463">EXP(G463)/SUM(EXP($C463:$G463))</f>
        <v>7.8562837890553738E-2</v>
      </c>
      <c r="Z463" s="6">
        <v>2</v>
      </c>
      <c r="AA463" s="21" cm="1">
        <f t="array" ref="AA463">EXP(K463)/SUM(EXP($K463:$O463))</f>
        <v>1.1564708553820727E-2</v>
      </c>
      <c r="AB463" s="2" cm="1">
        <f t="array" ref="AB463">EXP(L463)/SUM(EXP($K463:$O463))</f>
        <v>5.5515425350605628E-2</v>
      </c>
      <c r="AC463" s="2" cm="1">
        <f t="array" ref="AC463">EXP(M463)/SUM(EXP($K463:$O463))</f>
        <v>0.79176583748092988</v>
      </c>
      <c r="AD463" s="2" cm="1">
        <f t="array" ref="AD463">EXP(N463)/SUM(EXP($K463:$O463))</f>
        <v>0.13991864658263592</v>
      </c>
      <c r="AE463" s="22" cm="1">
        <f t="array" ref="AE463">EXP(O463)/SUM(EXP($K463:$O463))</f>
        <v>1.235382032007916E-3</v>
      </c>
      <c r="AH463" s="6">
        <v>2</v>
      </c>
      <c r="AI463" s="21">
        <v>-1.3675564652342056</v>
      </c>
      <c r="AJ463" s="2">
        <v>-0.64822571349631952</v>
      </c>
      <c r="AK463" s="2">
        <v>0.22125935722145251</v>
      </c>
      <c r="AL463" s="2">
        <v>1.0801747246874072</v>
      </c>
      <c r="AO463" s="6">
        <v>2</v>
      </c>
      <c r="AP463" s="21">
        <v>1.4848790274240977</v>
      </c>
      <c r="AQ463" s="2">
        <v>2.0366346254898335</v>
      </c>
      <c r="AR463" s="2">
        <v>1.6180809880981031</v>
      </c>
      <c r="AS463" s="2">
        <v>0.33535408336480615</v>
      </c>
    </row>
    <row r="464" spans="2:45" x14ac:dyDescent="0.25">
      <c r="B464" s="6">
        <v>3</v>
      </c>
      <c r="C464" s="21">
        <v>10.187603910945775</v>
      </c>
      <c r="D464" s="2">
        <v>10.386824228047953</v>
      </c>
      <c r="E464" s="2">
        <v>8.2988131858224143</v>
      </c>
      <c r="F464" s="2">
        <v>8.3404705922393241</v>
      </c>
      <c r="G464" s="22">
        <v>8.4295494431204609</v>
      </c>
      <c r="J464" s="6">
        <v>3</v>
      </c>
      <c r="K464" s="21">
        <v>10.958427470230005</v>
      </c>
      <c r="L464" s="2">
        <v>11.897152145535653</v>
      </c>
      <c r="M464" s="2">
        <v>13.20118975586448</v>
      </c>
      <c r="N464" s="2">
        <v>12.667297620128252</v>
      </c>
      <c r="O464" s="22">
        <v>9.1558089083589032</v>
      </c>
      <c r="R464" s="6">
        <v>3</v>
      </c>
      <c r="S464" s="21" cm="1">
        <f t="array" ref="S464">EXP(C464)/SUM(EXP($C464:$G464))</f>
        <v>0.37012719687592743</v>
      </c>
      <c r="T464" s="2" cm="1">
        <f t="array" ref="T464">EXP(D464)/SUM(EXP($C464:$G464))</f>
        <v>0.45172204184592335</v>
      </c>
      <c r="U464" s="2" cm="1">
        <f t="array" ref="U464">EXP(E464)/SUM(EXP($C464:$G464))</f>
        <v>5.5983443586338846E-2</v>
      </c>
      <c r="V464" s="2" cm="1">
        <f t="array" ref="V464">EXP(F464)/SUM(EXP($C464:$G464))</f>
        <v>5.8364825377453557E-2</v>
      </c>
      <c r="W464" s="22" cm="1">
        <f t="array" ref="W464">EXP(G464)/SUM(EXP($C464:$G464))</f>
        <v>6.3802492314356751E-2</v>
      </c>
      <c r="Z464" s="6">
        <v>3</v>
      </c>
      <c r="AA464" s="21" cm="1">
        <f t="array" ref="AA464">EXP(K464)/SUM(EXP($K464:$O464))</f>
        <v>5.3580180426159599E-2</v>
      </c>
      <c r="AB464" s="2" cm="1">
        <f t="array" ref="AB464">EXP(L464)/SUM(EXP($K464:$O464))</f>
        <v>0.1369894488039442</v>
      </c>
      <c r="AC464" s="2" cm="1">
        <f t="array" ref="AC464">EXP(M464)/SUM(EXP($K464:$O464))</f>
        <v>0.50468855545931335</v>
      </c>
      <c r="AD464" s="2" cm="1">
        <f t="array" ref="AD464">EXP(N464)/SUM(EXP($K464:$O464))</f>
        <v>0.29590823264996652</v>
      </c>
      <c r="AE464" s="22" cm="1">
        <f t="array" ref="AE464">EXP(O464)/SUM(EXP($K464:$O464))</f>
        <v>8.8335826606163754E-3</v>
      </c>
      <c r="AH464" s="6">
        <v>3</v>
      </c>
      <c r="AI464" s="21">
        <v>-1.3300697202955551</v>
      </c>
      <c r="AJ464" s="2">
        <v>-0.60735880863710279</v>
      </c>
      <c r="AK464" s="2">
        <v>0.31028943562979439</v>
      </c>
      <c r="AL464" s="2">
        <v>1.188040199435686</v>
      </c>
      <c r="AO464" s="6">
        <v>3</v>
      </c>
      <c r="AP464" s="21">
        <v>1.5933715661788126</v>
      </c>
      <c r="AQ464" s="2">
        <v>1.9303817347005567</v>
      </c>
      <c r="AR464" s="2">
        <v>1.3354950614642431</v>
      </c>
      <c r="AS464" s="2">
        <v>2.9893939986344389E-3</v>
      </c>
    </row>
    <row r="465" spans="2:45" ht="15.75" thickBot="1" x14ac:dyDescent="0.3">
      <c r="B465" s="6">
        <v>4</v>
      </c>
      <c r="C465" s="23">
        <v>12.413359747774875</v>
      </c>
      <c r="D465" s="15">
        <v>12.995062133935523</v>
      </c>
      <c r="E465" s="15">
        <v>10.139876467921088</v>
      </c>
      <c r="F465" s="15">
        <v>9.5781972249184033</v>
      </c>
      <c r="G465" s="24">
        <v>9.4195873632624441</v>
      </c>
      <c r="J465" s="6">
        <v>4</v>
      </c>
      <c r="K465" s="23">
        <v>10.219029685558056</v>
      </c>
      <c r="L465" s="15">
        <v>10.608348483164214</v>
      </c>
      <c r="M465" s="15">
        <v>10.722754667069829</v>
      </c>
      <c r="N465" s="15">
        <v>11.050947790863688</v>
      </c>
      <c r="O465" s="24">
        <v>8.9012947874451651</v>
      </c>
      <c r="R465" s="6">
        <v>4</v>
      </c>
      <c r="S465" s="23" cm="1">
        <f t="array" ref="S465">EXP(C465)/SUM(EXP($C465:$G465))</f>
        <v>0.33323985263119654</v>
      </c>
      <c r="T465" s="15" cm="1">
        <f t="array" ref="T465">EXP(D465)/SUM(EXP($C465:$G465))</f>
        <v>0.59619327120138965</v>
      </c>
      <c r="U465" s="15" cm="1">
        <f t="array" ref="U465">EXP(E465)/SUM(EXP($C465:$G465))</f>
        <v>3.430802284551316E-2</v>
      </c>
      <c r="V465" s="15" cm="1">
        <f t="array" ref="V465">EXP(F465)/SUM(EXP($C465:$G465))</f>
        <v>1.9564173011923418E-2</v>
      </c>
      <c r="W465" s="24" cm="1">
        <f t="array" ref="W465">EXP(G465)/SUM(EXP($C465:$G465))</f>
        <v>1.6694680309977113E-2</v>
      </c>
      <c r="Z465" s="6">
        <v>4</v>
      </c>
      <c r="AA465" s="23" cm="1">
        <f t="array" ref="AA465">EXP(K465)/SUM(EXP($K465:$O465))</f>
        <v>0.14933593167580525</v>
      </c>
      <c r="AB465" s="15" cm="1">
        <f t="array" ref="AB465">EXP(L465)/SUM(EXP($K465:$O465))</f>
        <v>0.22041610379199533</v>
      </c>
      <c r="AC465" s="15" cm="1">
        <f t="array" ref="AC465">EXP(M465)/SUM(EXP($K465:$O465))</f>
        <v>0.24713217741275309</v>
      </c>
      <c r="AD465" s="15" cm="1">
        <f t="array" ref="AD465">EXP(N465)/SUM(EXP($K465:$O465))</f>
        <v>0.34313242401931848</v>
      </c>
      <c r="AE465" s="24" cm="1">
        <f t="array" ref="AE465">EXP(O465)/SUM(EXP($K465:$O465))</f>
        <v>3.9983363100127886E-2</v>
      </c>
      <c r="AH465" s="6">
        <v>4</v>
      </c>
      <c r="AI465" s="23">
        <v>-1.3900481279243353</v>
      </c>
      <c r="AJ465" s="15">
        <v>-0.72239157587377456</v>
      </c>
      <c r="AK465" s="15">
        <v>0.21536378534049086</v>
      </c>
      <c r="AL465" s="15">
        <v>1.1424883963913237</v>
      </c>
      <c r="AO465" s="6">
        <v>4</v>
      </c>
      <c r="AP465" s="23">
        <v>1.6815541441541013</v>
      </c>
      <c r="AQ465" s="15">
        <v>1.7809256796696553</v>
      </c>
      <c r="AR465" s="15">
        <v>1.0179243741525663</v>
      </c>
      <c r="AS465" s="15">
        <v>-0.31731135117040471</v>
      </c>
    </row>
    <row r="466" spans="2:45" x14ac:dyDescent="0.25">
      <c r="B466" s="6">
        <v>0</v>
      </c>
      <c r="C466" s="25" cm="1">
        <f t="array" ref="C466:G470">MMULT(C440:F444,TRANSPOSE(N440:Q444))*$BA$9</f>
        <v>9.7672271088455691</v>
      </c>
      <c r="D466" s="10">
        <v>8.7587743231978195</v>
      </c>
      <c r="E466" s="10">
        <v>8.4856575324089416</v>
      </c>
      <c r="F466" s="10">
        <v>9.0408764407339088</v>
      </c>
      <c r="G466" s="26">
        <v>11.030802759805159</v>
      </c>
      <c r="J466" s="6">
        <v>0</v>
      </c>
      <c r="K466" s="25" cm="1">
        <f t="array" ref="K466:O470">MMULT(H440:K444,TRANSPOSE(S440:V444))*$BA$9</f>
        <v>3.2427252091119261</v>
      </c>
      <c r="L466" s="10">
        <v>3.3255115785208811</v>
      </c>
      <c r="M466" s="10">
        <v>3.1451761151514401</v>
      </c>
      <c r="N466" s="10">
        <v>3.9307097781567499</v>
      </c>
      <c r="O466" s="26">
        <v>4.9342533614618942</v>
      </c>
      <c r="R466" s="6">
        <v>0</v>
      </c>
      <c r="S466" s="25" cm="1">
        <f t="array" ref="S466">EXP(C466)/SUM(EXP($C466:$G466))</f>
        <v>0.17655040691171955</v>
      </c>
      <c r="T466" s="10" cm="1">
        <f t="array" ref="T466">EXP(D466)/SUM(EXP($C466:$G466))</f>
        <v>6.4402576593120667E-2</v>
      </c>
      <c r="U466" s="10" cm="1">
        <f t="array" ref="U466">EXP(E466)/SUM(EXP($C466:$G466))</f>
        <v>4.9010612227411182E-2</v>
      </c>
      <c r="V466" s="10" cm="1">
        <f t="array" ref="V466">EXP(F466)/SUM(EXP($C466:$G466))</f>
        <v>8.5392285164021003E-2</v>
      </c>
      <c r="W466" s="26" cm="1">
        <f t="array" ref="W466">EXP(G466)/SUM(EXP($C466:$G466))</f>
        <v>0.62464411910372764</v>
      </c>
      <c r="Z466" s="6">
        <v>0</v>
      </c>
      <c r="AA466" s="25" cm="1">
        <f t="array" ref="AA466">EXP(K466)/SUM(EXP($K466:$O466))</f>
        <v>9.6053749498835952E-2</v>
      </c>
      <c r="AB466" s="10" cm="1">
        <f t="array" ref="AB466">EXP(L466)/SUM(EXP($K466:$O466))</f>
        <v>0.10434412122081656</v>
      </c>
      <c r="AC466" s="10" cm="1">
        <f t="array" ref="AC466">EXP(M466)/SUM(EXP($K466:$O466))</f>
        <v>8.7126303605303657E-2</v>
      </c>
      <c r="AD466" s="10" cm="1">
        <f t="array" ref="AD466">EXP(N466)/SUM(EXP($K466:$O466))</f>
        <v>0.19111827828941924</v>
      </c>
      <c r="AE466" s="26" cm="1">
        <f t="array" ref="AE466">EXP(O466)/SUM(EXP($K466:$O466))</f>
        <v>0.52135754738562456</v>
      </c>
      <c r="AH466" s="6">
        <v>0</v>
      </c>
      <c r="AI466" s="18" cm="1">
        <f t="array" ref="AI466:AL470">MMULT(S466:W470,Y440:AB444)</f>
        <v>0.49166504434443242</v>
      </c>
      <c r="AJ466" s="10">
        <v>1.7462896244002456E-2</v>
      </c>
      <c r="AK466" s="10">
        <v>-0.49844495345438333</v>
      </c>
      <c r="AL466" s="10">
        <v>-0.91075363885222005</v>
      </c>
      <c r="AO466" s="6">
        <v>0</v>
      </c>
      <c r="AP466" s="18" cm="1">
        <f t="array" ref="AP466:AS470">MMULT(AA466:AE470,AD440:AG444)</f>
        <v>-0.99318237773358642</v>
      </c>
      <c r="AQ466" s="10">
        <v>-0.66311947320888653</v>
      </c>
      <c r="AR466" s="10">
        <v>-1.2103852948162727E-2</v>
      </c>
      <c r="AS466" s="10">
        <v>0.59431698517754594</v>
      </c>
    </row>
    <row r="467" spans="2:45" x14ac:dyDescent="0.25">
      <c r="B467" s="6">
        <v>1</v>
      </c>
      <c r="C467" s="21">
        <v>5.5797705521578216</v>
      </c>
      <c r="D467" s="2">
        <v>8.6797917369316124</v>
      </c>
      <c r="E467" s="2">
        <v>8.9955476548907107</v>
      </c>
      <c r="F467" s="2">
        <v>10.369978999663623</v>
      </c>
      <c r="G467" s="22">
        <v>10.853184751521939</v>
      </c>
      <c r="J467" s="6">
        <v>1</v>
      </c>
      <c r="K467" s="21">
        <v>6.1245477344988597</v>
      </c>
      <c r="L467" s="2">
        <v>6.9559135381066275</v>
      </c>
      <c r="M467" s="2">
        <v>6.9329262696868019</v>
      </c>
      <c r="N467" s="2">
        <v>7.1635772029910028</v>
      </c>
      <c r="O467" s="22">
        <v>5.734557635636941</v>
      </c>
      <c r="R467" s="6">
        <v>1</v>
      </c>
      <c r="S467" s="21" cm="1">
        <f t="array" ref="S467">EXP(C467)/SUM(EXP($C467:$G467))</f>
        <v>2.7096868343048576E-3</v>
      </c>
      <c r="T467" s="2" cm="1">
        <f t="array" ref="T467">EXP(D467)/SUM(EXP($C467:$G467))</f>
        <v>6.0150770602834025E-2</v>
      </c>
      <c r="U467" s="2" cm="1">
        <f t="array" ref="U467">EXP(E467)/SUM(EXP($C467:$G467))</f>
        <v>8.2484481420251513E-2</v>
      </c>
      <c r="V467" s="2" cm="1">
        <f t="array" ref="V467">EXP(F467)/SUM(EXP($C467:$G467))</f>
        <v>0.3260469914147664</v>
      </c>
      <c r="W467" s="22" cm="1">
        <f t="array" ref="W467">EXP(G467)/SUM(EXP($C467:$G467))</f>
        <v>0.52860806972784324</v>
      </c>
      <c r="Z467" s="6">
        <v>1</v>
      </c>
      <c r="AA467" s="21" cm="1">
        <f t="array" ref="AA467">EXP(K467)/SUM(EXP($K467:$O467))</f>
        <v>0.11056742381536283</v>
      </c>
      <c r="AB467" s="2" cm="1">
        <f t="array" ref="AB467">EXP(L467)/SUM(EXP($K467:$O467))</f>
        <v>0.25391290353895896</v>
      </c>
      <c r="AC467" s="2" cm="1">
        <f t="array" ref="AC467">EXP(M467)/SUM(EXP($K467:$O467))</f>
        <v>0.24814271400331459</v>
      </c>
      <c r="AD467" s="2" cm="1">
        <f t="array" ref="AD467">EXP(N467)/SUM(EXP($K467:$O467))</f>
        <v>0.31251578304545319</v>
      </c>
      <c r="AE467" s="22" cm="1">
        <f t="array" ref="AE467">EXP(O467)/SUM(EXP($K467:$O467))</f>
        <v>7.4861175596910606E-2</v>
      </c>
      <c r="AH467" s="6">
        <v>1</v>
      </c>
      <c r="AI467" s="21">
        <v>0.60142393838558594</v>
      </c>
      <c r="AJ467" s="2">
        <v>0.17784927890780886</v>
      </c>
      <c r="AK467" s="2">
        <v>-0.38596415190793576</v>
      </c>
      <c r="AL467" s="2">
        <v>-0.87842919120703744</v>
      </c>
      <c r="AO467" s="6">
        <v>1</v>
      </c>
      <c r="AP467" s="21">
        <v>-0.94467854973502985</v>
      </c>
      <c r="AQ467" s="2">
        <v>-0.81740091079835742</v>
      </c>
      <c r="AR467" s="2">
        <v>-0.18980165008057268</v>
      </c>
      <c r="AS467" s="2">
        <v>0.47724577642682925</v>
      </c>
    </row>
    <row r="468" spans="2:45" x14ac:dyDescent="0.25">
      <c r="B468" s="6">
        <v>2</v>
      </c>
      <c r="C468" s="21">
        <v>5.0433180842251817</v>
      </c>
      <c r="D468" s="2">
        <v>8.2452097660082533</v>
      </c>
      <c r="E468" s="2">
        <v>8.5829597301496339</v>
      </c>
      <c r="F468" s="2">
        <v>9.9243610344559787</v>
      </c>
      <c r="G468" s="22">
        <v>10.240061256864722</v>
      </c>
      <c r="J468" s="6">
        <v>2</v>
      </c>
      <c r="K468" s="21">
        <v>6.4000356019981961</v>
      </c>
      <c r="L468" s="2">
        <v>7.2705854579768454</v>
      </c>
      <c r="M468" s="2">
        <v>7.2552414254631579</v>
      </c>
      <c r="N468" s="2">
        <v>7.4261436278696813</v>
      </c>
      <c r="O468" s="22">
        <v>5.7485370481022953</v>
      </c>
      <c r="R468" s="6">
        <v>2</v>
      </c>
      <c r="S468" s="21" cm="1">
        <f t="array" ref="S468">EXP(C468)/SUM(EXP($C468:$G468))</f>
        <v>2.6846761800841902E-3</v>
      </c>
      <c r="T468" s="2" cm="1">
        <f t="array" ref="T468">EXP(D468)/SUM(EXP($C468:$G468))</f>
        <v>6.5986607129204636E-2</v>
      </c>
      <c r="U468" s="2" cm="1">
        <f t="array" ref="U468">EXP(E468)/SUM(EXP($C468:$G468))</f>
        <v>9.2499363488705064E-2</v>
      </c>
      <c r="V468" s="2" cm="1">
        <f t="array" ref="V468">EXP(F468)/SUM(EXP($C468:$G468))</f>
        <v>0.35375446387220999</v>
      </c>
      <c r="W468" s="22" cm="1">
        <f t="array" ref="W468">EXP(G468)/SUM(EXP($C468:$G468))</f>
        <v>0.48507488932979609</v>
      </c>
      <c r="Z468" s="6">
        <v>2</v>
      </c>
      <c r="AA468" s="21" cm="1">
        <f t="array" ref="AA468">EXP(K468)/SUM(EXP($K468:$O468))</f>
        <v>0.11047854209840746</v>
      </c>
      <c r="AB468" s="2" cm="1">
        <f t="array" ref="AB468">EXP(L468)/SUM(EXP($K468:$O468))</f>
        <v>0.26384746944603071</v>
      </c>
      <c r="AC468" s="2" cm="1">
        <f t="array" ref="AC468">EXP(M468)/SUM(EXP($K468:$O468))</f>
        <v>0.25982988707787208</v>
      </c>
      <c r="AD468" s="2" cm="1">
        <f t="array" ref="AD468">EXP(N468)/SUM(EXP($K468:$O468))</f>
        <v>0.3082556092063119</v>
      </c>
      <c r="AE468" s="22" cm="1">
        <f t="array" ref="AE468">EXP(O468)/SUM(EXP($K468:$O468))</f>
        <v>5.758849217137775E-2</v>
      </c>
      <c r="AH468" s="6">
        <v>2</v>
      </c>
      <c r="AI468" s="21">
        <v>0.59756208151199364</v>
      </c>
      <c r="AJ468" s="2">
        <v>0.19441498071584451</v>
      </c>
      <c r="AK468" s="2">
        <v>-0.35464246513397918</v>
      </c>
      <c r="AL468" s="2">
        <v>-0.85339659924153388</v>
      </c>
      <c r="AO468" s="6">
        <v>2</v>
      </c>
      <c r="AP468" s="21">
        <v>-0.94172400232045828</v>
      </c>
      <c r="AQ468" s="2">
        <v>-0.82336150683586873</v>
      </c>
      <c r="AR468" s="2">
        <v>-0.19678484585265441</v>
      </c>
      <c r="AS468" s="2">
        <v>0.47273183252758899</v>
      </c>
    </row>
    <row r="469" spans="2:45" x14ac:dyDescent="0.25">
      <c r="B469" s="6">
        <v>3</v>
      </c>
      <c r="C469" s="21">
        <v>5.4101773198867811</v>
      </c>
      <c r="D469" s="2">
        <v>7.9401736217013434</v>
      </c>
      <c r="E469" s="2">
        <v>8.1907449080354624</v>
      </c>
      <c r="F469" s="2">
        <v>9.3011299407839587</v>
      </c>
      <c r="G469" s="22">
        <v>9.5854760100323233</v>
      </c>
      <c r="J469" s="6">
        <v>3</v>
      </c>
      <c r="K469" s="21">
        <v>7.6350261909634369</v>
      </c>
      <c r="L469" s="2">
        <v>8.517886589166503</v>
      </c>
      <c r="M469" s="2">
        <v>8.4608380290328249</v>
      </c>
      <c r="N469" s="2">
        <v>8.6579279054542901</v>
      </c>
      <c r="O469" s="22">
        <v>6.6444986900786782</v>
      </c>
      <c r="R469" s="6">
        <v>3</v>
      </c>
      <c r="S469" s="21" cm="1">
        <f t="array" ref="S469">EXP(C469)/SUM(EXP($C469:$G469))</f>
        <v>6.9590195406241204E-3</v>
      </c>
      <c r="T469" s="2" cm="1">
        <f t="array" ref="T469">EXP(D469)/SUM(EXP($C469:$G469))</f>
        <v>8.7359771435187084E-2</v>
      </c>
      <c r="U469" s="2" cm="1">
        <f t="array" ref="U469">EXP(E469)/SUM(EXP($C469:$G469))</f>
        <v>0.11223626765303456</v>
      </c>
      <c r="V469" s="2" cm="1">
        <f t="array" ref="V469">EXP(F469)/SUM(EXP($C469:$G469))</f>
        <v>0.34069621486222235</v>
      </c>
      <c r="W469" s="22" cm="1">
        <f t="array" ref="W469">EXP(G469)/SUM(EXP($C469:$G469))</f>
        <v>0.45274872650893183</v>
      </c>
      <c r="Z469" s="6">
        <v>3</v>
      </c>
      <c r="AA469" s="21" cm="1">
        <f t="array" ref="AA469">EXP(K469)/SUM(EXP($K469:$O469))</f>
        <v>0.11294108353481806</v>
      </c>
      <c r="AB469" s="2" cm="1">
        <f t="array" ref="AB469">EXP(L469)/SUM(EXP($K469:$O469))</f>
        <v>0.27306959687406401</v>
      </c>
      <c r="AC469" s="2" cm="1">
        <f t="array" ref="AC469">EXP(M469)/SUM(EXP($K469:$O469))</f>
        <v>0.25792739643858537</v>
      </c>
      <c r="AD469" s="2" cm="1">
        <f t="array" ref="AD469">EXP(N469)/SUM(EXP($K469:$O469))</f>
        <v>0.31411778046125638</v>
      </c>
      <c r="AE469" s="22" cm="1">
        <f t="array" ref="AE469">EXP(O469)/SUM(EXP($K469:$O469))</f>
        <v>4.1944142691276311E-2</v>
      </c>
      <c r="AH469" s="6">
        <v>3</v>
      </c>
      <c r="AI469" s="21">
        <v>0.58450779993988955</v>
      </c>
      <c r="AJ469" s="2">
        <v>0.20105365992723098</v>
      </c>
      <c r="AK469" s="2">
        <v>-0.32826221969780467</v>
      </c>
      <c r="AL469" s="2">
        <v>-0.827762790525707</v>
      </c>
      <c r="AO469" s="6">
        <v>3</v>
      </c>
      <c r="AP469" s="21">
        <v>-0.94045585113057273</v>
      </c>
      <c r="AQ469" s="2">
        <v>-0.8288162297550753</v>
      </c>
      <c r="AR469" s="2">
        <v>-0.20234764401432803</v>
      </c>
      <c r="AS469" s="2">
        <v>0.47021057097179009</v>
      </c>
    </row>
    <row r="470" spans="2:45" ht="15.75" thickBot="1" x14ac:dyDescent="0.3">
      <c r="B470" s="6">
        <v>4</v>
      </c>
      <c r="C470" s="27">
        <v>-1.7783040187114643</v>
      </c>
      <c r="D470" s="28">
        <v>-3.9615533661357785</v>
      </c>
      <c r="E470" s="28">
        <v>-4.2030999857748492</v>
      </c>
      <c r="F470" s="28">
        <v>-5.1750607872464141</v>
      </c>
      <c r="G470" s="29">
        <v>-5.7119585766681409</v>
      </c>
      <c r="J470" s="6">
        <v>4</v>
      </c>
      <c r="K470" s="27">
        <v>1.0259470143975293</v>
      </c>
      <c r="L470" s="28">
        <v>0.92401226406002035</v>
      </c>
      <c r="M470" s="28">
        <v>0.89333899027052688</v>
      </c>
      <c r="N470" s="28">
        <v>0.64706648750304696</v>
      </c>
      <c r="O470" s="29">
        <v>-0.32194693121696227</v>
      </c>
      <c r="R470" s="6">
        <v>4</v>
      </c>
      <c r="S470" s="27" cm="1">
        <f t="array" ref="S470">EXP(C470)/SUM(EXP($C470:$G470))</f>
        <v>0.79730530807134481</v>
      </c>
      <c r="T470" s="28" cm="1">
        <f t="array" ref="T470">EXP(D470)/SUM(EXP($C470:$G470))</f>
        <v>8.9836228523215392E-2</v>
      </c>
      <c r="U470" s="28" cm="1">
        <f t="array" ref="U470">EXP(E470)/SUM(EXP($C470:$G470))</f>
        <v>7.0558468743450467E-2</v>
      </c>
      <c r="V470" s="28" cm="1">
        <f t="array" ref="V470">EXP(F470)/SUM(EXP($C470:$G470))</f>
        <v>2.669512350624163E-2</v>
      </c>
      <c r="W470" s="29" cm="1">
        <f t="array" ref="W470">EXP(G470)/SUM(EXP($C470:$G470))</f>
        <v>1.5604871155747569E-2</v>
      </c>
      <c r="Z470" s="6">
        <v>4</v>
      </c>
      <c r="AA470" s="27" cm="1">
        <f t="array" ref="AA470">EXP(K470)/SUM(EXP($K470:$O470))</f>
        <v>0.26857815465851881</v>
      </c>
      <c r="AB470" s="28" cm="1">
        <f t="array" ref="AB470">EXP(L470)/SUM(EXP($K470:$O470))</f>
        <v>0.24254983636797781</v>
      </c>
      <c r="AC470" s="28" cm="1">
        <f t="array" ref="AC470">EXP(M470)/SUM(EXP($K470:$O470))</f>
        <v>0.2352229825724001</v>
      </c>
      <c r="AD470" s="28" cm="1">
        <f t="array" ref="AD470">EXP(N470)/SUM(EXP($K470:$O470))</f>
        <v>0.18387596434973089</v>
      </c>
      <c r="AE470" s="29" cm="1">
        <f t="array" ref="AE470">EXP(O470)/SUM(EXP($K470:$O470))</f>
        <v>6.9773062051372389E-2</v>
      </c>
      <c r="AH470" s="6">
        <v>4</v>
      </c>
      <c r="AI470" s="27">
        <v>6.3669605442560284E-2</v>
      </c>
      <c r="AJ470" s="28">
        <v>-0.17542420223852251</v>
      </c>
      <c r="AK470" s="28">
        <v>-0.24279926076390701</v>
      </c>
      <c r="AL470" s="28">
        <v>-0.52165466623633827</v>
      </c>
      <c r="AO470" s="6">
        <v>4</v>
      </c>
      <c r="AP470" s="27">
        <v>-0.92689190464350613</v>
      </c>
      <c r="AQ470" s="28">
        <v>-0.81105002931847159</v>
      </c>
      <c r="AR470" s="28">
        <v>-0.15062725991121148</v>
      </c>
      <c r="AS470" s="28">
        <v>0.56823946081063226</v>
      </c>
    </row>
    <row r="471" spans="2:45" x14ac:dyDescent="0.25">
      <c r="B471" s="6">
        <v>0</v>
      </c>
      <c r="C471" s="18" cm="1">
        <f t="array" ref="C471:G475">MMULT(C445:F449,TRANSPOSE(N445:Q449))*$BA$9</f>
        <v>10.056656867459413</v>
      </c>
      <c r="D471" s="19">
        <v>12.083366876426899</v>
      </c>
      <c r="E471" s="19">
        <v>10.647777204246001</v>
      </c>
      <c r="F471" s="19">
        <v>7.4517735390371271</v>
      </c>
      <c r="G471" s="20">
        <v>4.8709095572971952</v>
      </c>
      <c r="J471" s="6">
        <v>0</v>
      </c>
      <c r="K471" s="18" cm="1">
        <f t="array" ref="K471:O475">MMULT(H445:K449,TRANSPOSE(S445:V449))*$BA$9</f>
        <v>8.1074692187870703</v>
      </c>
      <c r="L471" s="19">
        <v>9.7043588130741441</v>
      </c>
      <c r="M471" s="19">
        <v>11.84666832132347</v>
      </c>
      <c r="N471" s="19">
        <v>9.7849702146960773</v>
      </c>
      <c r="O471" s="20">
        <v>5.7072467458043823</v>
      </c>
      <c r="R471" s="6">
        <v>0</v>
      </c>
      <c r="S471" s="18" cm="1">
        <f t="array" ref="S471">EXP(C471)/SUM(EXP($C471:$G471))</f>
        <v>9.5469081486852667E-2</v>
      </c>
      <c r="T471" s="19" cm="1">
        <f t="array" ref="T471">EXP(D471)/SUM(EXP($C471:$G471))</f>
        <v>0.72452223394886994</v>
      </c>
      <c r="U471" s="19" cm="1">
        <f t="array" ref="U471">EXP(E471)/SUM(EXP($C471:$G471))</f>
        <v>0.17241817529008208</v>
      </c>
      <c r="V471" s="19" cm="1">
        <f t="array" ref="V471">EXP(F471)/SUM(EXP($C471:$G471))</f>
        <v>7.0562878474593549E-3</v>
      </c>
      <c r="W471" s="20" cm="1">
        <f t="array" ref="W471">EXP(G471)/SUM(EXP($C471:$G471))</f>
        <v>5.3422142673587459E-4</v>
      </c>
      <c r="Z471" s="6">
        <v>0</v>
      </c>
      <c r="AA471" s="18" cm="1">
        <f t="array" ref="AA471">EXP(K471)/SUM(EXP($K471:$O471))</f>
        <v>1.8710894284925957E-2</v>
      </c>
      <c r="AB471" s="19" cm="1">
        <f t="array" ref="AB471">EXP(L471)/SUM(EXP($K471:$O471))</f>
        <v>9.2387854998094224E-2</v>
      </c>
      <c r="AC471" s="19" cm="1">
        <f t="array" ref="AC471">EXP(M471)/SUM(EXP($K471:$O471))</f>
        <v>0.78706043638576306</v>
      </c>
      <c r="AD471" s="19" cm="1">
        <f t="array" ref="AD471">EXP(N471)/SUM(EXP($K471:$O471))</f>
        <v>0.10014377788423363</v>
      </c>
      <c r="AE471" s="20" cm="1">
        <f t="array" ref="AE471">EXP(O471)/SUM(EXP($K471:$O471))</f>
        <v>1.6970364469830889E-3</v>
      </c>
      <c r="AH471" s="6">
        <v>0</v>
      </c>
      <c r="AI471" s="18" cm="1">
        <f t="array" ref="AI471:AL475">MMULT(S471:W475,Y445:AB449)</f>
        <v>-1.5163512184542731</v>
      </c>
      <c r="AJ471" s="19">
        <v>-0.94882140218217736</v>
      </c>
      <c r="AK471" s="19">
        <v>-4.6879012480127671E-2</v>
      </c>
      <c r="AL471" s="19">
        <v>0.92883452621634577</v>
      </c>
      <c r="AO471" s="6">
        <v>0</v>
      </c>
      <c r="AP471" s="18" cm="1">
        <f t="array" ref="AP471:AS475">MMULT(AA471:AE475,AD445:AG449)</f>
        <v>1.4716290229546962</v>
      </c>
      <c r="AQ471" s="19">
        <v>2.0087605348108086</v>
      </c>
      <c r="AR471" s="19">
        <v>1.6002848681845618</v>
      </c>
      <c r="AS471" s="19">
        <v>0.35751983960993128</v>
      </c>
    </row>
    <row r="472" spans="2:45" x14ac:dyDescent="0.25">
      <c r="B472" s="6">
        <v>1</v>
      </c>
      <c r="C472" s="21">
        <v>10.429281882088844</v>
      </c>
      <c r="D472" s="2">
        <v>12.031631315543478</v>
      </c>
      <c r="E472" s="2">
        <v>10.497919542246038</v>
      </c>
      <c r="F472" s="2">
        <v>8.0670612546023204</v>
      </c>
      <c r="G472" s="22">
        <v>6.0451734071097709</v>
      </c>
      <c r="J472" s="6">
        <v>1</v>
      </c>
      <c r="K472" s="21">
        <v>10.264843284116884</v>
      </c>
      <c r="L472" s="2">
        <v>11.925510396835232</v>
      </c>
      <c r="M472" s="2">
        <v>14.268964068188708</v>
      </c>
      <c r="N472" s="2">
        <v>12.366244252854145</v>
      </c>
      <c r="O472" s="22">
        <v>7.6995681625506611</v>
      </c>
      <c r="R472" s="6">
        <v>1</v>
      </c>
      <c r="S472" s="21" cm="1">
        <f t="array" ref="S472">EXP(C472)/SUM(EXP($C472:$G472))</f>
        <v>0.1400086514749555</v>
      </c>
      <c r="T472" s="2" cm="1">
        <f t="array" ref="T472">EXP(D472)/SUM(EXP($C472:$G472))</f>
        <v>0.69509856135153891</v>
      </c>
      <c r="U472" s="2" cm="1">
        <f t="array" ref="U472">EXP(E472)/SUM(EXP($C472:$G472))</f>
        <v>0.14995599390797545</v>
      </c>
      <c r="V472" s="2" cm="1">
        <f t="array" ref="V472">EXP(F472)/SUM(EXP($C472:$G472))</f>
        <v>1.3190324777858978E-2</v>
      </c>
      <c r="W472" s="22" cm="1">
        <f t="array" ref="W472">EXP(G472)/SUM(EXP($C472:$G472))</f>
        <v>1.746468487671068E-3</v>
      </c>
      <c r="Z472" s="6">
        <v>1</v>
      </c>
      <c r="AA472" s="21" cm="1">
        <f t="array" ref="AA472">EXP(K472)/SUM(EXP($K472:$O472))</f>
        <v>1.4421495033015786E-2</v>
      </c>
      <c r="AB472" s="2" cm="1">
        <f t="array" ref="AB472">EXP(L472)/SUM(EXP($K472:$O472))</f>
        <v>7.5897740683394055E-2</v>
      </c>
      <c r="AC472" s="2" cm="1">
        <f t="array" ref="AC472">EXP(M472)/SUM(EXP($K472:$O472))</f>
        <v>0.79063829556137721</v>
      </c>
      <c r="AD472" s="2" cm="1">
        <f t="array" ref="AD472">EXP(N472)/SUM(EXP($K472:$O472))</f>
        <v>0.11793348427661804</v>
      </c>
      <c r="AE472" s="22" cm="1">
        <f t="array" ref="AE472">EXP(O472)/SUM(EXP($K472:$O472))</f>
        <v>1.1089844455950614E-3</v>
      </c>
      <c r="AH472" s="6">
        <v>1</v>
      </c>
      <c r="AI472" s="21">
        <v>-1.4945742055419464</v>
      </c>
      <c r="AJ472" s="2">
        <v>-0.90837347280380232</v>
      </c>
      <c r="AK472" s="2">
        <v>-7.6774591717676532E-4</v>
      </c>
      <c r="AL472" s="2">
        <v>0.96580008110114857</v>
      </c>
      <c r="AO472" s="6">
        <v>1</v>
      </c>
      <c r="AP472" s="21">
        <v>1.4738951649724745</v>
      </c>
      <c r="AQ472" s="2">
        <v>2.0174298637231494</v>
      </c>
      <c r="AR472" s="2">
        <v>1.6074446690038813</v>
      </c>
      <c r="AS472" s="2">
        <v>0.35322766311588821</v>
      </c>
    </row>
    <row r="473" spans="2:45" x14ac:dyDescent="0.25">
      <c r="B473" s="6">
        <v>2</v>
      </c>
      <c r="C473" s="21">
        <v>6.0314732873367012</v>
      </c>
      <c r="D473" s="2">
        <v>6.3928563170318728</v>
      </c>
      <c r="E473" s="2">
        <v>5.7435526343990997</v>
      </c>
      <c r="F473" s="2">
        <v>5.3530576952146243</v>
      </c>
      <c r="G473" s="22">
        <v>4.7848076716734633</v>
      </c>
      <c r="J473" s="6">
        <v>2</v>
      </c>
      <c r="K473" s="21">
        <v>9.9512730784943209</v>
      </c>
      <c r="L473" s="2">
        <v>11.536100771332576</v>
      </c>
      <c r="M473" s="2">
        <v>14.172058768173354</v>
      </c>
      <c r="N473" s="2">
        <v>12.467699281114919</v>
      </c>
      <c r="O473" s="22">
        <v>7.6750760716623967</v>
      </c>
      <c r="R473" s="6">
        <v>2</v>
      </c>
      <c r="S473" s="21" cm="1">
        <f t="array" ref="S473">EXP(C473)/SUM(EXP($C473:$G473))</f>
        <v>0.25125525655612191</v>
      </c>
      <c r="T473" s="2" cm="1">
        <f t="array" ref="T473">EXP(D473)/SUM(EXP($C473:$G473))</f>
        <v>0.36062996699577005</v>
      </c>
      <c r="U473" s="2" cm="1">
        <f t="array" ref="U473">EXP(E473)/SUM(EXP($C473:$G473))</f>
        <v>0.18839648932888886</v>
      </c>
      <c r="V473" s="2" cm="1">
        <f t="array" ref="V473">EXP(F473)/SUM(EXP($C473:$G473))</f>
        <v>0.12749202181603445</v>
      </c>
      <c r="W473" s="22" cm="1">
        <f t="array" ref="W473">EXP(G473)/SUM(EXP($C473:$G473))</f>
        <v>7.2226265303184808E-2</v>
      </c>
      <c r="Z473" s="6">
        <v>2</v>
      </c>
      <c r="AA473" s="21" cm="1">
        <f t="array" ref="AA473">EXP(K473)/SUM(EXP($K473:$O473))</f>
        <v>1.1567066654080738E-2</v>
      </c>
      <c r="AB473" s="2" cm="1">
        <f t="array" ref="AB473">EXP(L473)/SUM(EXP($K473:$O473))</f>
        <v>5.6429364578553437E-2</v>
      </c>
      <c r="AC473" s="2" cm="1">
        <f t="array" ref="AC473">EXP(M473)/SUM(EXP($K473:$O473))</f>
        <v>0.78756638724511208</v>
      </c>
      <c r="AD473" s="2" cm="1">
        <f t="array" ref="AD473">EXP(N473)/SUM(EXP($K473:$O473))</f>
        <v>0.14324954529041006</v>
      </c>
      <c r="AE473" s="22" cm="1">
        <f t="array" ref="AE473">EXP(O473)/SUM(EXP($K473:$O473))</f>
        <v>1.1876362318437932E-3</v>
      </c>
      <c r="AH473" s="6">
        <v>2</v>
      </c>
      <c r="AI473" s="21">
        <v>-1.3763427650138231</v>
      </c>
      <c r="AJ473" s="2">
        <v>-0.66692729967600717</v>
      </c>
      <c r="AK473" s="2">
        <v>0.20159475612595357</v>
      </c>
      <c r="AL473" s="2">
        <v>1.066255700514547</v>
      </c>
      <c r="AO473" s="6">
        <v>2</v>
      </c>
      <c r="AP473" s="21">
        <v>1.4796774613895489</v>
      </c>
      <c r="AQ473" s="2">
        <v>2.0246496484698122</v>
      </c>
      <c r="AR473" s="2">
        <v>1.607537524760781</v>
      </c>
      <c r="AS473" s="2">
        <v>0.33778602405061392</v>
      </c>
    </row>
    <row r="474" spans="2:45" x14ac:dyDescent="0.25">
      <c r="B474" s="6">
        <v>3</v>
      </c>
      <c r="C474" s="21">
        <v>10.180842074155633</v>
      </c>
      <c r="D474" s="2">
        <v>10.387561538746191</v>
      </c>
      <c r="E474" s="2">
        <v>8.3573051056242598</v>
      </c>
      <c r="F474" s="2">
        <v>8.3624832815461883</v>
      </c>
      <c r="G474" s="22">
        <v>8.3695279197977808</v>
      </c>
      <c r="J474" s="6">
        <v>3</v>
      </c>
      <c r="K474" s="21">
        <v>10.965494762426768</v>
      </c>
      <c r="L474" s="2">
        <v>11.909475910112821</v>
      </c>
      <c r="M474" s="2">
        <v>13.18210181918497</v>
      </c>
      <c r="N474" s="2">
        <v>12.684413391383014</v>
      </c>
      <c r="O474" s="22">
        <v>9.1402302297019613</v>
      </c>
      <c r="R474" s="6">
        <v>3</v>
      </c>
      <c r="S474" s="21" cm="1">
        <f t="array" ref="S474">EXP(C474)/SUM(EXP($C474:$G474))</f>
        <v>0.36807706646161636</v>
      </c>
      <c r="T474" s="2" cm="1">
        <f t="array" ref="T474">EXP(D474)/SUM(EXP($C474:$G474))</f>
        <v>0.45260138829263868</v>
      </c>
      <c r="U474" s="2" cm="1">
        <f t="array" ref="U474">EXP(E474)/SUM(EXP($C474:$G474))</f>
        <v>5.9427398096644185E-2</v>
      </c>
      <c r="V474" s="2" cm="1">
        <f t="array" ref="V474">EXP(F474)/SUM(EXP($C474:$G474))</f>
        <v>5.9735921723997311E-2</v>
      </c>
      <c r="W474" s="22" cm="1">
        <f t="array" ref="W474">EXP(G474)/SUM(EXP($C474:$G474))</f>
        <v>6.0158225425103434E-2</v>
      </c>
      <c r="Z474" s="6">
        <v>3</v>
      </c>
      <c r="AA474" s="21" cm="1">
        <f t="array" ref="AA474">EXP(K474)/SUM(EXP($K474:$O474))</f>
        <v>5.4094976077090511E-2</v>
      </c>
      <c r="AB474" s="2" cm="1">
        <f t="array" ref="AB474">EXP(L474)/SUM(EXP($K474:$O474))</f>
        <v>0.13903455030463804</v>
      </c>
      <c r="AC474" s="2" cm="1">
        <f t="array" ref="AC474">EXP(M474)/SUM(EXP($K474:$O474))</f>
        <v>0.49638328218891559</v>
      </c>
      <c r="AD474" s="2" cm="1">
        <f t="array" ref="AD474">EXP(N474)/SUM(EXP($K474:$O474))</f>
        <v>0.30176843352882049</v>
      </c>
      <c r="AE474" s="22" cm="1">
        <f t="array" ref="AE474">EXP(O474)/SUM(EXP($K474:$O474))</f>
        <v>8.7187579005351887E-3</v>
      </c>
      <c r="AH474" s="6">
        <v>3</v>
      </c>
      <c r="AI474" s="21">
        <v>-1.3351080608761503</v>
      </c>
      <c r="AJ474" s="2">
        <v>-0.61659276018911391</v>
      </c>
      <c r="AK474" s="2">
        <v>0.30074637371327428</v>
      </c>
      <c r="AL474" s="2">
        <v>1.181397155340586</v>
      </c>
      <c r="AO474" s="6">
        <v>3</v>
      </c>
      <c r="AP474" s="21">
        <v>1.5915262136994828</v>
      </c>
      <c r="AQ474" s="2">
        <v>1.920943980524606</v>
      </c>
      <c r="AR474" s="2">
        <v>1.3246529446403033</v>
      </c>
      <c r="AS474" s="2">
        <v>5.286002003722888E-4</v>
      </c>
    </row>
    <row r="475" spans="2:45" ht="15.75" thickBot="1" x14ac:dyDescent="0.3">
      <c r="B475" s="6">
        <v>4</v>
      </c>
      <c r="C475" s="23">
        <v>12.41953000898055</v>
      </c>
      <c r="D475" s="15">
        <v>12.990147314657277</v>
      </c>
      <c r="E475" s="15">
        <v>10.201959955741325</v>
      </c>
      <c r="F475" s="15">
        <v>9.6272235016242984</v>
      </c>
      <c r="G475" s="24">
        <v>9.3827963992550671</v>
      </c>
      <c r="J475" s="6">
        <v>4</v>
      </c>
      <c r="K475" s="23">
        <v>10.224983802468383</v>
      </c>
      <c r="L475" s="15">
        <v>10.603440858504406</v>
      </c>
      <c r="M475" s="15">
        <v>10.672061529461457</v>
      </c>
      <c r="N475" s="15">
        <v>11.04950770656675</v>
      </c>
      <c r="O475" s="24">
        <v>8.9049407077982643</v>
      </c>
      <c r="R475" s="6">
        <v>4</v>
      </c>
      <c r="S475" s="23" cm="1">
        <f t="array" ref="S475">EXP(C475)/SUM(EXP($C475:$G475))</f>
        <v>0.33472765310439223</v>
      </c>
      <c r="T475" s="15" cm="1">
        <f t="array" ref="T475">EXP(D475)/SUM(EXP($C475:$G475))</f>
        <v>0.5922533687341347</v>
      </c>
      <c r="U475" s="15" cm="1">
        <f t="array" ref="U475">EXP(E475)/SUM(EXP($C475:$G475))</f>
        <v>3.644291895150973E-2</v>
      </c>
      <c r="V475" s="15" cm="1">
        <f t="array" ref="V475">EXP(F475)/SUM(EXP($C475:$G475))</f>
        <v>2.0512013071865339E-2</v>
      </c>
      <c r="W475" s="24" cm="1">
        <f t="array" ref="W475">EXP(G475)/SUM(EXP($C475:$G475))</f>
        <v>1.6064046138098045E-2</v>
      </c>
      <c r="Z475" s="6">
        <v>4</v>
      </c>
      <c r="AA475" s="23" cm="1">
        <f t="array" ref="AA475">EXP(K475)/SUM(EXP($K475:$O475))</f>
        <v>0.15216798988915889</v>
      </c>
      <c r="AB475" s="15" cm="1">
        <f t="array" ref="AB475">EXP(L475)/SUM(EXP($K475:$O475))</f>
        <v>0.22216984640332843</v>
      </c>
      <c r="AC475" s="15" cm="1">
        <f t="array" ref="AC475">EXP(M475)/SUM(EXP($K475:$O475))</f>
        <v>0.2379505393455148</v>
      </c>
      <c r="AD475" s="15" cm="1">
        <f t="array" ref="AD475">EXP(N475)/SUM(EXP($K475:$O475))</f>
        <v>0.34706393416996589</v>
      </c>
      <c r="AE475" s="24" cm="1">
        <f t="array" ref="AE475">EXP(O475)/SUM(EXP($K475:$O475))</f>
        <v>4.0647690192032022E-2</v>
      </c>
      <c r="AH475" s="6">
        <v>4</v>
      </c>
      <c r="AI475" s="23">
        <v>-1.3911913309619401</v>
      </c>
      <c r="AJ475" s="15">
        <v>-0.72482094691027277</v>
      </c>
      <c r="AK475" s="15">
        <v>0.21268097757356672</v>
      </c>
      <c r="AL475" s="15">
        <v>1.1405871586585781</v>
      </c>
      <c r="AO475" s="6">
        <v>4</v>
      </c>
      <c r="AP475" s="23">
        <v>1.6818942512979425</v>
      </c>
      <c r="AQ475" s="15">
        <v>1.7731264037238708</v>
      </c>
      <c r="AR475" s="15">
        <v>1.006726594232598</v>
      </c>
      <c r="AS475" s="15">
        <v>-0.32347243476514786</v>
      </c>
    </row>
    <row r="476" spans="2:45" x14ac:dyDescent="0.25">
      <c r="B476" s="6">
        <v>0</v>
      </c>
      <c r="C476" s="25" cm="1">
        <f t="array" ref="C476:G480">MMULT(C450:F454,TRANSPOSE(N450:Q454))*$BA$9</f>
        <v>9.6887464992184302</v>
      </c>
      <c r="D476" s="10">
        <v>8.5509566333727989</v>
      </c>
      <c r="E476" s="10">
        <v>8.259859770622322</v>
      </c>
      <c r="F476" s="10">
        <v>8.7596739892691176</v>
      </c>
      <c r="G476" s="26">
        <v>10.745360483501901</v>
      </c>
      <c r="J476" s="6">
        <v>0</v>
      </c>
      <c r="K476" s="25" cm="1">
        <f t="array" ref="K476:O480">MMULT(H450:K454,TRANSPOSE(S450:V454))*$BA$9</f>
        <v>3.0557964252569656</v>
      </c>
      <c r="L476" s="10">
        <v>3.120641911489705</v>
      </c>
      <c r="M476" s="10">
        <v>2.9356515523834426</v>
      </c>
      <c r="N476" s="10">
        <v>3.709062018710092</v>
      </c>
      <c r="O476" s="26">
        <v>4.8095943108740737</v>
      </c>
      <c r="R476" s="6">
        <v>0</v>
      </c>
      <c r="S476" s="25" cm="1">
        <f t="array" ref="S476">EXP(C476)/SUM(EXP($C476:$G476))</f>
        <v>0.20696922603029713</v>
      </c>
      <c r="T476" s="10" cm="1">
        <f t="array" ref="T476">EXP(D476)/SUM(EXP($C476:$G476))</f>
        <v>6.6339151936657695E-2</v>
      </c>
      <c r="U476" s="10" cm="1">
        <f t="array" ref="U476">EXP(E476)/SUM(EXP($C476:$G476))</f>
        <v>4.9584752990900108E-2</v>
      </c>
      <c r="V476" s="10" cm="1">
        <f t="array" ref="V476">EXP(F476)/SUM(EXP($C476:$G476))</f>
        <v>8.1736250476650493E-2</v>
      </c>
      <c r="W476" s="26" cm="1">
        <f t="array" ref="W476">EXP(G476)/SUM(EXP($C476:$G476))</f>
        <v>0.59537061856549467</v>
      </c>
      <c r="Z476" s="6">
        <v>0</v>
      </c>
      <c r="AA476" s="25" cm="1">
        <f t="array" ref="AA476">EXP(K476)/SUM(EXP($K476:$O476))</f>
        <v>9.3878272162800661E-2</v>
      </c>
      <c r="AB476" s="10" cm="1">
        <f t="array" ref="AB476">EXP(L476)/SUM(EXP($K476:$O476))</f>
        <v>0.10016756686822684</v>
      </c>
      <c r="AC476" s="10" cm="1">
        <f t="array" ref="AC476">EXP(M476)/SUM(EXP($K476:$O476))</f>
        <v>8.3250496532549317E-2</v>
      </c>
      <c r="AD476" s="10" cm="1">
        <f t="array" ref="AD476">EXP(N476)/SUM(EXP($K476:$O476))</f>
        <v>0.18041586721977526</v>
      </c>
      <c r="AE476" s="26" cm="1">
        <f t="array" ref="AE476">EXP(O476)/SUM(EXP($K476:$O476))</f>
        <v>0.54228779721664799</v>
      </c>
      <c r="AH476" s="6">
        <v>0</v>
      </c>
      <c r="AI476" s="18" cm="1">
        <f t="array" ref="AI476:AL480">MMULT(S476:W480,Y450:AB454)</f>
        <v>0.47825472295107274</v>
      </c>
      <c r="AJ476" s="10">
        <v>1.4246653108758472E-2</v>
      </c>
      <c r="AK476" s="10">
        <v>-0.48230074740768991</v>
      </c>
      <c r="AL476" s="10">
        <v>-0.89205200879386726</v>
      </c>
      <c r="AO476" s="6">
        <v>0</v>
      </c>
      <c r="AP476" s="18" cm="1">
        <f t="array" ref="AP476:AS480">MMULT(AA476:AE480,AD450:AG454)</f>
        <v>-0.99957760098576998</v>
      </c>
      <c r="AQ476" s="10">
        <v>-0.66424777373848998</v>
      </c>
      <c r="AR476" s="10">
        <v>-1.2195095135773687E-2</v>
      </c>
      <c r="AS476" s="10">
        <v>0.59527401065700747</v>
      </c>
    </row>
    <row r="477" spans="2:45" x14ac:dyDescent="0.25">
      <c r="B477" s="6">
        <v>1</v>
      </c>
      <c r="C477" s="21">
        <v>5.5704947878905768</v>
      </c>
      <c r="D477" s="2">
        <v>8.689064528853482</v>
      </c>
      <c r="E477" s="2">
        <v>9.0007923932230227</v>
      </c>
      <c r="F477" s="2">
        <v>10.365355930104633</v>
      </c>
      <c r="G477" s="22">
        <v>10.901205896346363</v>
      </c>
      <c r="J477" s="6">
        <v>1</v>
      </c>
      <c r="K477" s="21">
        <v>6.1153740280659008</v>
      </c>
      <c r="L477" s="2">
        <v>6.9554728813557523</v>
      </c>
      <c r="M477" s="2">
        <v>6.9312421867670553</v>
      </c>
      <c r="N477" s="2">
        <v>7.159601901106492</v>
      </c>
      <c r="O477" s="22">
        <v>5.8057899910033823</v>
      </c>
      <c r="R477" s="6">
        <v>1</v>
      </c>
      <c r="S477" s="21" cm="1">
        <f t="array" ref="S477">EXP(C477)/SUM(EXP($C477:$G477))</f>
        <v>2.6179911162655728E-3</v>
      </c>
      <c r="T477" s="2" cm="1">
        <f t="array" ref="T477">EXP(D477)/SUM(EXP($C477:$G477))</f>
        <v>5.9203284106082422E-2</v>
      </c>
      <c r="U477" s="2" cm="1">
        <f t="array" ref="U477">EXP(E477)/SUM(EXP($C477:$G477))</f>
        <v>8.0858836859349734E-2</v>
      </c>
      <c r="V477" s="2" cm="1">
        <f t="array" ref="V477">EXP(F477)/SUM(EXP($C477:$G477))</f>
        <v>0.31648264829451656</v>
      </c>
      <c r="W477" s="22" cm="1">
        <f t="array" ref="W477">EXP(G477)/SUM(EXP($C477:$G477))</f>
        <v>0.54083723962378583</v>
      </c>
      <c r="Z477" s="6">
        <v>1</v>
      </c>
      <c r="AA477" s="21" cm="1">
        <f t="array" ref="AA477">EXP(K477)/SUM(EXP($K477:$O477))</f>
        <v>0.10925749902495513</v>
      </c>
      <c r="AB477" s="2" cm="1">
        <f t="array" ref="AB477">EXP(L477)/SUM(EXP($K477:$O477))</f>
        <v>0.25310548178002251</v>
      </c>
      <c r="AC477" s="2" cm="1">
        <f t="array" ref="AC477">EXP(M477)/SUM(EXP($K477:$O477))</f>
        <v>0.2470462661120712</v>
      </c>
      <c r="AD477" s="2" cm="1">
        <f t="array" ref="AD477">EXP(N477)/SUM(EXP($K477:$O477))</f>
        <v>0.31042283302947454</v>
      </c>
      <c r="AE477" s="22" cm="1">
        <f t="array" ref="AE477">EXP(O477)/SUM(EXP($K477:$O477))</f>
        <v>8.0167920053476546E-2</v>
      </c>
      <c r="AH477" s="6">
        <v>1</v>
      </c>
      <c r="AI477" s="21">
        <v>0.60897843167510901</v>
      </c>
      <c r="AJ477" s="2">
        <v>0.17993184801934722</v>
      </c>
      <c r="AK477" s="2">
        <v>-0.38958183277628333</v>
      </c>
      <c r="AL477" s="2">
        <v>-0.88428074024416414</v>
      </c>
      <c r="AO477" s="6">
        <v>1</v>
      </c>
      <c r="AP477" s="21">
        <v>-0.94451964152414181</v>
      </c>
      <c r="AQ477" s="2">
        <v>-0.8162879257092337</v>
      </c>
      <c r="AR477" s="2">
        <v>-0.18949025628178331</v>
      </c>
      <c r="AS477" s="2">
        <v>0.4761955424678575</v>
      </c>
    </row>
    <row r="478" spans="2:45" x14ac:dyDescent="0.25">
      <c r="B478" s="6">
        <v>2</v>
      </c>
      <c r="C478" s="21">
        <v>5.0283952972979646</v>
      </c>
      <c r="D478" s="2">
        <v>8.250870716481371</v>
      </c>
      <c r="E478" s="2">
        <v>8.5850866833742501</v>
      </c>
      <c r="F478" s="2">
        <v>9.9175426385943002</v>
      </c>
      <c r="G478" s="22">
        <v>10.286601653502654</v>
      </c>
      <c r="J478" s="6">
        <v>2</v>
      </c>
      <c r="K478" s="21">
        <v>6.3889359680491911</v>
      </c>
      <c r="L478" s="2">
        <v>7.2681194157603954</v>
      </c>
      <c r="M478" s="2">
        <v>7.2518832248011735</v>
      </c>
      <c r="N478" s="2">
        <v>7.4209135957087344</v>
      </c>
      <c r="O478" s="22">
        <v>5.8221499315595286</v>
      </c>
      <c r="R478" s="6">
        <v>2</v>
      </c>
      <c r="S478" s="21" cm="1">
        <f t="array" ref="S478">EXP(C478)/SUM(EXP($C478:$G478))</f>
        <v>2.589908573726301E-3</v>
      </c>
      <c r="T478" s="2" cm="1">
        <f t="array" ref="T478">EXP(D478)/SUM(EXP($C478:$G478))</f>
        <v>6.4981199822023494E-2</v>
      </c>
      <c r="U478" s="2" cm="1">
        <f t="array" ref="U478">EXP(E478)/SUM(EXP($C478:$G478))</f>
        <v>9.0768649979348984E-2</v>
      </c>
      <c r="V478" s="2" cm="1">
        <f t="array" ref="V478">EXP(F478)/SUM(EXP($C478:$G478))</f>
        <v>0.34404412402596274</v>
      </c>
      <c r="W478" s="22" cm="1">
        <f t="array" ref="W478">EXP(G478)/SUM(EXP($C478:$G478))</f>
        <v>0.49761611759893842</v>
      </c>
      <c r="Z478" s="6">
        <v>2</v>
      </c>
      <c r="AA478" s="21" cm="1">
        <f t="array" ref="AA478">EXP(K478)/SUM(EXP($K478:$O478))</f>
        <v>0.10925350514539894</v>
      </c>
      <c r="AB478" s="2" cm="1">
        <f t="array" ref="AB478">EXP(L478)/SUM(EXP($K478:$O478))</f>
        <v>0.26318425201279566</v>
      </c>
      <c r="AC478" s="2" cm="1">
        <f t="array" ref="AC478">EXP(M478)/SUM(EXP($K478:$O478))</f>
        <v>0.25894564477052123</v>
      </c>
      <c r="AD478" s="2" cm="1">
        <f t="array" ref="AD478">EXP(N478)/SUM(EXP($K478:$O478))</f>
        <v>0.30663206541212418</v>
      </c>
      <c r="AE478" s="22" cm="1">
        <f t="array" ref="AE478">EXP(O478)/SUM(EXP($K478:$O478))</f>
        <v>6.1984532659159979E-2</v>
      </c>
      <c r="AH478" s="6">
        <v>2</v>
      </c>
      <c r="AI478" s="21">
        <v>0.60448641588921115</v>
      </c>
      <c r="AJ478" s="2">
        <v>0.19596568678138182</v>
      </c>
      <c r="AK478" s="2">
        <v>-0.3585877721147232</v>
      </c>
      <c r="AL478" s="2">
        <v>-0.85920551949213197</v>
      </c>
      <c r="AO478" s="6">
        <v>2</v>
      </c>
      <c r="AP478" s="21">
        <v>-0.94130598784369424</v>
      </c>
      <c r="AQ478" s="2">
        <v>-0.82226715889787394</v>
      </c>
      <c r="AR478" s="2">
        <v>-0.19656039991630789</v>
      </c>
      <c r="AS478" s="2">
        <v>0.47156031297509843</v>
      </c>
    </row>
    <row r="479" spans="2:45" x14ac:dyDescent="0.25">
      <c r="B479" s="6">
        <v>3</v>
      </c>
      <c r="C479" s="21">
        <v>5.3942257643269302</v>
      </c>
      <c r="D479" s="2">
        <v>7.9573208491740166</v>
      </c>
      <c r="E479" s="2">
        <v>8.2069262834721997</v>
      </c>
      <c r="F479" s="2">
        <v>9.3147661883385968</v>
      </c>
      <c r="G479" s="22">
        <v>9.6448426011207467</v>
      </c>
      <c r="J479" s="6">
        <v>3</v>
      </c>
      <c r="K479" s="21">
        <v>7.6129041903880363</v>
      </c>
      <c r="L479" s="2">
        <v>8.5077126478134346</v>
      </c>
      <c r="M479" s="2">
        <v>8.4502433795317717</v>
      </c>
      <c r="N479" s="2">
        <v>8.643617613232399</v>
      </c>
      <c r="O479" s="22">
        <v>6.7285534116474572</v>
      </c>
      <c r="R479" s="6">
        <v>3</v>
      </c>
      <c r="S479" s="21" cm="1">
        <f t="array" ref="S479">EXP(C479)/SUM(EXP($C479:$G479))</f>
        <v>6.6134456213982409E-3</v>
      </c>
      <c r="T479" s="2" cm="1">
        <f t="array" ref="T479">EXP(D479)/SUM(EXP($C479:$G479))</f>
        <v>8.5815520087247923E-2</v>
      </c>
      <c r="U479" s="2" cm="1">
        <f t="array" ref="U479">EXP(E479)/SUM(EXP($C479:$G479))</f>
        <v>0.11014584059241293</v>
      </c>
      <c r="V479" s="2" cm="1">
        <f t="array" ref="V479">EXP(F479)/SUM(EXP($C479:$G479))</f>
        <v>0.33350078397355709</v>
      </c>
      <c r="W479" s="22" cm="1">
        <f t="array" ref="W479">EXP(G479)/SUM(EXP($C479:$G479))</f>
        <v>0.46392440972538379</v>
      </c>
      <c r="Z479" s="6">
        <v>3</v>
      </c>
      <c r="AA479" s="21" cm="1">
        <f t="array" ref="AA479">EXP(K479)/SUM(EXP($K479:$O479))</f>
        <v>0.11144388359439668</v>
      </c>
      <c r="AB479" s="2" cm="1">
        <f t="array" ref="AB479">EXP(L479)/SUM(EXP($K479:$O479))</f>
        <v>0.27268836840250005</v>
      </c>
      <c r="AC479" s="2" cm="1">
        <f t="array" ref="AC479">EXP(M479)/SUM(EXP($K479:$O479))</f>
        <v>0.25745896989752787</v>
      </c>
      <c r="AD479" s="2" cm="1">
        <f t="array" ref="AD479">EXP(N479)/SUM(EXP($K479:$O479))</f>
        <v>0.31238443753782019</v>
      </c>
      <c r="AE479" s="22" cm="1">
        <f t="array" ref="AE479">EXP(O479)/SUM(EXP($K479:$O479))</f>
        <v>4.6024340567754923E-2</v>
      </c>
      <c r="AH479" s="6">
        <v>3</v>
      </c>
      <c r="AI479" s="21">
        <v>0.59137602144603818</v>
      </c>
      <c r="AJ479" s="2">
        <v>0.20303763156350105</v>
      </c>
      <c r="AK479" s="2">
        <v>-0.33159449509375921</v>
      </c>
      <c r="AL479" s="2">
        <v>-0.83310196719354546</v>
      </c>
      <c r="AO479" s="6">
        <v>3</v>
      </c>
      <c r="AP479" s="21">
        <v>-0.93979029330234609</v>
      </c>
      <c r="AQ479" s="2">
        <v>-0.82757607280805334</v>
      </c>
      <c r="AR479" s="2">
        <v>-0.20209380074003147</v>
      </c>
      <c r="AS479" s="2">
        <v>0.46887634834579273</v>
      </c>
    </row>
    <row r="480" spans="2:45" ht="15.75" thickBot="1" x14ac:dyDescent="0.3">
      <c r="B480" s="6">
        <v>4</v>
      </c>
      <c r="C480" s="27">
        <v>-1.7636179173668969</v>
      </c>
      <c r="D480" s="28">
        <v>-3.9325006527164694</v>
      </c>
      <c r="E480" s="28">
        <v>-4.1679000305979645</v>
      </c>
      <c r="F480" s="28">
        <v>-5.1257531374451695</v>
      </c>
      <c r="G480" s="29">
        <v>-5.6974361227597221</v>
      </c>
      <c r="J480" s="6">
        <v>4</v>
      </c>
      <c r="K480" s="27">
        <v>1.0869060211802348</v>
      </c>
      <c r="L480" s="28">
        <v>0.99355393275250203</v>
      </c>
      <c r="M480" s="28">
        <v>0.96414675772403935</v>
      </c>
      <c r="N480" s="28">
        <v>0.71694652923252056</v>
      </c>
      <c r="O480" s="29">
        <v>-0.25873963151017276</v>
      </c>
      <c r="R480" s="6">
        <v>4</v>
      </c>
      <c r="S480" s="27" cm="1">
        <f t="array" ref="S480">EXP(C480)/SUM(EXP($C480:$G480))</f>
        <v>0.79436600251385037</v>
      </c>
      <c r="T480" s="28" cm="1">
        <f t="array" ref="T480">EXP(D480)/SUM(EXP($C480:$G480))</f>
        <v>9.0800208334086502E-2</v>
      </c>
      <c r="U480" s="28" cm="1">
        <f t="array" ref="U480">EXP(E480)/SUM(EXP($C480:$G480))</f>
        <v>7.1755334632267131E-2</v>
      </c>
      <c r="V480" s="28" cm="1">
        <f t="array" ref="V480">EXP(F480)/SUM(EXP($C480:$G480))</f>
        <v>2.7533655570081163E-2</v>
      </c>
      <c r="W480" s="29" cm="1">
        <f t="array" ref="W480">EXP(G480)/SUM(EXP($C480:$G480))</f>
        <v>1.5544798949714819E-2</v>
      </c>
      <c r="Z480" s="6">
        <v>4</v>
      </c>
      <c r="AA480" s="27" cm="1">
        <f t="array" ref="AA480">EXP(K480)/SUM(EXP($K480:$O480))</f>
        <v>0.26691698822695226</v>
      </c>
      <c r="AB480" s="28" cm="1">
        <f t="array" ref="AB480">EXP(L480)/SUM(EXP($K480:$O480))</f>
        <v>0.24312740737285307</v>
      </c>
      <c r="AC480" s="28" cm="1">
        <f t="array" ref="AC480">EXP(M480)/SUM(EXP($K480:$O480))</f>
        <v>0.2360818202903362</v>
      </c>
      <c r="AD480" s="28" cm="1">
        <f t="array" ref="AD480">EXP(N480)/SUM(EXP($K480:$O480))</f>
        <v>0.18437619576799127</v>
      </c>
      <c r="AE480" s="29" cm="1">
        <f t="array" ref="AE480">EXP(O480)/SUM(EXP($K480:$O480))</f>
        <v>6.9497588341867492E-2</v>
      </c>
      <c r="AH480" s="6">
        <v>4</v>
      </c>
      <c r="AI480" s="27">
        <v>6.3069347336420695E-2</v>
      </c>
      <c r="AJ480" s="28">
        <v>-0.17466089875222629</v>
      </c>
      <c r="AK480" s="28">
        <v>-0.24101753827328459</v>
      </c>
      <c r="AL480" s="28">
        <v>-0.51928943424136553</v>
      </c>
      <c r="AO480" s="6">
        <v>4</v>
      </c>
      <c r="AP480" s="27">
        <v>-0.92608376951239813</v>
      </c>
      <c r="AQ480" s="28">
        <v>-0.8115449071744899</v>
      </c>
      <c r="AR480" s="28">
        <v>-0.15232278846880026</v>
      </c>
      <c r="AS480" s="28">
        <v>0.56576758166380536</v>
      </c>
    </row>
    <row r="486" spans="2:21" x14ac:dyDescent="0.25">
      <c r="B486" s="166" t="s">
        <v>63</v>
      </c>
      <c r="C486" s="168"/>
      <c r="D486" s="168"/>
      <c r="E486" s="168"/>
      <c r="F486" s="168"/>
      <c r="G486" s="168"/>
      <c r="H486" s="168"/>
      <c r="I486" s="168"/>
      <c r="J486" s="169"/>
      <c r="M486" s="166" t="s">
        <v>96</v>
      </c>
      <c r="N486" s="168"/>
      <c r="O486" s="168"/>
      <c r="P486" s="168"/>
      <c r="Q486" s="168"/>
      <c r="R486" s="168"/>
      <c r="S486" s="168"/>
      <c r="T486" s="168"/>
      <c r="U486" s="169"/>
    </row>
    <row r="487" spans="2:21" ht="15.75" thickBot="1" x14ac:dyDescent="0.3">
      <c r="B487" s="107"/>
      <c r="C487" s="108">
        <v>0</v>
      </c>
      <c r="D487" s="108">
        <v>1</v>
      </c>
      <c r="E487" s="108">
        <v>2</v>
      </c>
      <c r="F487" s="108">
        <v>3</v>
      </c>
      <c r="G487" s="108">
        <v>4</v>
      </c>
      <c r="H487" s="108">
        <v>5</v>
      </c>
      <c r="I487" s="108">
        <v>6</v>
      </c>
      <c r="J487" s="109">
        <v>7</v>
      </c>
      <c r="M487" s="107"/>
      <c r="N487" s="108">
        <v>0</v>
      </c>
      <c r="O487" s="108">
        <v>1</v>
      </c>
      <c r="P487" s="108">
        <v>2</v>
      </c>
      <c r="Q487" s="108">
        <v>3</v>
      </c>
      <c r="R487" s="108">
        <v>4</v>
      </c>
      <c r="S487" s="108">
        <v>5</v>
      </c>
      <c r="T487" s="108">
        <v>6</v>
      </c>
      <c r="U487" s="109">
        <v>7</v>
      </c>
    </row>
    <row r="488" spans="2:21" x14ac:dyDescent="0.25">
      <c r="B488" s="81">
        <v>0</v>
      </c>
      <c r="C488" s="96" cm="1">
        <f t="array" ref="C488:F507">AI461:AL480</f>
        <v>-1.5135466665330657</v>
      </c>
      <c r="D488" s="97">
        <v>-0.94101529224523328</v>
      </c>
      <c r="E488" s="97">
        <v>-3.6420695948144302E-2</v>
      </c>
      <c r="F488" s="97">
        <v>0.93809091692939606</v>
      </c>
      <c r="G488" s="97" cm="1">
        <f t="array" ref="G488:J507">AP461:AS480</f>
        <v>1.4761191322988811</v>
      </c>
      <c r="H488" s="97">
        <v>2.0215626637752586</v>
      </c>
      <c r="I488" s="97">
        <v>1.6127892529015582</v>
      </c>
      <c r="J488" s="98">
        <v>0.35721743135362655</v>
      </c>
      <c r="M488" s="81">
        <v>0</v>
      </c>
      <c r="N488" s="110" cm="1">
        <f t="array" ref="N488:U507">MMULT(C488:J507,TRANSPOSE(X263:AE270))</f>
        <v>-0.41940578589098693</v>
      </c>
      <c r="O488" s="111">
        <v>-0.55919902722166648</v>
      </c>
      <c r="P488" s="111">
        <v>-0.2573512881875441</v>
      </c>
      <c r="Q488" s="111">
        <v>0.31835421664974661</v>
      </c>
      <c r="R488" s="111">
        <v>0.65311711709673281</v>
      </c>
      <c r="S488" s="111">
        <v>0.48904606136663853</v>
      </c>
      <c r="T488" s="111">
        <v>0.10327118715904877</v>
      </c>
      <c r="U488" s="112">
        <v>-9.4008604133402701E-2</v>
      </c>
    </row>
    <row r="489" spans="2:21" x14ac:dyDescent="0.25">
      <c r="B489" s="6">
        <v>1</v>
      </c>
      <c r="C489" s="99">
        <v>-1.4915475484822185</v>
      </c>
      <c r="D489" s="79">
        <v>-0.90054362832216472</v>
      </c>
      <c r="E489" s="79">
        <v>9.2435514442389989E-3</v>
      </c>
      <c r="F489" s="79">
        <v>0.97434996652895278</v>
      </c>
      <c r="G489" s="79">
        <v>1.4778419196830874</v>
      </c>
      <c r="H489" s="79">
        <v>2.0307357186000567</v>
      </c>
      <c r="I489" s="79">
        <v>1.6213377640859061</v>
      </c>
      <c r="J489" s="100">
        <v>0.35459140055716276</v>
      </c>
      <c r="M489" s="6">
        <v>1</v>
      </c>
      <c r="N489" s="113">
        <v>-0.39340190170982725</v>
      </c>
      <c r="O489" s="114">
        <v>-0.54120685724943929</v>
      </c>
      <c r="P489" s="114">
        <v>-0.26041373150829111</v>
      </c>
      <c r="Q489" s="114">
        <v>0.29797281642591317</v>
      </c>
      <c r="R489" s="114">
        <v>0.63096185547242822</v>
      </c>
      <c r="S489" s="114">
        <v>0.47581512555990002</v>
      </c>
      <c r="T489" s="114">
        <v>9.7636057954956293E-2</v>
      </c>
      <c r="U489" s="115">
        <v>-9.6089819781331715E-2</v>
      </c>
    </row>
    <row r="490" spans="2:21" x14ac:dyDescent="0.25">
      <c r="B490" s="6">
        <v>2</v>
      </c>
      <c r="C490" s="99">
        <v>-1.3675564652342056</v>
      </c>
      <c r="D490" s="79">
        <v>-0.64822571349631952</v>
      </c>
      <c r="E490" s="79">
        <v>0.22125935722145251</v>
      </c>
      <c r="F490" s="79">
        <v>1.0801747246874072</v>
      </c>
      <c r="G490" s="79">
        <v>1.4848790274240977</v>
      </c>
      <c r="H490" s="79">
        <v>2.0366346254898335</v>
      </c>
      <c r="I490" s="79">
        <v>1.6180809880981031</v>
      </c>
      <c r="J490" s="100">
        <v>0.33535408336480615</v>
      </c>
      <c r="M490" s="6">
        <v>2</v>
      </c>
      <c r="N490" s="113">
        <v>-0.26291694141336652</v>
      </c>
      <c r="O490" s="114">
        <v>-0.44783865686043373</v>
      </c>
      <c r="P490" s="114">
        <v>-0.24963683319894081</v>
      </c>
      <c r="Q490" s="114">
        <v>0.23380053373756904</v>
      </c>
      <c r="R490" s="114">
        <v>0.53345654274404342</v>
      </c>
      <c r="S490" s="114">
        <v>0.38103988269376921</v>
      </c>
      <c r="T490" s="114">
        <v>2.3922901222488243E-2</v>
      </c>
      <c r="U490" s="115">
        <v>-0.13050811680317953</v>
      </c>
    </row>
    <row r="491" spans="2:21" x14ac:dyDescent="0.25">
      <c r="B491" s="6">
        <v>3</v>
      </c>
      <c r="C491" s="99">
        <v>-1.3300697202955551</v>
      </c>
      <c r="D491" s="79">
        <v>-0.60735880863710279</v>
      </c>
      <c r="E491" s="79">
        <v>0.31028943562979439</v>
      </c>
      <c r="F491" s="79">
        <v>1.188040199435686</v>
      </c>
      <c r="G491" s="79">
        <v>1.5933715661788126</v>
      </c>
      <c r="H491" s="79">
        <v>1.9303817347005567</v>
      </c>
      <c r="I491" s="79">
        <v>1.3354950614642431</v>
      </c>
      <c r="J491" s="100">
        <v>2.9893939986344389E-3</v>
      </c>
      <c r="M491" s="6">
        <v>3</v>
      </c>
      <c r="N491" s="113">
        <v>-0.44037628405182794</v>
      </c>
      <c r="O491" s="114">
        <v>-0.61166601753779215</v>
      </c>
      <c r="P491" s="114">
        <v>-0.3488219213108269</v>
      </c>
      <c r="Q491" s="114">
        <v>0.26843637918782159</v>
      </c>
      <c r="R491" s="114">
        <v>0.71960090582083469</v>
      </c>
      <c r="S491" s="114">
        <v>0.63546676526998414</v>
      </c>
      <c r="T491" s="114">
        <v>0.21108740406827137</v>
      </c>
      <c r="U491" s="115">
        <v>-9.3648095301293033E-2</v>
      </c>
    </row>
    <row r="492" spans="2:21" ht="15.75" thickBot="1" x14ac:dyDescent="0.3">
      <c r="B492" s="6">
        <v>4</v>
      </c>
      <c r="C492" s="101">
        <v>-1.3900481279243353</v>
      </c>
      <c r="D492" s="80">
        <v>-0.72239157587377456</v>
      </c>
      <c r="E492" s="80">
        <v>0.21536378534049086</v>
      </c>
      <c r="F492" s="80">
        <v>1.1424883963913237</v>
      </c>
      <c r="G492" s="80">
        <v>1.6815541441541013</v>
      </c>
      <c r="H492" s="80">
        <v>1.7809256796696553</v>
      </c>
      <c r="I492" s="80">
        <v>1.0179243741525663</v>
      </c>
      <c r="J492" s="102">
        <v>-0.31731135117040471</v>
      </c>
      <c r="M492" s="6">
        <v>4</v>
      </c>
      <c r="N492" s="116">
        <v>-0.71191409257761362</v>
      </c>
      <c r="O492" s="117">
        <v>-0.84600240164770524</v>
      </c>
      <c r="P492" s="117">
        <v>-0.44021071544110418</v>
      </c>
      <c r="Q492" s="117">
        <v>0.37867769377050592</v>
      </c>
      <c r="R492" s="117">
        <v>0.98781827516285425</v>
      </c>
      <c r="S492" s="117">
        <v>0.93451334424761434</v>
      </c>
      <c r="T492" s="117">
        <v>0.41307541874641746</v>
      </c>
      <c r="U492" s="118">
        <v>-4.953313962941952E-2</v>
      </c>
    </row>
    <row r="493" spans="2:21" x14ac:dyDescent="0.25">
      <c r="B493" s="6">
        <v>0</v>
      </c>
      <c r="C493" s="103">
        <v>0.49166504434443242</v>
      </c>
      <c r="D493" s="78">
        <v>1.7462896244002456E-2</v>
      </c>
      <c r="E493" s="78">
        <v>-0.49844495345438333</v>
      </c>
      <c r="F493" s="78">
        <v>-0.91075363885222005</v>
      </c>
      <c r="G493" s="78">
        <v>-0.99318237773358642</v>
      </c>
      <c r="H493" s="78">
        <v>-0.66311947320888653</v>
      </c>
      <c r="I493" s="78">
        <v>-1.2103852948162727E-2</v>
      </c>
      <c r="J493" s="104">
        <v>0.59431698517754594</v>
      </c>
      <c r="M493" s="6">
        <v>0</v>
      </c>
      <c r="N493" s="119">
        <v>0.50661576605165271</v>
      </c>
      <c r="O493" s="120">
        <v>0.61548638504271502</v>
      </c>
      <c r="P493" s="120">
        <v>0.41793356389889175</v>
      </c>
      <c r="Q493" s="120">
        <v>-9.4473770050044703E-2</v>
      </c>
      <c r="R493" s="120">
        <v>-0.59549713901072621</v>
      </c>
      <c r="S493" s="120">
        <v>-0.72919420362605991</v>
      </c>
      <c r="T493" s="120">
        <v>-0.47323096652887869</v>
      </c>
      <c r="U493" s="121">
        <v>-0.10779911612296517</v>
      </c>
    </row>
    <row r="494" spans="2:21" x14ac:dyDescent="0.25">
      <c r="B494" s="6">
        <v>1</v>
      </c>
      <c r="C494" s="99">
        <v>0.60142393838558594</v>
      </c>
      <c r="D494" s="79">
        <v>0.17784927890780886</v>
      </c>
      <c r="E494" s="79">
        <v>-0.38596415190793576</v>
      </c>
      <c r="F494" s="79">
        <v>-0.87842919120703744</v>
      </c>
      <c r="G494" s="79">
        <v>-0.94467854973502985</v>
      </c>
      <c r="H494" s="79">
        <v>-0.81740091079835742</v>
      </c>
      <c r="I494" s="79">
        <v>-0.18980165008057268</v>
      </c>
      <c r="J494" s="100">
        <v>0.47724577642682925</v>
      </c>
      <c r="M494" s="6">
        <v>1</v>
      </c>
      <c r="N494" s="113">
        <v>0.47211005402331824</v>
      </c>
      <c r="O494" s="114">
        <v>0.55689548721747961</v>
      </c>
      <c r="P494" s="114">
        <v>0.37534139113873632</v>
      </c>
      <c r="Q494" s="114">
        <v>-9.4776675483365325E-2</v>
      </c>
      <c r="R494" s="114">
        <v>-0.56490541174963993</v>
      </c>
      <c r="S494" s="114">
        <v>-0.69654669427936056</v>
      </c>
      <c r="T494" s="114">
        <v>-0.45010493394600332</v>
      </c>
      <c r="U494" s="115">
        <v>-8.5308476407496614E-2</v>
      </c>
    </row>
    <row r="495" spans="2:21" x14ac:dyDescent="0.25">
      <c r="B495" s="6">
        <v>2</v>
      </c>
      <c r="C495" s="99">
        <v>0.59756208151199364</v>
      </c>
      <c r="D495" s="79">
        <v>0.19441498071584451</v>
      </c>
      <c r="E495" s="79">
        <v>-0.35464246513397918</v>
      </c>
      <c r="F495" s="79">
        <v>-0.85339659924153388</v>
      </c>
      <c r="G495" s="79">
        <v>-0.94172400232045828</v>
      </c>
      <c r="H495" s="79">
        <v>-0.82336150683586873</v>
      </c>
      <c r="I495" s="79">
        <v>-0.19678484585265441</v>
      </c>
      <c r="J495" s="100">
        <v>0.47273183252758899</v>
      </c>
      <c r="M495" s="6">
        <v>2</v>
      </c>
      <c r="N495" s="113">
        <v>0.475736871246705</v>
      </c>
      <c r="O495" s="114">
        <v>0.54712065763046303</v>
      </c>
      <c r="P495" s="114">
        <v>0.35680918958844338</v>
      </c>
      <c r="Q495" s="114">
        <v>-0.11377191649286411</v>
      </c>
      <c r="R495" s="114">
        <v>-0.57727217195396097</v>
      </c>
      <c r="S495" s="114">
        <v>-0.69888539596465227</v>
      </c>
      <c r="T495" s="114">
        <v>-0.44218303465280451</v>
      </c>
      <c r="U495" s="115">
        <v>-6.9237776510650995E-2</v>
      </c>
    </row>
    <row r="496" spans="2:21" x14ac:dyDescent="0.25">
      <c r="B496" s="6">
        <v>3</v>
      </c>
      <c r="C496" s="99">
        <v>0.58450779993988955</v>
      </c>
      <c r="D496" s="79">
        <v>0.20105365992723098</v>
      </c>
      <c r="E496" s="79">
        <v>-0.32826221969780467</v>
      </c>
      <c r="F496" s="79">
        <v>-0.827762790525707</v>
      </c>
      <c r="G496" s="79">
        <v>-0.94045585113057273</v>
      </c>
      <c r="H496" s="79">
        <v>-0.8288162297550753</v>
      </c>
      <c r="I496" s="79">
        <v>-0.20234764401432803</v>
      </c>
      <c r="J496" s="100">
        <v>0.47021057097179009</v>
      </c>
      <c r="M496" s="6">
        <v>3</v>
      </c>
      <c r="N496" s="113">
        <v>0.4757415020897855</v>
      </c>
      <c r="O496" s="114">
        <v>0.53184505411256278</v>
      </c>
      <c r="P496" s="114">
        <v>0.33338847841413299</v>
      </c>
      <c r="Q496" s="114">
        <v>-0.13512918899513063</v>
      </c>
      <c r="R496" s="114">
        <v>-0.5889348495852621</v>
      </c>
      <c r="S496" s="114">
        <v>-0.69799546268136259</v>
      </c>
      <c r="T496" s="114">
        <v>-0.42954737013305938</v>
      </c>
      <c r="U496" s="115">
        <v>-4.8374871268127562E-2</v>
      </c>
    </row>
    <row r="497" spans="2:21" ht="15.75" thickBot="1" x14ac:dyDescent="0.3">
      <c r="B497" s="6">
        <v>4</v>
      </c>
      <c r="C497" s="105">
        <v>6.3669605442560284E-2</v>
      </c>
      <c r="D497" s="94">
        <v>-0.17542420223852251</v>
      </c>
      <c r="E497" s="94">
        <v>-0.24279926076390701</v>
      </c>
      <c r="F497" s="94">
        <v>-0.52165466623633827</v>
      </c>
      <c r="G497" s="94">
        <v>-0.92689190464350613</v>
      </c>
      <c r="H497" s="94">
        <v>-0.81105002931847159</v>
      </c>
      <c r="I497" s="94">
        <v>-0.15062725991121148</v>
      </c>
      <c r="J497" s="106">
        <v>0.56823946081063226</v>
      </c>
      <c r="M497" s="6">
        <v>4</v>
      </c>
      <c r="N497" s="122">
        <v>0.29362785800394697</v>
      </c>
      <c r="O497" s="123">
        <v>0.13445581498042605</v>
      </c>
      <c r="P497" s="123">
        <v>-9.1416170144724779E-2</v>
      </c>
      <c r="Q497" s="123">
        <v>-0.42771858956199221</v>
      </c>
      <c r="R497" s="123">
        <v>-0.67541112626952104</v>
      </c>
      <c r="S497" s="123">
        <v>-0.56626809029202008</v>
      </c>
      <c r="T497" s="123">
        <v>-0.10507957912578775</v>
      </c>
      <c r="U497" s="124">
        <v>0.38128457683320288</v>
      </c>
    </row>
    <row r="498" spans="2:21" x14ac:dyDescent="0.25">
      <c r="B498" s="6">
        <v>0</v>
      </c>
      <c r="C498" s="96">
        <v>-1.5163512184542731</v>
      </c>
      <c r="D498" s="97">
        <v>-0.94882140218217736</v>
      </c>
      <c r="E498" s="97">
        <v>-4.6879012480127671E-2</v>
      </c>
      <c r="F498" s="97">
        <v>0.92883452621634577</v>
      </c>
      <c r="G498" s="97">
        <v>1.4716290229546962</v>
      </c>
      <c r="H498" s="97">
        <v>2.0087605348108086</v>
      </c>
      <c r="I498" s="97">
        <v>1.6002848681845618</v>
      </c>
      <c r="J498" s="98">
        <v>0.35751983960993128</v>
      </c>
      <c r="M498" s="6">
        <v>0</v>
      </c>
      <c r="N498" s="110">
        <v>-0.4281558122927861</v>
      </c>
      <c r="O498" s="111">
        <v>-0.56725674416122907</v>
      </c>
      <c r="P498" s="111">
        <v>-0.26040192087364084</v>
      </c>
      <c r="Q498" s="111">
        <v>0.31971049264289553</v>
      </c>
      <c r="R498" s="111">
        <v>0.65602990821738816</v>
      </c>
      <c r="S498" s="111">
        <v>0.49272322005503694</v>
      </c>
      <c r="T498" s="111">
        <v>0.10883983078184091</v>
      </c>
      <c r="U498" s="112">
        <v>-8.74262165262156E-2</v>
      </c>
    </row>
    <row r="499" spans="2:21" x14ac:dyDescent="0.25">
      <c r="B499" s="6">
        <v>1</v>
      </c>
      <c r="C499" s="99">
        <v>-1.4945742055419464</v>
      </c>
      <c r="D499" s="79">
        <v>-0.90837347280380232</v>
      </c>
      <c r="E499" s="79">
        <v>-7.6774591717676532E-4</v>
      </c>
      <c r="F499" s="79">
        <v>0.96580008110114857</v>
      </c>
      <c r="G499" s="79">
        <v>1.4738951649724745</v>
      </c>
      <c r="H499" s="79">
        <v>2.0174298637231494</v>
      </c>
      <c r="I499" s="79">
        <v>1.6074446690038813</v>
      </c>
      <c r="J499" s="100">
        <v>0.35322766311588821</v>
      </c>
      <c r="M499" s="6">
        <v>1</v>
      </c>
      <c r="N499" s="113">
        <v>-0.40314476928985021</v>
      </c>
      <c r="O499" s="114">
        <v>-0.55035853157968584</v>
      </c>
      <c r="P499" s="114">
        <v>-0.2642558748863702</v>
      </c>
      <c r="Q499" s="114">
        <v>0.29933789079702661</v>
      </c>
      <c r="R499" s="114">
        <v>0.63481553357885134</v>
      </c>
      <c r="S499" s="114">
        <v>0.48089406857161276</v>
      </c>
      <c r="T499" s="114">
        <v>0.10432787350917054</v>
      </c>
      <c r="U499" s="115">
        <v>-8.9106018089619432E-2</v>
      </c>
    </row>
    <row r="500" spans="2:21" x14ac:dyDescent="0.25">
      <c r="B500" s="6">
        <v>2</v>
      </c>
      <c r="C500" s="99">
        <v>-1.3763427650138231</v>
      </c>
      <c r="D500" s="79">
        <v>-0.66692729967600717</v>
      </c>
      <c r="E500" s="79">
        <v>0.20159475612595357</v>
      </c>
      <c r="F500" s="79">
        <v>1.066255700514547</v>
      </c>
      <c r="G500" s="79">
        <v>1.4796774613895489</v>
      </c>
      <c r="H500" s="79">
        <v>2.0246496484698122</v>
      </c>
      <c r="I500" s="79">
        <v>1.607537524760781</v>
      </c>
      <c r="J500" s="100">
        <v>0.33778602405061392</v>
      </c>
      <c r="M500" s="6">
        <v>2</v>
      </c>
      <c r="N500" s="113">
        <v>-0.27612890881691593</v>
      </c>
      <c r="O500" s="114">
        <v>-0.45909231689626778</v>
      </c>
      <c r="P500" s="114">
        <v>-0.25287788075498974</v>
      </c>
      <c r="Q500" s="114">
        <v>0.23760585423036304</v>
      </c>
      <c r="R500" s="114">
        <v>0.53973149641152296</v>
      </c>
      <c r="S500" s="114">
        <v>0.38765761589128511</v>
      </c>
      <c r="T500" s="114">
        <v>3.164806378925028E-2</v>
      </c>
      <c r="U500" s="115">
        <v>-0.12285418408365736</v>
      </c>
    </row>
    <row r="501" spans="2:21" x14ac:dyDescent="0.25">
      <c r="B501" s="6">
        <v>3</v>
      </c>
      <c r="C501" s="99">
        <v>-1.3351080608761503</v>
      </c>
      <c r="D501" s="79">
        <v>-0.61659276018911391</v>
      </c>
      <c r="E501" s="79">
        <v>0.30074637371327428</v>
      </c>
      <c r="F501" s="79">
        <v>1.181397155340586</v>
      </c>
      <c r="G501" s="79">
        <v>1.5915262136994828</v>
      </c>
      <c r="H501" s="79">
        <v>1.920943980524606</v>
      </c>
      <c r="I501" s="79">
        <v>1.3246529446403033</v>
      </c>
      <c r="J501" s="100">
        <v>5.286002003722888E-4</v>
      </c>
      <c r="M501" s="6">
        <v>3</v>
      </c>
      <c r="N501" s="113">
        <v>-0.45025145636809621</v>
      </c>
      <c r="O501" s="114">
        <v>-0.62099746487544027</v>
      </c>
      <c r="P501" s="114">
        <v>-0.35280536698033182</v>
      </c>
      <c r="Q501" s="114">
        <v>0.27040659463341971</v>
      </c>
      <c r="R501" s="114">
        <v>0.72496296813035288</v>
      </c>
      <c r="S501" s="114">
        <v>0.64196782397083563</v>
      </c>
      <c r="T501" s="114">
        <v>0.21792839792074223</v>
      </c>
      <c r="U501" s="115">
        <v>-8.7829811849298237E-2</v>
      </c>
    </row>
    <row r="502" spans="2:21" ht="15.75" thickBot="1" x14ac:dyDescent="0.3">
      <c r="B502" s="6">
        <v>4</v>
      </c>
      <c r="C502" s="101">
        <v>-1.3911913309619401</v>
      </c>
      <c r="D502" s="80">
        <v>-0.72482094691027277</v>
      </c>
      <c r="E502" s="80">
        <v>0.21268097757356672</v>
      </c>
      <c r="F502" s="80">
        <v>1.1405871586585781</v>
      </c>
      <c r="G502" s="80">
        <v>1.6818942512979425</v>
      </c>
      <c r="H502" s="80">
        <v>1.7731264037238708</v>
      </c>
      <c r="I502" s="80">
        <v>1.006726594232598</v>
      </c>
      <c r="J502" s="102">
        <v>-0.32347243476514786</v>
      </c>
      <c r="M502" s="6">
        <v>4</v>
      </c>
      <c r="N502" s="125">
        <v>-0.719337890981252</v>
      </c>
      <c r="O502" s="126">
        <v>-0.85323864023906582</v>
      </c>
      <c r="P502" s="126">
        <v>-0.44391741323193912</v>
      </c>
      <c r="Q502" s="126">
        <v>0.37979305179491163</v>
      </c>
      <c r="R502" s="126">
        <v>0.99267370658087395</v>
      </c>
      <c r="S502" s="126">
        <v>0.94097135821085942</v>
      </c>
      <c r="T502" s="126">
        <v>0.41915159001689667</v>
      </c>
      <c r="U502" s="127">
        <v>-4.5575726829962637E-2</v>
      </c>
    </row>
    <row r="503" spans="2:21" x14ac:dyDescent="0.25">
      <c r="B503" s="6">
        <v>0</v>
      </c>
      <c r="C503" s="103">
        <v>0.47825472295107274</v>
      </c>
      <c r="D503" s="78">
        <v>1.4246653108758472E-2</v>
      </c>
      <c r="E503" s="78">
        <v>-0.48230074740768991</v>
      </c>
      <c r="F503" s="78">
        <v>-0.89205200879386726</v>
      </c>
      <c r="G503" s="78">
        <v>-0.99957760098576998</v>
      </c>
      <c r="H503" s="78">
        <v>-0.66424777373848998</v>
      </c>
      <c r="I503" s="78">
        <v>-1.2195095135773687E-2</v>
      </c>
      <c r="J503" s="104">
        <v>0.59527401065700747</v>
      </c>
      <c r="M503" s="6">
        <v>0</v>
      </c>
      <c r="N503" s="119">
        <v>0.50842052030299179</v>
      </c>
      <c r="O503" s="120">
        <v>0.60678736207328732</v>
      </c>
      <c r="P503" s="120">
        <v>0.40048878672876181</v>
      </c>
      <c r="Q503" s="120">
        <v>-0.11399232651157049</v>
      </c>
      <c r="R503" s="120">
        <v>-0.60807043580882902</v>
      </c>
      <c r="S503" s="120">
        <v>-0.72906672276594897</v>
      </c>
      <c r="T503" s="120">
        <v>-0.46142919127012932</v>
      </c>
      <c r="U503" s="121">
        <v>-9.0389619051524872E-2</v>
      </c>
    </row>
    <row r="504" spans="2:21" x14ac:dyDescent="0.25">
      <c r="B504" s="6">
        <v>1</v>
      </c>
      <c r="C504" s="99">
        <v>0.60897843167510901</v>
      </c>
      <c r="D504" s="79">
        <v>0.17993184801934722</v>
      </c>
      <c r="E504" s="79">
        <v>-0.38958183277628333</v>
      </c>
      <c r="F504" s="79">
        <v>-0.88428074024416414</v>
      </c>
      <c r="G504" s="79">
        <v>-0.94451964152414181</v>
      </c>
      <c r="H504" s="79">
        <v>-0.8162879257092337</v>
      </c>
      <c r="I504" s="79">
        <v>-0.18949025628178331</v>
      </c>
      <c r="J504" s="100">
        <v>0.4761955424678575</v>
      </c>
      <c r="M504" s="6">
        <v>1</v>
      </c>
      <c r="N504" s="113">
        <v>0.47328970162155182</v>
      </c>
      <c r="O504" s="114">
        <v>0.56299918272079852</v>
      </c>
      <c r="P504" s="114">
        <v>0.38306669336603683</v>
      </c>
      <c r="Q504" s="114">
        <v>-8.8920959620208045E-2</v>
      </c>
      <c r="R504" s="114">
        <v>-0.56251687397310546</v>
      </c>
      <c r="S504" s="114">
        <v>-0.69759909674229936</v>
      </c>
      <c r="T504" s="114">
        <v>-0.45425292881398716</v>
      </c>
      <c r="U504" s="115">
        <v>-9.1941730185227138E-2</v>
      </c>
    </row>
    <row r="505" spans="2:21" x14ac:dyDescent="0.25">
      <c r="B505" s="6">
        <v>2</v>
      </c>
      <c r="C505" s="99">
        <v>0.60448641588921115</v>
      </c>
      <c r="D505" s="79">
        <v>0.19596568678138182</v>
      </c>
      <c r="E505" s="79">
        <v>-0.3585877721147232</v>
      </c>
      <c r="F505" s="79">
        <v>-0.85920551949213197</v>
      </c>
      <c r="G505" s="79">
        <v>-0.94130598784369424</v>
      </c>
      <c r="H505" s="79">
        <v>-0.82226715889787394</v>
      </c>
      <c r="I505" s="79">
        <v>-0.19656039991630789</v>
      </c>
      <c r="J505" s="100">
        <v>0.47156031297509843</v>
      </c>
      <c r="M505" s="6">
        <v>2</v>
      </c>
      <c r="N505" s="113">
        <v>0.47645232842071095</v>
      </c>
      <c r="O505" s="114">
        <v>0.55261635512303386</v>
      </c>
      <c r="P505" s="114">
        <v>0.36415677564305643</v>
      </c>
      <c r="Q505" s="114">
        <v>-0.10784587865790865</v>
      </c>
      <c r="R505" s="114">
        <v>-0.5744886075553205</v>
      </c>
      <c r="S505" s="114">
        <v>-0.6995021931571509</v>
      </c>
      <c r="T505" s="114">
        <v>-0.44600717657404926</v>
      </c>
      <c r="U505" s="115">
        <v>-7.5640526768771699E-2</v>
      </c>
    </row>
    <row r="506" spans="2:21" x14ac:dyDescent="0.25">
      <c r="B506" s="6">
        <v>3</v>
      </c>
      <c r="C506" s="99">
        <v>0.59137602144603818</v>
      </c>
      <c r="D506" s="79">
        <v>0.20303763156350105</v>
      </c>
      <c r="E506" s="79">
        <v>-0.33159449509375921</v>
      </c>
      <c r="F506" s="79">
        <v>-0.83310196719354546</v>
      </c>
      <c r="G506" s="79">
        <v>-0.93979029330234609</v>
      </c>
      <c r="H506" s="79">
        <v>-0.82757607280805334</v>
      </c>
      <c r="I506" s="79">
        <v>-0.20209380074003147</v>
      </c>
      <c r="J506" s="100">
        <v>0.46887634834579273</v>
      </c>
      <c r="M506" s="6">
        <v>3</v>
      </c>
      <c r="N506" s="113">
        <v>0.47657775551899395</v>
      </c>
      <c r="O506" s="114">
        <v>0.53725748726768574</v>
      </c>
      <c r="P506" s="114">
        <v>0.34052384493786242</v>
      </c>
      <c r="Q506" s="114">
        <v>-0.12939303512050271</v>
      </c>
      <c r="R506" s="114">
        <v>-0.58624615991599938</v>
      </c>
      <c r="S506" s="114">
        <v>-0.69864608900685266</v>
      </c>
      <c r="T506" s="114">
        <v>-0.43337504377464997</v>
      </c>
      <c r="U506" s="115">
        <v>-5.4706366525759859E-2</v>
      </c>
    </row>
    <row r="507" spans="2:21" ht="15.75" thickBot="1" x14ac:dyDescent="0.3">
      <c r="B507" s="6">
        <v>4</v>
      </c>
      <c r="C507" s="105">
        <v>6.3069347336420695E-2</v>
      </c>
      <c r="D507" s="94">
        <v>-0.17466089875222629</v>
      </c>
      <c r="E507" s="94">
        <v>-0.24101753827328459</v>
      </c>
      <c r="F507" s="94">
        <v>-0.51928943424136553</v>
      </c>
      <c r="G507" s="94">
        <v>-0.92608376951239813</v>
      </c>
      <c r="H507" s="94">
        <v>-0.8115449071744899</v>
      </c>
      <c r="I507" s="94">
        <v>-0.15232278846880026</v>
      </c>
      <c r="J507" s="106">
        <v>0.56576758166380536</v>
      </c>
      <c r="M507" s="6">
        <v>4</v>
      </c>
      <c r="N507" s="122">
        <v>0.29281185084957706</v>
      </c>
      <c r="O507" s="123">
        <v>0.13279330754375637</v>
      </c>
      <c r="P507" s="123">
        <v>-9.3333974596771327E-2</v>
      </c>
      <c r="Q507" s="123">
        <v>-0.42862242749212198</v>
      </c>
      <c r="R507" s="123">
        <v>-0.67458009190045964</v>
      </c>
      <c r="S507" s="123">
        <v>-0.56432390059012039</v>
      </c>
      <c r="T507" s="123">
        <v>-0.10332874996417435</v>
      </c>
      <c r="U507" s="124">
        <v>0.38212890303959623</v>
      </c>
    </row>
    <row r="514" spans="2:25" x14ac:dyDescent="0.25">
      <c r="B514" s="166" t="s">
        <v>73</v>
      </c>
      <c r="C514" s="168"/>
      <c r="D514" s="168"/>
      <c r="E514" s="168"/>
      <c r="F514" s="168"/>
      <c r="G514" s="168"/>
      <c r="H514" s="168"/>
      <c r="I514" s="168"/>
      <c r="J514" s="169"/>
      <c r="Q514" s="166" t="s">
        <v>74</v>
      </c>
      <c r="R514" s="168"/>
      <c r="S514" s="168"/>
      <c r="T514" s="168"/>
      <c r="U514" s="168"/>
      <c r="V514" s="168"/>
      <c r="W514" s="168"/>
      <c r="X514" s="168"/>
      <c r="Y514" s="169"/>
    </row>
    <row r="515" spans="2:25" ht="15.75" thickBot="1" x14ac:dyDescent="0.3">
      <c r="B515" s="107"/>
      <c r="C515" s="108">
        <v>0</v>
      </c>
      <c r="D515" s="108">
        <v>1</v>
      </c>
      <c r="E515" s="108">
        <v>2</v>
      </c>
      <c r="F515" s="108">
        <v>3</v>
      </c>
      <c r="G515" s="108">
        <v>4</v>
      </c>
      <c r="H515" s="108">
        <v>5</v>
      </c>
      <c r="I515" s="108">
        <v>6</v>
      </c>
      <c r="J515" s="109">
        <v>7</v>
      </c>
      <c r="M515" s="1" t="s">
        <v>33</v>
      </c>
      <c r="N515" s="1" t="s">
        <v>34</v>
      </c>
      <c r="Q515" s="93"/>
      <c r="R515" s="129">
        <v>0</v>
      </c>
      <c r="S515" s="129">
        <v>1</v>
      </c>
      <c r="T515" s="129">
        <v>2</v>
      </c>
      <c r="U515" s="129">
        <v>3</v>
      </c>
      <c r="V515" s="129">
        <v>4</v>
      </c>
      <c r="W515" s="129">
        <v>5</v>
      </c>
      <c r="X515" s="129">
        <v>6</v>
      </c>
      <c r="Y515" s="130">
        <v>7</v>
      </c>
    </row>
    <row r="516" spans="2:25" x14ac:dyDescent="0.25">
      <c r="B516" s="81">
        <v>0</v>
      </c>
      <c r="C516" s="110">
        <f t="shared" ref="C516:C535" si="109">N488+R383</f>
        <v>-1.9193437601661707</v>
      </c>
      <c r="D516" s="111">
        <f t="shared" ref="D516:D535" si="110">O488+S383</f>
        <v>-1.9316062928886393</v>
      </c>
      <c r="E516" s="111">
        <f t="shared" ref="E516:E535" si="111">P488+T383</f>
        <v>-1.0420900234061956</v>
      </c>
      <c r="F516" s="111">
        <f t="shared" ref="F516:F535" si="112">Q488+U383</f>
        <v>0.39269423938184023</v>
      </c>
      <c r="G516" s="111">
        <f t="shared" ref="G516:G535" si="113">R488+V383</f>
        <v>1.4055656230914111</v>
      </c>
      <c r="H516" s="111">
        <f t="shared" ref="H516:H535" si="114">S488+W383</f>
        <v>1.4894848230808484</v>
      </c>
      <c r="I516" s="111">
        <f t="shared" ref="I516:I535" si="115">T488+X383</f>
        <v>1.0634700249800357</v>
      </c>
      <c r="J516" s="112">
        <f t="shared" ref="J516:J535" si="116">U488+Y383</f>
        <v>0.77564924276543634</v>
      </c>
      <c r="M516" s="114">
        <f t="shared" ref="M516:M535" si="117">AVERAGE(C516:J516)</f>
        <v>2.9227984604820775E-2</v>
      </c>
      <c r="N516" s="2">
        <f t="shared" ref="N516:N535" si="118">_xlfn.VAR.P(C516:J516)</f>
        <v>1.821886190388488</v>
      </c>
      <c r="Q516" s="81">
        <v>0</v>
      </c>
      <c r="R516" s="110">
        <f>$AH$237*((C516-$M516)/(SQRT($N516+$BA$229)))+$AI$237</f>
        <v>-1.4436296019833088</v>
      </c>
      <c r="S516" s="111">
        <f t="shared" ref="S516:S535" si="119">$AH$225*((D516-$M516)/(SQRT($N516+$BA$229)))+$AI$225</f>
        <v>-1.4527144895585029</v>
      </c>
      <c r="T516" s="111">
        <f t="shared" ref="T516:T535" si="120">$AH$225*((E516-$M516)/(SQRT($N516+$BA$229)))+$AI$225</f>
        <v>-0.79370256376382964</v>
      </c>
      <c r="U516" s="111">
        <f t="shared" ref="U516:U535" si="121">$AH$225*((F516-$M516)/(SQRT($N516+$BA$229)))+$AI$225</f>
        <v>0.26927961268358624</v>
      </c>
      <c r="V516" s="111">
        <f t="shared" ref="V516:V535" si="122">$AH$225*((G516-$M516)/(SQRT($N516+$BA$229)))+$AI$225</f>
        <v>1.0196810882509022</v>
      </c>
      <c r="W516" s="111">
        <f t="shared" ref="W516:W535" si="123">$AH$225*((H516-$M516)/(SQRT($N516+$BA$229)))+$AI$225</f>
        <v>1.0818539292584819</v>
      </c>
      <c r="X516" s="111">
        <f t="shared" ref="X516:X535" si="124">$AH$225*((I516-$M516)/(SQRT($N516+$BA$229)))+$AI$225</f>
        <v>0.76623425804460232</v>
      </c>
      <c r="Y516" s="112">
        <f t="shared" ref="Y516:Y535" si="125">$AH$225*((J516-$M516)/(SQRT($N516+$BA$229)))+$AI$225</f>
        <v>0.55299776706806925</v>
      </c>
    </row>
    <row r="517" spans="2:25" x14ac:dyDescent="0.25">
      <c r="B517" s="6">
        <v>1</v>
      </c>
      <c r="C517" s="113">
        <f t="shared" si="109"/>
        <v>-1.1131479153947033</v>
      </c>
      <c r="D517" s="114">
        <f t="shared" si="110"/>
        <v>-2.0437423744088581</v>
      </c>
      <c r="E517" s="114">
        <f t="shared" si="111"/>
        <v>-1.5373114202078551</v>
      </c>
      <c r="F517" s="114">
        <f t="shared" si="112"/>
        <v>6.7745676026638418E-2</v>
      </c>
      <c r="G517" s="114">
        <f t="shared" si="113"/>
        <v>1.3677252303873377</v>
      </c>
      <c r="H517" s="114">
        <f t="shared" si="114"/>
        <v>1.5470322566172392</v>
      </c>
      <c r="I517" s="114">
        <f t="shared" si="115"/>
        <v>1.1063874239028504</v>
      </c>
      <c r="J517" s="115">
        <f t="shared" si="116"/>
        <v>0.8165846682416581</v>
      </c>
      <c r="M517" s="114">
        <f t="shared" si="117"/>
        <v>2.6409193145538454E-2</v>
      </c>
      <c r="N517" s="2">
        <f t="shared" si="118"/>
        <v>1.7416502813741237</v>
      </c>
      <c r="Q517" s="6">
        <v>1</v>
      </c>
      <c r="R517" s="113">
        <f t="shared" ref="R517:R535" si="126">$AH$225*((C517-$M517)/(SQRT($N517+$BA$229)))+$AI$225</f>
        <v>-0.86348662999558601</v>
      </c>
      <c r="S517" s="114">
        <f t="shared" si="119"/>
        <v>-1.5686341537875643</v>
      </c>
      <c r="T517" s="114">
        <f t="shared" si="120"/>
        <v>-1.1848917729176451</v>
      </c>
      <c r="U517" s="114">
        <f t="shared" si="121"/>
        <v>3.1322256718308891E-2</v>
      </c>
      <c r="V517" s="114">
        <f t="shared" si="122"/>
        <v>1.0163671974637636</v>
      </c>
      <c r="W517" s="114">
        <f t="shared" si="123"/>
        <v>1.1522350874128</v>
      </c>
      <c r="X517" s="114">
        <f t="shared" si="124"/>
        <v>0.81834140295066682</v>
      </c>
      <c r="Y517" s="115">
        <f t="shared" si="125"/>
        <v>0.59874661215525637</v>
      </c>
    </row>
    <row r="518" spans="2:25" x14ac:dyDescent="0.25">
      <c r="B518" s="6">
        <v>2</v>
      </c>
      <c r="C518" s="113">
        <f t="shared" si="109"/>
        <v>0.90927844644019196</v>
      </c>
      <c r="D518" s="114">
        <f t="shared" si="110"/>
        <v>-1.7221056147071625</v>
      </c>
      <c r="E518" s="114">
        <f t="shared" si="111"/>
        <v>-2.0049769137689881</v>
      </c>
      <c r="F518" s="114">
        <f t="shared" si="112"/>
        <v>-0.34098165248628554</v>
      </c>
      <c r="G518" s="114">
        <f t="shared" si="113"/>
        <v>1.163544842947402</v>
      </c>
      <c r="H518" s="114">
        <f t="shared" si="114"/>
        <v>1.237564558260809</v>
      </c>
      <c r="I518" s="114">
        <f t="shared" si="115"/>
        <v>0.57702822608444304</v>
      </c>
      <c r="J518" s="115">
        <f t="shared" si="116"/>
        <v>0.26196741935153689</v>
      </c>
      <c r="M518" s="114">
        <f t="shared" si="117"/>
        <v>1.0164914015243331E-2</v>
      </c>
      <c r="N518" s="2">
        <f t="shared" si="118"/>
        <v>1.4018500611928308</v>
      </c>
      <c r="Q518" s="6">
        <v>2</v>
      </c>
      <c r="R518" s="113">
        <f t="shared" si="126"/>
        <v>0.75938803794618659</v>
      </c>
      <c r="S518" s="114">
        <f t="shared" si="119"/>
        <v>-1.4630694240032656</v>
      </c>
      <c r="T518" s="114">
        <f t="shared" si="120"/>
        <v>-1.7019815002196019</v>
      </c>
      <c r="U518" s="114">
        <f t="shared" si="121"/>
        <v>-0.29657712018631494</v>
      </c>
      <c r="V518" s="114">
        <f t="shared" si="122"/>
        <v>0.97414051691121084</v>
      </c>
      <c r="W518" s="114">
        <f t="shared" si="123"/>
        <v>1.0366573007811895</v>
      </c>
      <c r="X518" s="114">
        <f t="shared" si="124"/>
        <v>0.47877070337815081</v>
      </c>
      <c r="Y518" s="115">
        <f t="shared" si="125"/>
        <v>0.21267148539244507</v>
      </c>
    </row>
    <row r="519" spans="2:25" x14ac:dyDescent="0.25">
      <c r="B519" s="6">
        <v>3</v>
      </c>
      <c r="C519" s="113">
        <f t="shared" si="109"/>
        <v>-1.1671316528465425E-3</v>
      </c>
      <c r="D519" s="114">
        <f t="shared" si="110"/>
        <v>-1.9076544491623377</v>
      </c>
      <c r="E519" s="114">
        <f t="shared" si="111"/>
        <v>-1.9618965758083573</v>
      </c>
      <c r="F519" s="114">
        <f t="shared" si="112"/>
        <v>-0.45186628474412782</v>
      </c>
      <c r="G519" s="114">
        <f t="shared" si="113"/>
        <v>1.0110517504108727</v>
      </c>
      <c r="H519" s="114">
        <f t="shared" si="114"/>
        <v>1.3818026901849174</v>
      </c>
      <c r="I519" s="114">
        <f t="shared" si="115"/>
        <v>1.131781658137206</v>
      </c>
      <c r="J519" s="115">
        <f t="shared" si="116"/>
        <v>1.1380274787798454</v>
      </c>
      <c r="M519" s="114">
        <f t="shared" si="117"/>
        <v>4.2509892018146506E-2</v>
      </c>
      <c r="N519" s="2">
        <f t="shared" si="118"/>
        <v>1.6481940033089999</v>
      </c>
      <c r="Q519" s="6">
        <v>3</v>
      </c>
      <c r="R519" s="113">
        <f t="shared" si="126"/>
        <v>-3.4021140717901438E-2</v>
      </c>
      <c r="S519" s="114">
        <f t="shared" si="119"/>
        <v>-1.5190324316534716</v>
      </c>
      <c r="T519" s="114">
        <f t="shared" si="120"/>
        <v>-1.561282998847866</v>
      </c>
      <c r="U519" s="114">
        <f t="shared" si="121"/>
        <v>-0.38508213389039847</v>
      </c>
      <c r="V519" s="114">
        <f t="shared" si="122"/>
        <v>0.75442180089391442</v>
      </c>
      <c r="W519" s="114">
        <f t="shared" si="123"/>
        <v>1.0432091044510432</v>
      </c>
      <c r="X519" s="114">
        <f t="shared" si="124"/>
        <v>0.84846138588387421</v>
      </c>
      <c r="Y519" s="115">
        <f t="shared" si="125"/>
        <v>0.85332641388080555</v>
      </c>
    </row>
    <row r="520" spans="2:25" ht="15.75" thickBot="1" x14ac:dyDescent="0.3">
      <c r="B520" s="6">
        <v>4</v>
      </c>
      <c r="C520" s="116">
        <f t="shared" si="109"/>
        <v>-1.4029323914477838</v>
      </c>
      <c r="D520" s="117">
        <f t="shared" si="110"/>
        <v>-2.0099419006561687</v>
      </c>
      <c r="E520" s="117">
        <f t="shared" si="111"/>
        <v>-1.5495943714128102</v>
      </c>
      <c r="F520" s="117">
        <f t="shared" si="112"/>
        <v>-0.2301783562403002</v>
      </c>
      <c r="G520" s="117">
        <f t="shared" si="113"/>
        <v>1.0484745227174568</v>
      </c>
      <c r="H520" s="117">
        <f t="shared" si="114"/>
        <v>1.6148449774317704</v>
      </c>
      <c r="I520" s="117">
        <f t="shared" si="115"/>
        <v>1.6181532398885685</v>
      </c>
      <c r="J520" s="118">
        <f t="shared" si="116"/>
        <v>1.5775986623508169</v>
      </c>
      <c r="M520" s="114">
        <f t="shared" si="117"/>
        <v>8.330304782894371E-2</v>
      </c>
      <c r="N520" s="2">
        <f t="shared" si="118"/>
        <v>2.152631990187365</v>
      </c>
      <c r="Q520" s="6">
        <v>4</v>
      </c>
      <c r="R520" s="116">
        <f t="shared" si="126"/>
        <v>-1.0129843080349583</v>
      </c>
      <c r="S520" s="117">
        <f t="shared" si="119"/>
        <v>-1.4267081982116927</v>
      </c>
      <c r="T520" s="117">
        <f t="shared" si="120"/>
        <v>-1.1129457814083885</v>
      </c>
      <c r="U520" s="117">
        <f t="shared" si="121"/>
        <v>-0.21366180269355295</v>
      </c>
      <c r="V520" s="117">
        <f t="shared" si="122"/>
        <v>0.65783894851869318</v>
      </c>
      <c r="W520" s="117">
        <f t="shared" si="123"/>
        <v>1.043864182474509</v>
      </c>
      <c r="X520" s="117">
        <f t="shared" si="124"/>
        <v>1.0461190190011016</v>
      </c>
      <c r="Y520" s="118">
        <f t="shared" si="125"/>
        <v>1.0184779403542883</v>
      </c>
    </row>
    <row r="521" spans="2:25" x14ac:dyDescent="0.25">
      <c r="B521" s="6">
        <v>0</v>
      </c>
      <c r="C521" s="119">
        <f t="shared" si="109"/>
        <v>-0.24753704942417387</v>
      </c>
      <c r="D521" s="120">
        <f t="shared" si="110"/>
        <v>1.0394337016300896</v>
      </c>
      <c r="E521" s="120">
        <f t="shared" si="111"/>
        <v>1.434000594355328</v>
      </c>
      <c r="F521" s="120">
        <f t="shared" si="112"/>
        <v>0.93045713920180728</v>
      </c>
      <c r="G521" s="120">
        <f t="shared" si="113"/>
        <v>0.12685425912565895</v>
      </c>
      <c r="H521" s="120">
        <f t="shared" si="114"/>
        <v>-0.4936381066738893</v>
      </c>
      <c r="I521" s="120">
        <f t="shared" si="115"/>
        <v>-1.0898105208450513</v>
      </c>
      <c r="J521" s="121">
        <f t="shared" si="116"/>
        <v>-2.1599194977151841</v>
      </c>
      <c r="M521" s="114">
        <f t="shared" si="117"/>
        <v>-5.7519935043176845E-2</v>
      </c>
      <c r="N521" s="2">
        <f t="shared" si="118"/>
        <v>1.2687558314224758</v>
      </c>
      <c r="Q521" s="6">
        <v>0</v>
      </c>
      <c r="R521" s="119">
        <f t="shared" si="126"/>
        <v>-0.16869557577318386</v>
      </c>
      <c r="S521" s="120">
        <f t="shared" si="119"/>
        <v>0.97386609589304951</v>
      </c>
      <c r="T521" s="120">
        <f t="shared" si="120"/>
        <v>1.324159222731401</v>
      </c>
      <c r="U521" s="120">
        <f t="shared" si="121"/>
        <v>0.87711763192174363</v>
      </c>
      <c r="V521" s="120">
        <f t="shared" si="122"/>
        <v>0.16368583926953409</v>
      </c>
      <c r="W521" s="120">
        <f t="shared" si="123"/>
        <v>-0.38718199835871658</v>
      </c>
      <c r="X521" s="120">
        <f t="shared" si="124"/>
        <v>-0.91645879006412234</v>
      </c>
      <c r="Y521" s="121">
        <f t="shared" si="125"/>
        <v>-1.8664924256197057</v>
      </c>
    </row>
    <row r="522" spans="2:25" x14ac:dyDescent="0.25">
      <c r="B522" s="6">
        <v>1</v>
      </c>
      <c r="C522" s="113">
        <f t="shared" si="109"/>
        <v>1.7883296815670429</v>
      </c>
      <c r="D522" s="114">
        <f t="shared" si="110"/>
        <v>1.9217687654974076</v>
      </c>
      <c r="E522" s="114">
        <f t="shared" si="111"/>
        <v>1.2755238834278557</v>
      </c>
      <c r="F522" s="114">
        <f t="shared" si="112"/>
        <v>1.0764171703629116E-2</v>
      </c>
      <c r="G522" s="114">
        <f t="shared" si="113"/>
        <v>-1.1453250167540716</v>
      </c>
      <c r="H522" s="114">
        <f t="shared" si="114"/>
        <v>-1.6115411943896234</v>
      </c>
      <c r="I522" s="114">
        <f t="shared" si="115"/>
        <v>-1.482576606809582</v>
      </c>
      <c r="J522" s="115">
        <f t="shared" si="116"/>
        <v>-1.2442389437289898</v>
      </c>
      <c r="M522" s="114">
        <f t="shared" si="117"/>
        <v>-6.091190743579139E-2</v>
      </c>
      <c r="N522" s="2">
        <f t="shared" si="118"/>
        <v>2.0179639447788769</v>
      </c>
      <c r="Q522" s="6">
        <v>1</v>
      </c>
      <c r="R522" s="113">
        <f t="shared" si="126"/>
        <v>1.3017780694230192</v>
      </c>
      <c r="S522" s="114">
        <f t="shared" si="119"/>
        <v>1.3957128338677853</v>
      </c>
      <c r="T522" s="114">
        <f t="shared" si="120"/>
        <v>0.94078719302242442</v>
      </c>
      <c r="U522" s="114">
        <f t="shared" si="121"/>
        <v>5.0456548501183078E-2</v>
      </c>
      <c r="V522" s="114">
        <f t="shared" si="122"/>
        <v>-0.76337521949556408</v>
      </c>
      <c r="W522" s="114">
        <f t="shared" si="123"/>
        <v>-1.0915692203580754</v>
      </c>
      <c r="X522" s="114">
        <f t="shared" si="124"/>
        <v>-1.0007842883933937</v>
      </c>
      <c r="Y522" s="115">
        <f t="shared" si="125"/>
        <v>-0.83300591656737932</v>
      </c>
    </row>
    <row r="523" spans="2:25" x14ac:dyDescent="0.25">
      <c r="B523" s="6">
        <v>2</v>
      </c>
      <c r="C523" s="113">
        <f t="shared" si="109"/>
        <v>1.7264674338300008</v>
      </c>
      <c r="D523" s="114">
        <f t="shared" si="110"/>
        <v>1.9642884818674791</v>
      </c>
      <c r="E523" s="114">
        <f t="shared" si="111"/>
        <v>1.3177689446995806</v>
      </c>
      <c r="F523" s="114">
        <f t="shared" si="112"/>
        <v>-4.1413623619219186E-2</v>
      </c>
      <c r="G523" s="114">
        <f t="shared" si="113"/>
        <v>-1.2677668717616046</v>
      </c>
      <c r="H523" s="114">
        <f t="shared" si="114"/>
        <v>-1.7015065284082813</v>
      </c>
      <c r="I523" s="114">
        <f t="shared" si="115"/>
        <v>-1.4597048540891833</v>
      </c>
      <c r="J523" s="115">
        <f t="shared" si="116"/>
        <v>-1.0598165596280946</v>
      </c>
      <c r="M523" s="114">
        <f t="shared" si="117"/>
        <v>-6.5210447138665251E-2</v>
      </c>
      <c r="N523" s="2">
        <f t="shared" si="118"/>
        <v>2.0374545761307723</v>
      </c>
      <c r="Q523" s="6">
        <v>2</v>
      </c>
      <c r="R523" s="113">
        <f t="shared" si="126"/>
        <v>1.2552087689259053</v>
      </c>
      <c r="S523" s="114">
        <f t="shared" si="119"/>
        <v>1.421820785573898</v>
      </c>
      <c r="T523" s="114">
        <f t="shared" si="120"/>
        <v>0.96888390391952417</v>
      </c>
      <c r="U523" s="114">
        <f t="shared" si="121"/>
        <v>1.6671513262217535E-2</v>
      </c>
      <c r="V523" s="114">
        <f t="shared" si="122"/>
        <v>-0.84248367708754246</v>
      </c>
      <c r="W523" s="114">
        <f t="shared" si="123"/>
        <v>-1.1463518144557803</v>
      </c>
      <c r="X523" s="114">
        <f t="shared" si="124"/>
        <v>-0.97695106158037792</v>
      </c>
      <c r="Y523" s="115">
        <f t="shared" si="125"/>
        <v>-0.69679841855784497</v>
      </c>
    </row>
    <row r="524" spans="2:25" x14ac:dyDescent="0.25">
      <c r="B524" s="6">
        <v>3</v>
      </c>
      <c r="C524" s="113">
        <f t="shared" si="109"/>
        <v>0.79199373407464646</v>
      </c>
      <c r="D524" s="114">
        <f t="shared" si="110"/>
        <v>2.0397054204687768</v>
      </c>
      <c r="E524" s="114">
        <f t="shared" si="111"/>
        <v>1.7906256666998452</v>
      </c>
      <c r="F524" s="114">
        <f t="shared" si="112"/>
        <v>0.21418567569952654</v>
      </c>
      <c r="G524" s="114">
        <f t="shared" si="113"/>
        <v>-1.3212348301416115</v>
      </c>
      <c r="H524" s="114">
        <f t="shared" si="114"/>
        <v>-1.7963284590669759</v>
      </c>
      <c r="I524" s="114">
        <f t="shared" si="115"/>
        <v>-1.4247601002875456</v>
      </c>
      <c r="J524" s="115">
        <f t="shared" si="116"/>
        <v>-0.85319381549312279</v>
      </c>
      <c r="M524" s="114">
        <f t="shared" si="117"/>
        <v>-6.98758385058076E-2</v>
      </c>
      <c r="N524" s="2">
        <f t="shared" si="118"/>
        <v>1.9663931794959475</v>
      </c>
      <c r="Q524" s="6">
        <v>3</v>
      </c>
      <c r="R524" s="113">
        <f t="shared" si="126"/>
        <v>0.61461954825241782</v>
      </c>
      <c r="S524" s="114">
        <f t="shared" si="119"/>
        <v>1.5043922208678406</v>
      </c>
      <c r="T524" s="114">
        <f t="shared" si="120"/>
        <v>1.3267675655711793</v>
      </c>
      <c r="U524" s="114">
        <f t="shared" si="121"/>
        <v>0.20257097487970849</v>
      </c>
      <c r="V524" s="114">
        <f t="shared" si="122"/>
        <v>-0.89237365212704944</v>
      </c>
      <c r="W524" s="114">
        <f t="shared" si="123"/>
        <v>-1.2311741399009133</v>
      </c>
      <c r="X524" s="114">
        <f t="shared" si="124"/>
        <v>-0.96619996737716107</v>
      </c>
      <c r="Y524" s="115">
        <f t="shared" si="125"/>
        <v>-0.55860255016602256</v>
      </c>
    </row>
    <row r="525" spans="2:25" ht="15.75" thickBot="1" x14ac:dyDescent="0.3">
      <c r="B525" s="6">
        <v>4</v>
      </c>
      <c r="C525" s="122">
        <f t="shared" si="109"/>
        <v>-2.1304938951613921</v>
      </c>
      <c r="D525" s="123">
        <f t="shared" si="110"/>
        <v>0.11669059154912687</v>
      </c>
      <c r="E525" s="123">
        <f t="shared" si="111"/>
        <v>0.75663026390010291</v>
      </c>
      <c r="F525" s="123">
        <f t="shared" si="112"/>
        <v>-7.4820480880513407E-2</v>
      </c>
      <c r="G525" s="123">
        <f t="shared" si="113"/>
        <v>-0.88927584508316027</v>
      </c>
      <c r="H525" s="123">
        <f t="shared" si="114"/>
        <v>-0.61145656567233497</v>
      </c>
      <c r="I525" s="123">
        <f t="shared" si="115"/>
        <v>0.41380707670158029</v>
      </c>
      <c r="J525" s="124">
        <f t="shared" si="116"/>
        <v>1.3623935490701211</v>
      </c>
      <c r="M525" s="114">
        <f t="shared" si="117"/>
        <v>-0.13206566319705867</v>
      </c>
      <c r="N525" s="2">
        <f t="shared" si="118"/>
        <v>1.0229026020684635</v>
      </c>
      <c r="Q525" s="6">
        <v>4</v>
      </c>
      <c r="R525" s="122">
        <f t="shared" si="126"/>
        <v>-1.9759293614389233</v>
      </c>
      <c r="S525" s="123">
        <f t="shared" si="119"/>
        <v>0.24595568644035296</v>
      </c>
      <c r="T525" s="123">
        <f t="shared" si="120"/>
        <v>0.87869073687796373</v>
      </c>
      <c r="U525" s="123">
        <f t="shared" si="121"/>
        <v>5.6600699855507634E-2</v>
      </c>
      <c r="V525" s="123">
        <f t="shared" si="122"/>
        <v>-0.74868529539266371</v>
      </c>
      <c r="W525" s="123">
        <f t="shared" si="123"/>
        <v>-0.47399378404323278</v>
      </c>
      <c r="X525" s="123">
        <f t="shared" si="124"/>
        <v>0.53972715012869332</v>
      </c>
      <c r="Y525" s="124">
        <f t="shared" si="125"/>
        <v>1.4776341675723019</v>
      </c>
    </row>
    <row r="526" spans="2:25" x14ac:dyDescent="0.25">
      <c r="B526" s="6">
        <v>0</v>
      </c>
      <c r="C526" s="110">
        <f t="shared" si="109"/>
        <v>-1.9299982441925354</v>
      </c>
      <c r="D526" s="111">
        <f t="shared" si="110"/>
        <v>-1.939041811847324</v>
      </c>
      <c r="E526" s="111">
        <f t="shared" si="111"/>
        <v>-1.0436465625982798</v>
      </c>
      <c r="F526" s="111">
        <f t="shared" si="112"/>
        <v>0.39479585396254857</v>
      </c>
      <c r="G526" s="111">
        <f t="shared" si="113"/>
        <v>1.4082599170731749</v>
      </c>
      <c r="H526" s="111">
        <f t="shared" si="114"/>
        <v>1.4927087081918702</v>
      </c>
      <c r="I526" s="111">
        <f t="shared" si="115"/>
        <v>1.0687838328066892</v>
      </c>
      <c r="J526" s="112">
        <f t="shared" si="116"/>
        <v>0.78220106444714577</v>
      </c>
      <c r="M526" s="114">
        <f t="shared" si="117"/>
        <v>2.9257844730411264E-2</v>
      </c>
      <c r="N526" s="2">
        <f t="shared" si="118"/>
        <v>1.8360628476024361</v>
      </c>
      <c r="Q526" s="6">
        <v>0</v>
      </c>
      <c r="R526" s="110">
        <f t="shared" si="126"/>
        <v>-1.4459305500357016</v>
      </c>
      <c r="S526" s="111">
        <f t="shared" si="119"/>
        <v>-1.4526047009174081</v>
      </c>
      <c r="T526" s="111">
        <f t="shared" si="120"/>
        <v>-0.79180320969542939</v>
      </c>
      <c r="U526" s="111">
        <f t="shared" si="121"/>
        <v>0.26976696805292721</v>
      </c>
      <c r="V526" s="111">
        <f t="shared" si="122"/>
        <v>1.0177032171731391</v>
      </c>
      <c r="W526" s="111">
        <f t="shared" si="123"/>
        <v>1.0800264058989326</v>
      </c>
      <c r="X526" s="111">
        <f t="shared" si="124"/>
        <v>0.76716994384425863</v>
      </c>
      <c r="Y526" s="112">
        <f t="shared" si="125"/>
        <v>0.55567192567928081</v>
      </c>
    </row>
    <row r="527" spans="2:25" x14ac:dyDescent="0.25">
      <c r="B527" s="6">
        <v>1</v>
      </c>
      <c r="C527" s="113">
        <f t="shared" si="109"/>
        <v>-1.1321587048043629</v>
      </c>
      <c r="D527" s="114">
        <f t="shared" si="110"/>
        <v>-2.052532909286966</v>
      </c>
      <c r="E527" s="114">
        <f t="shared" si="111"/>
        <v>-1.5364946797049097</v>
      </c>
      <c r="F527" s="114">
        <f t="shared" si="112"/>
        <v>7.2581006938773646E-2</v>
      </c>
      <c r="G527" s="114">
        <f t="shared" si="113"/>
        <v>1.3725796472474991</v>
      </c>
      <c r="H527" s="114">
        <f t="shared" si="114"/>
        <v>1.5522507306298043</v>
      </c>
      <c r="I527" s="114">
        <f t="shared" si="115"/>
        <v>1.1131172097785444</v>
      </c>
      <c r="J527" s="115">
        <f t="shared" si="116"/>
        <v>0.82316787181275397</v>
      </c>
      <c r="M527" s="114">
        <f t="shared" si="117"/>
        <v>2.6563771576392142E-2</v>
      </c>
      <c r="N527" s="2">
        <f t="shared" si="118"/>
        <v>1.758150749360736</v>
      </c>
      <c r="Q527" s="6">
        <v>1</v>
      </c>
      <c r="R527" s="113">
        <f t="shared" si="126"/>
        <v>-0.87387914731046412</v>
      </c>
      <c r="S527" s="114">
        <f t="shared" si="119"/>
        <v>-1.5680020640696217</v>
      </c>
      <c r="T527" s="114">
        <f t="shared" si="120"/>
        <v>-1.1788190998663923</v>
      </c>
      <c r="U527" s="114">
        <f t="shared" si="121"/>
        <v>3.470503353457758E-2</v>
      </c>
      <c r="V527" s="114">
        <f t="shared" si="122"/>
        <v>1.0151310858936842</v>
      </c>
      <c r="W527" s="114">
        <f t="shared" si="123"/>
        <v>1.1506344668524242</v>
      </c>
      <c r="X527" s="114">
        <f t="shared" si="124"/>
        <v>0.8194510863801866</v>
      </c>
      <c r="Y527" s="115">
        <f t="shared" si="125"/>
        <v>0.60077863858560543</v>
      </c>
    </row>
    <row r="528" spans="2:25" x14ac:dyDescent="0.25">
      <c r="B528" s="6">
        <v>2</v>
      </c>
      <c r="C528" s="113">
        <f t="shared" si="109"/>
        <v>0.88169834919185242</v>
      </c>
      <c r="D528" s="114">
        <f t="shared" si="110"/>
        <v>-1.7410151782354935</v>
      </c>
      <c r="E528" s="114">
        <f t="shared" si="111"/>
        <v>-2.0077889792957659</v>
      </c>
      <c r="F528" s="114">
        <f t="shared" si="112"/>
        <v>-0.32972180389319306</v>
      </c>
      <c r="G528" s="114">
        <f t="shared" si="113"/>
        <v>1.1801246953745406</v>
      </c>
      <c r="H528" s="114">
        <f t="shared" si="114"/>
        <v>1.251968007088381</v>
      </c>
      <c r="I528" s="114">
        <f t="shared" si="115"/>
        <v>0.58632651499659438</v>
      </c>
      <c r="J528" s="115">
        <f t="shared" si="116"/>
        <v>0.26409813454367259</v>
      </c>
      <c r="M528" s="114">
        <f t="shared" si="117"/>
        <v>1.0711217471323586E-2</v>
      </c>
      <c r="N528" s="2">
        <f t="shared" si="118"/>
        <v>1.4151482294979474</v>
      </c>
      <c r="Q528" s="6">
        <v>2</v>
      </c>
      <c r="R528" s="113">
        <f t="shared" si="126"/>
        <v>0.73216804836368032</v>
      </c>
      <c r="S528" s="114">
        <f t="shared" si="119"/>
        <v>-1.4725339212282815</v>
      </c>
      <c r="T528" s="114">
        <f t="shared" si="120"/>
        <v>-1.6967889603251547</v>
      </c>
      <c r="U528" s="114">
        <f t="shared" si="121"/>
        <v>-0.28617435524981638</v>
      </c>
      <c r="V528" s="114">
        <f t="shared" si="122"/>
        <v>0.98303080799282228</v>
      </c>
      <c r="W528" s="114">
        <f t="shared" si="123"/>
        <v>1.0434236374730907</v>
      </c>
      <c r="X528" s="114">
        <f t="shared" si="124"/>
        <v>0.48387296855332335</v>
      </c>
      <c r="Y528" s="115">
        <f t="shared" si="125"/>
        <v>0.21300177442033591</v>
      </c>
    </row>
    <row r="529" spans="2:38" x14ac:dyDescent="0.25">
      <c r="B529" s="6">
        <v>3</v>
      </c>
      <c r="C529" s="113">
        <f t="shared" si="109"/>
        <v>-1.2322371671004251E-2</v>
      </c>
      <c r="D529" s="114">
        <f t="shared" si="110"/>
        <v>-1.9193389618811008</v>
      </c>
      <c r="E529" s="114">
        <f t="shared" si="111"/>
        <v>-1.9666850354005674</v>
      </c>
      <c r="F529" s="114">
        <f t="shared" si="112"/>
        <v>-0.44775413255949686</v>
      </c>
      <c r="G529" s="114">
        <f t="shared" si="113"/>
        <v>1.0203579971176637</v>
      </c>
      <c r="H529" s="114">
        <f t="shared" si="114"/>
        <v>1.3913152689020691</v>
      </c>
      <c r="I529" s="114">
        <f t="shared" si="115"/>
        <v>1.1383961405036354</v>
      </c>
      <c r="J529" s="115">
        <f t="shared" si="116"/>
        <v>1.1394127795709845</v>
      </c>
      <c r="M529" s="114">
        <f t="shared" si="117"/>
        <v>4.2922710572772915E-2</v>
      </c>
      <c r="N529" s="2">
        <f t="shared" si="118"/>
        <v>1.6635880856491256</v>
      </c>
      <c r="Q529" s="6">
        <v>3</v>
      </c>
      <c r="R529" s="113">
        <f t="shared" si="126"/>
        <v>-4.2832233733128375E-2</v>
      </c>
      <c r="S529" s="114">
        <f t="shared" si="119"/>
        <v>-1.5213671006810916</v>
      </c>
      <c r="T529" s="114">
        <f t="shared" si="120"/>
        <v>-1.5580751297936757</v>
      </c>
      <c r="U529" s="114">
        <f t="shared" si="121"/>
        <v>-0.38042816444249727</v>
      </c>
      <c r="V529" s="114">
        <f t="shared" si="122"/>
        <v>0.7578183424102668</v>
      </c>
      <c r="W529" s="114">
        <f t="shared" si="123"/>
        <v>1.0454263597168754</v>
      </c>
      <c r="X529" s="114">
        <f t="shared" si="124"/>
        <v>0.8493348564888018</v>
      </c>
      <c r="Y529" s="115">
        <f t="shared" si="125"/>
        <v>0.85012307003444876</v>
      </c>
    </row>
    <row r="530" spans="2:38" ht="15.75" thickBot="1" x14ac:dyDescent="0.3">
      <c r="B530" s="6">
        <v>4</v>
      </c>
      <c r="C530" s="125">
        <f t="shared" si="109"/>
        <v>-1.4025973183077403</v>
      </c>
      <c r="D530" s="126">
        <f t="shared" si="110"/>
        <v>-2.0143387029453179</v>
      </c>
      <c r="E530" s="126">
        <f t="shared" si="111"/>
        <v>-1.5546648871279674</v>
      </c>
      <c r="F530" s="126">
        <f t="shared" si="112"/>
        <v>-0.23373353324731561</v>
      </c>
      <c r="G530" s="126">
        <f t="shared" si="113"/>
        <v>1.0478313346941714</v>
      </c>
      <c r="H530" s="126">
        <f t="shared" si="114"/>
        <v>1.6179481271674745</v>
      </c>
      <c r="I530" s="126">
        <f t="shared" si="115"/>
        <v>1.6245341311555299</v>
      </c>
      <c r="J530" s="127">
        <f t="shared" si="116"/>
        <v>1.5855408839324865</v>
      </c>
      <c r="M530" s="114">
        <f t="shared" si="117"/>
        <v>8.3815004415165095E-2</v>
      </c>
      <c r="N530" s="2">
        <f t="shared" si="118"/>
        <v>2.1636264962127298</v>
      </c>
      <c r="Q530" s="6">
        <v>4</v>
      </c>
      <c r="R530" s="125">
        <f t="shared" si="126"/>
        <v>-1.0105275343258278</v>
      </c>
      <c r="S530" s="126">
        <f t="shared" si="119"/>
        <v>-1.4264158471530888</v>
      </c>
      <c r="T530" s="126">
        <f t="shared" si="120"/>
        <v>-1.1139096598785327</v>
      </c>
      <c r="U530" s="126">
        <f t="shared" si="121"/>
        <v>-0.21588326192358875</v>
      </c>
      <c r="V530" s="126">
        <f t="shared" si="122"/>
        <v>0.6553800923166051</v>
      </c>
      <c r="W530" s="126">
        <f t="shared" si="123"/>
        <v>1.0429702029263084</v>
      </c>
      <c r="X530" s="126">
        <f t="shared" si="124"/>
        <v>1.0474476539467075</v>
      </c>
      <c r="Y530" s="127">
        <f t="shared" si="125"/>
        <v>1.0209383540914176</v>
      </c>
    </row>
    <row r="531" spans="2:38" x14ac:dyDescent="0.25">
      <c r="B531" s="6">
        <v>0</v>
      </c>
      <c r="C531" s="119">
        <f t="shared" si="109"/>
        <v>-0.30682971806666959</v>
      </c>
      <c r="D531" s="120">
        <f t="shared" si="110"/>
        <v>0.98717061415932261</v>
      </c>
      <c r="E531" s="120">
        <f t="shared" si="111"/>
        <v>1.3988540301477606</v>
      </c>
      <c r="F531" s="120">
        <f t="shared" si="112"/>
        <v>0.92070732164512492</v>
      </c>
      <c r="G531" s="120">
        <f t="shared" si="113"/>
        <v>0.14364739095052215</v>
      </c>
      <c r="H531" s="120">
        <f t="shared" si="114"/>
        <v>-0.45778369763714322</v>
      </c>
      <c r="I531" s="120">
        <f t="shared" si="115"/>
        <v>-1.047693193085236</v>
      </c>
      <c r="J531" s="121">
        <f t="shared" si="116"/>
        <v>-2.1253243744166448</v>
      </c>
      <c r="M531" s="114">
        <f t="shared" si="117"/>
        <v>-6.0906453287870421E-2</v>
      </c>
      <c r="N531" s="2">
        <f t="shared" si="118"/>
        <v>1.2110416635998928</v>
      </c>
      <c r="Q531" s="6">
        <v>0</v>
      </c>
      <c r="R531" s="119">
        <f t="shared" si="126"/>
        <v>-0.22347043453453352</v>
      </c>
      <c r="S531" s="120">
        <f t="shared" si="119"/>
        <v>0.95238747703993254</v>
      </c>
      <c r="T531" s="120">
        <f t="shared" si="120"/>
        <v>1.3264841365989533</v>
      </c>
      <c r="U531" s="120">
        <f t="shared" si="121"/>
        <v>0.8919922929075853</v>
      </c>
      <c r="V531" s="120">
        <f t="shared" si="122"/>
        <v>0.18587804817400766</v>
      </c>
      <c r="W531" s="120">
        <f t="shared" si="123"/>
        <v>-0.36064229356817712</v>
      </c>
      <c r="X531" s="120">
        <f t="shared" si="124"/>
        <v>-0.89669296531900788</v>
      </c>
      <c r="Y531" s="121">
        <f t="shared" si="125"/>
        <v>-1.8759362612987602</v>
      </c>
    </row>
    <row r="532" spans="2:38" x14ac:dyDescent="0.25">
      <c r="B532" s="6">
        <v>1</v>
      </c>
      <c r="C532" s="113">
        <f t="shared" si="109"/>
        <v>1.7890322514189267</v>
      </c>
      <c r="D532" s="114">
        <f t="shared" si="110"/>
        <v>1.9276132229576077</v>
      </c>
      <c r="E532" s="114">
        <f t="shared" si="111"/>
        <v>1.2833965966739784</v>
      </c>
      <c r="F532" s="114">
        <f t="shared" si="112"/>
        <v>1.7298858676671025E-2</v>
      </c>
      <c r="G532" s="114">
        <f t="shared" si="113"/>
        <v>-1.1420016416976244</v>
      </c>
      <c r="H532" s="114">
        <f t="shared" si="114"/>
        <v>-1.6119605302971034</v>
      </c>
      <c r="I532" s="114">
        <f t="shared" si="115"/>
        <v>-1.4869169984098725</v>
      </c>
      <c r="J532" s="115">
        <f t="shared" si="116"/>
        <v>-1.2523377709490238</v>
      </c>
      <c r="M532" s="114">
        <f t="shared" si="117"/>
        <v>-5.9484501453305E-2</v>
      </c>
      <c r="N532" s="2">
        <f t="shared" si="118"/>
        <v>2.0271605643850439</v>
      </c>
      <c r="Q532" s="6">
        <v>1</v>
      </c>
      <c r="R532" s="113">
        <f t="shared" si="126"/>
        <v>1.2983127329427202</v>
      </c>
      <c r="S532" s="114">
        <f t="shared" si="119"/>
        <v>1.3956456024515735</v>
      </c>
      <c r="T532" s="114">
        <f t="shared" si="120"/>
        <v>0.94317761838930037</v>
      </c>
      <c r="U532" s="114">
        <f t="shared" si="121"/>
        <v>5.3929083401585323E-2</v>
      </c>
      <c r="V532" s="114">
        <f t="shared" si="122"/>
        <v>-0.76031000780715341</v>
      </c>
      <c r="W532" s="114">
        <f t="shared" si="123"/>
        <v>-1.0903874107196529</v>
      </c>
      <c r="X532" s="114">
        <f t="shared" si="124"/>
        <v>-1.0025626131520529</v>
      </c>
      <c r="Y532" s="115">
        <f t="shared" si="125"/>
        <v>-0.83780500550632053</v>
      </c>
    </row>
    <row r="533" spans="2:38" x14ac:dyDescent="0.25">
      <c r="B533" s="6">
        <v>2</v>
      </c>
      <c r="C533" s="113">
        <f t="shared" si="109"/>
        <v>1.7282841144146746</v>
      </c>
      <c r="D533" s="114">
        <f t="shared" si="110"/>
        <v>1.9694405541192035</v>
      </c>
      <c r="E533" s="114">
        <f t="shared" si="111"/>
        <v>1.324339961397929</v>
      </c>
      <c r="F533" s="114">
        <f t="shared" si="112"/>
        <v>-3.5710235450938904E-2</v>
      </c>
      <c r="G533" s="114">
        <f t="shared" si="113"/>
        <v>-1.2645995006063546</v>
      </c>
      <c r="H533" s="114">
        <f t="shared" si="114"/>
        <v>-1.7017192135273107</v>
      </c>
      <c r="I533" s="114">
        <f t="shared" si="115"/>
        <v>-1.4635192839635474</v>
      </c>
      <c r="J533" s="115">
        <f t="shared" si="116"/>
        <v>-1.0667753199100547</v>
      </c>
      <c r="M533" s="114">
        <f t="shared" si="117"/>
        <v>-6.3782365440799932E-2</v>
      </c>
      <c r="N533" s="2">
        <f t="shared" si="118"/>
        <v>2.0454033207266664</v>
      </c>
      <c r="Q533" s="6">
        <v>2</v>
      </c>
      <c r="R533" s="113">
        <f t="shared" si="126"/>
        <v>1.253039143874402</v>
      </c>
      <c r="S533" s="114">
        <f t="shared" si="119"/>
        <v>1.4216592604515124</v>
      </c>
      <c r="T533" s="114">
        <f t="shared" si="120"/>
        <v>0.97059547263850354</v>
      </c>
      <c r="U533" s="114">
        <f t="shared" si="121"/>
        <v>1.9628444661306983E-2</v>
      </c>
      <c r="V533" s="114">
        <f t="shared" si="122"/>
        <v>-0.83962893782763381</v>
      </c>
      <c r="W533" s="114">
        <f t="shared" si="123"/>
        <v>-1.1452694467072331</v>
      </c>
      <c r="X533" s="114">
        <f t="shared" si="124"/>
        <v>-0.97871656534560403</v>
      </c>
      <c r="Y533" s="115">
        <f t="shared" si="125"/>
        <v>-0.70130737174525415</v>
      </c>
    </row>
    <row r="534" spans="2:38" x14ac:dyDescent="0.25">
      <c r="B534" s="6">
        <v>3</v>
      </c>
      <c r="C534" s="113">
        <f t="shared" si="109"/>
        <v>0.81037797707953763</v>
      </c>
      <c r="D534" s="114">
        <f t="shared" si="110"/>
        <v>2.0457421891163441</v>
      </c>
      <c r="E534" s="114">
        <f t="shared" si="111"/>
        <v>1.7907477025592058</v>
      </c>
      <c r="F534" s="114">
        <f t="shared" si="112"/>
        <v>0.21493925449344831</v>
      </c>
      <c r="G534" s="114">
        <f t="shared" si="113"/>
        <v>-1.319464050560986</v>
      </c>
      <c r="H534" s="114">
        <f t="shared" si="114"/>
        <v>-1.7971893638278129</v>
      </c>
      <c r="I534" s="114">
        <f t="shared" si="115"/>
        <v>-1.4301880562322382</v>
      </c>
      <c r="J534" s="115">
        <f t="shared" si="116"/>
        <v>-0.86297325924671608</v>
      </c>
      <c r="M534" s="114">
        <f t="shared" si="117"/>
        <v>-6.8500950827402207E-2</v>
      </c>
      <c r="N534" s="2">
        <f t="shared" si="118"/>
        <v>1.977280807229767</v>
      </c>
      <c r="Q534" s="6">
        <v>3</v>
      </c>
      <c r="R534" s="113">
        <f t="shared" si="126"/>
        <v>0.62502138439429966</v>
      </c>
      <c r="S534" s="114">
        <f t="shared" si="119"/>
        <v>1.5035599697683424</v>
      </c>
      <c r="T534" s="114">
        <f t="shared" si="120"/>
        <v>1.3222187156545198</v>
      </c>
      <c r="U534" s="114">
        <f t="shared" si="121"/>
        <v>0.20157064175442463</v>
      </c>
      <c r="V534" s="114">
        <f t="shared" si="122"/>
        <v>-0.88963185211838225</v>
      </c>
      <c r="W534" s="114">
        <f t="shared" si="123"/>
        <v>-1.2293698150814092</v>
      </c>
      <c r="X534" s="114">
        <f t="shared" si="124"/>
        <v>-0.96837406462669728</v>
      </c>
      <c r="Y534" s="115">
        <f t="shared" si="125"/>
        <v>-0.56499497974509771</v>
      </c>
    </row>
    <row r="535" spans="2:38" ht="15.75" thickBot="1" x14ac:dyDescent="0.3">
      <c r="B535" s="6">
        <v>4</v>
      </c>
      <c r="C535" s="122">
        <f t="shared" si="109"/>
        <v>-2.1265651367200618</v>
      </c>
      <c r="D535" s="123">
        <f t="shared" si="110"/>
        <v>0.12923296848428342</v>
      </c>
      <c r="E535" s="123">
        <f t="shared" si="111"/>
        <v>0.76528651823826754</v>
      </c>
      <c r="F535" s="123">
        <f t="shared" si="112"/>
        <v>-7.8185323179365496E-2</v>
      </c>
      <c r="G535" s="123">
        <f t="shared" si="113"/>
        <v>-0.90093764101148666</v>
      </c>
      <c r="H535" s="123">
        <f t="shared" si="114"/>
        <v>-0.62173421532836293</v>
      </c>
      <c r="I535" s="123">
        <f t="shared" si="115"/>
        <v>0.41037894769202926</v>
      </c>
      <c r="J535" s="124">
        <f t="shared" si="116"/>
        <v>1.3660687987139788</v>
      </c>
      <c r="M535" s="114">
        <f t="shared" si="117"/>
        <v>-0.13205688538883975</v>
      </c>
      <c r="N535" s="2">
        <f t="shared" si="118"/>
        <v>1.0280051979769456</v>
      </c>
      <c r="Q535" s="6">
        <v>4</v>
      </c>
      <c r="R535" s="122">
        <f t="shared" si="126"/>
        <v>-1.9671531925444732</v>
      </c>
      <c r="S535" s="123">
        <f t="shared" si="119"/>
        <v>0.25770621399180926</v>
      </c>
      <c r="T535" s="123">
        <f t="shared" si="120"/>
        <v>0.88503616872760904</v>
      </c>
      <c r="U535" s="123">
        <f t="shared" si="121"/>
        <v>5.313270352077714E-2</v>
      </c>
      <c r="V535" s="123">
        <f t="shared" si="122"/>
        <v>-0.75833541029453455</v>
      </c>
      <c r="W535" s="123">
        <f t="shared" si="123"/>
        <v>-0.48296131252616159</v>
      </c>
      <c r="X535" s="123">
        <f t="shared" si="124"/>
        <v>0.53499622279494385</v>
      </c>
      <c r="Y535" s="124">
        <f t="shared" si="125"/>
        <v>1.4775786063300302</v>
      </c>
    </row>
    <row r="538" spans="2:38" x14ac:dyDescent="0.25">
      <c r="B538" s="161" t="s">
        <v>70</v>
      </c>
      <c r="C538" s="161"/>
      <c r="D538" s="161"/>
      <c r="E538" s="161"/>
      <c r="F538" s="161"/>
      <c r="G538" s="161"/>
      <c r="H538" s="161"/>
      <c r="I538" s="161"/>
      <c r="J538" s="161"/>
      <c r="K538" s="2" t="s">
        <v>71</v>
      </c>
      <c r="L538" s="2" t="s">
        <v>72</v>
      </c>
      <c r="P538" s="161" t="s">
        <v>70</v>
      </c>
      <c r="Q538" s="161"/>
      <c r="R538" s="161"/>
      <c r="S538" s="161"/>
      <c r="T538" s="161"/>
      <c r="U538" s="161"/>
      <c r="V538" s="161"/>
      <c r="W538" s="161"/>
      <c r="X538" s="161"/>
      <c r="Y538" s="2" t="s">
        <v>71</v>
      </c>
      <c r="Z538" s="2" t="s">
        <v>72</v>
      </c>
      <c r="AD538" s="162" t="s">
        <v>70</v>
      </c>
      <c r="AE538" s="163"/>
      <c r="AF538" s="163"/>
      <c r="AG538" s="163"/>
      <c r="AH538" s="163"/>
      <c r="AI538" s="163"/>
      <c r="AJ538" s="164"/>
      <c r="AK538" s="2" t="s">
        <v>71</v>
      </c>
      <c r="AL538" s="2" t="s">
        <v>32</v>
      </c>
    </row>
    <row r="539" spans="2:38" x14ac:dyDescent="0.25">
      <c r="B539" s="1"/>
      <c r="C539" s="131">
        <v>0</v>
      </c>
      <c r="D539" s="131">
        <v>1</v>
      </c>
      <c r="E539" s="131">
        <v>2</v>
      </c>
      <c r="F539" s="131">
        <v>3</v>
      </c>
      <c r="G539" s="131">
        <v>4</v>
      </c>
      <c r="H539" s="131">
        <v>5</v>
      </c>
      <c r="I539" s="131">
        <v>6</v>
      </c>
      <c r="J539" s="131">
        <v>7</v>
      </c>
      <c r="K539" s="131">
        <v>8</v>
      </c>
      <c r="L539" s="131">
        <v>9</v>
      </c>
      <c r="P539" s="1"/>
      <c r="Q539" s="131">
        <v>0</v>
      </c>
      <c r="R539" s="131">
        <v>1</v>
      </c>
      <c r="S539" s="131">
        <v>2</v>
      </c>
      <c r="T539" s="131">
        <v>3</v>
      </c>
      <c r="U539" s="131">
        <v>4</v>
      </c>
      <c r="V539" s="131">
        <v>5</v>
      </c>
      <c r="W539" s="131">
        <v>6</v>
      </c>
      <c r="X539" s="131">
        <v>7</v>
      </c>
      <c r="Y539" s="131">
        <v>8</v>
      </c>
      <c r="Z539" s="131">
        <v>9</v>
      </c>
      <c r="AD539" s="1"/>
      <c r="AE539" s="131">
        <v>0</v>
      </c>
      <c r="AF539" s="131">
        <v>1</v>
      </c>
      <c r="AG539" s="131">
        <v>2</v>
      </c>
      <c r="AH539" s="131">
        <v>3</v>
      </c>
      <c r="AI539" s="131">
        <v>4</v>
      </c>
      <c r="AJ539" s="131">
        <v>5</v>
      </c>
      <c r="AK539" s="131">
        <v>6</v>
      </c>
      <c r="AL539" s="131">
        <v>7</v>
      </c>
    </row>
    <row r="540" spans="2:38" x14ac:dyDescent="0.25">
      <c r="B540" s="3">
        <v>0</v>
      </c>
      <c r="C540" s="114" cm="1">
        <f t="array" ref="C540:L559">MMULT(R516:Y535,TRANSPOSE(AL227:AS236))</f>
        <v>-2.41970602705852</v>
      </c>
      <c r="D540" s="114">
        <v>-2.7635090834321119</v>
      </c>
      <c r="E540" s="114">
        <v>-1.5532531869172144</v>
      </c>
      <c r="F540" s="114">
        <v>0.44239954877252463</v>
      </c>
      <c r="G540" s="114">
        <v>1.8890307768460843</v>
      </c>
      <c r="H540" s="114">
        <v>2.186694628055919</v>
      </c>
      <c r="I540" s="114">
        <v>1.7650226051470499</v>
      </c>
      <c r="J540" s="114">
        <v>1.1692298006058301</v>
      </c>
      <c r="K540" s="114">
        <v>0.32142963120307827</v>
      </c>
      <c r="L540" s="114">
        <v>-1.0281891640588272</v>
      </c>
      <c r="P540" s="3">
        <v>0</v>
      </c>
      <c r="Q540" s="114">
        <f t="shared" ref="Q540:Q559" si="127">IF(C540&gt;0,C540,0)</f>
        <v>0</v>
      </c>
      <c r="R540" s="114">
        <f t="shared" ref="R540:R559" si="128">IF(D540&gt;0,D540,0)</f>
        <v>0</v>
      </c>
      <c r="S540" s="114">
        <f t="shared" ref="S540:S559" si="129">IF(E540&gt;0,E540,0)</f>
        <v>0</v>
      </c>
      <c r="T540" s="114">
        <f t="shared" ref="T540:T559" si="130">IF(F540&gt;0,F540,0)</f>
        <v>0.44239954877252463</v>
      </c>
      <c r="U540" s="114">
        <f t="shared" ref="U540:U559" si="131">IF(G540&gt;0,G540,0)</f>
        <v>1.8890307768460843</v>
      </c>
      <c r="V540" s="114">
        <f t="shared" ref="V540:V559" si="132">IF(H540&gt;0,H540,0)</f>
        <v>2.186694628055919</v>
      </c>
      <c r="W540" s="114">
        <f t="shared" ref="W540:W559" si="133">IF(I540&gt;0,I540,0)</f>
        <v>1.7650226051470499</v>
      </c>
      <c r="X540" s="114">
        <f t="shared" ref="X540:X559" si="134">IF(J540&gt;0,J540,0)</f>
        <v>1.1692298006058301</v>
      </c>
      <c r="Y540" s="114">
        <f t="shared" ref="Y540:Y559" si="135">IF(K540&gt;0,K540,0)</f>
        <v>0.32142963120307827</v>
      </c>
      <c r="Z540" s="114">
        <f t="shared" ref="Z540:Z559" si="136">IF(L540&gt;0,L540,0)</f>
        <v>0</v>
      </c>
      <c r="AD540" s="3">
        <v>0</v>
      </c>
      <c r="AE540" s="2" cm="1">
        <f t="array" ref="AE540:AL559">MMULT(Q540:Z559,TRANSPOSE(AL241:AU248))</f>
        <v>-2.5082496458052228</v>
      </c>
      <c r="AF540" s="2">
        <v>-2.2281642190386304</v>
      </c>
      <c r="AG540" s="2">
        <v>-1.4472858056699933</v>
      </c>
      <c r="AH540" s="2">
        <v>0.27335170006198639</v>
      </c>
      <c r="AI540" s="2">
        <v>2.4791268765614589</v>
      </c>
      <c r="AJ540" s="2">
        <v>3.7164540964049473</v>
      </c>
      <c r="AK540" s="2">
        <v>2.9323159987114686</v>
      </c>
      <c r="AL540" s="2">
        <v>0.6781161207095272</v>
      </c>
    </row>
    <row r="541" spans="2:38" x14ac:dyDescent="0.25">
      <c r="B541" s="3">
        <v>1</v>
      </c>
      <c r="C541" s="114">
        <v>-2.5690915782533188</v>
      </c>
      <c r="D541" s="114">
        <v>-2.0808968177020093</v>
      </c>
      <c r="E541" s="114">
        <v>-0.80216433184011615</v>
      </c>
      <c r="F541" s="114">
        <v>0.83529451970167778</v>
      </c>
      <c r="G541" s="114">
        <v>2.1901162084785333</v>
      </c>
      <c r="H541" s="114">
        <v>2.678938094942926</v>
      </c>
      <c r="I541" s="114">
        <v>2.0906509411466261</v>
      </c>
      <c r="J541" s="114">
        <v>0.7008938454814414</v>
      </c>
      <c r="K541" s="114">
        <v>-0.90375794419933608</v>
      </c>
      <c r="L541" s="114">
        <v>-2.1273003525029188</v>
      </c>
      <c r="P541" s="3">
        <v>1</v>
      </c>
      <c r="Q541" s="114">
        <f t="shared" si="127"/>
        <v>0</v>
      </c>
      <c r="R541" s="114">
        <f t="shared" si="128"/>
        <v>0</v>
      </c>
      <c r="S541" s="114">
        <f t="shared" si="129"/>
        <v>0</v>
      </c>
      <c r="T541" s="114">
        <f t="shared" si="130"/>
        <v>0.83529451970167778</v>
      </c>
      <c r="U541" s="114">
        <f t="shared" si="131"/>
        <v>2.1901162084785333</v>
      </c>
      <c r="V541" s="114">
        <f t="shared" si="132"/>
        <v>2.678938094942926</v>
      </c>
      <c r="W541" s="114">
        <f t="shared" si="133"/>
        <v>2.0906509411466261</v>
      </c>
      <c r="X541" s="114">
        <f t="shared" si="134"/>
        <v>0.7008938454814414</v>
      </c>
      <c r="Y541" s="114">
        <f t="shared" si="135"/>
        <v>0</v>
      </c>
      <c r="Z541" s="114">
        <f t="shared" si="136"/>
        <v>0</v>
      </c>
      <c r="AD541" s="3">
        <v>1</v>
      </c>
      <c r="AE541" s="2">
        <v>-3.6996436268266897</v>
      </c>
      <c r="AF541" s="2">
        <v>-3.952901547384895</v>
      </c>
      <c r="AG541" s="2">
        <v>-2.4989712366271011</v>
      </c>
      <c r="AH541" s="2">
        <v>0.198947870980971</v>
      </c>
      <c r="AI541" s="2">
        <v>2.8020311783216236</v>
      </c>
      <c r="AJ541" s="2">
        <v>4.0338098318344464</v>
      </c>
      <c r="AK541" s="2">
        <v>3.5582267281905646</v>
      </c>
      <c r="AL541" s="2">
        <v>1.9228805478808841</v>
      </c>
    </row>
    <row r="542" spans="2:38" x14ac:dyDescent="0.25">
      <c r="B542" s="3">
        <v>2</v>
      </c>
      <c r="C542" s="114">
        <v>-2.7407490255747837</v>
      </c>
      <c r="D542" s="114">
        <v>-0.54243153508257047</v>
      </c>
      <c r="E542" s="114">
        <v>0.70428056602075551</v>
      </c>
      <c r="F542" s="114">
        <v>1.2348537319381154</v>
      </c>
      <c r="G542" s="114">
        <v>2.1757646238719963</v>
      </c>
      <c r="H542" s="114">
        <v>3.2797077751910573</v>
      </c>
      <c r="I542" s="114">
        <v>2.8656821957458338</v>
      </c>
      <c r="J542" s="114">
        <v>0.19984642269716901</v>
      </c>
      <c r="K542" s="114">
        <v>-2.993055316845064</v>
      </c>
      <c r="L542" s="114">
        <v>-4.1647021388823466</v>
      </c>
      <c r="P542" s="3">
        <v>2</v>
      </c>
      <c r="Q542" s="114">
        <f t="shared" si="127"/>
        <v>0</v>
      </c>
      <c r="R542" s="114">
        <f t="shared" si="128"/>
        <v>0</v>
      </c>
      <c r="S542" s="114">
        <f t="shared" si="129"/>
        <v>0.70428056602075551</v>
      </c>
      <c r="T542" s="114">
        <f t="shared" si="130"/>
        <v>1.2348537319381154</v>
      </c>
      <c r="U542" s="114">
        <f t="shared" si="131"/>
        <v>2.1757646238719963</v>
      </c>
      <c r="V542" s="114">
        <f t="shared" si="132"/>
        <v>3.2797077751910573</v>
      </c>
      <c r="W542" s="114">
        <f t="shared" si="133"/>
        <v>2.8656821957458338</v>
      </c>
      <c r="X542" s="114">
        <f t="shared" si="134"/>
        <v>0.19984642269716901</v>
      </c>
      <c r="Y542" s="114">
        <f t="shared" si="135"/>
        <v>0</v>
      </c>
      <c r="Z542" s="114">
        <f t="shared" si="136"/>
        <v>0</v>
      </c>
      <c r="AD542" s="3">
        <v>2</v>
      </c>
      <c r="AE542" s="4">
        <v>-4.964324321813856</v>
      </c>
      <c r="AF542" s="4">
        <v>-6.1638464526974435</v>
      </c>
      <c r="AG542" s="4">
        <v>-3.1218419380719031</v>
      </c>
      <c r="AH542" s="4">
        <v>1.4443073437235527</v>
      </c>
      <c r="AI542" s="4">
        <v>3.7760537519704798</v>
      </c>
      <c r="AJ542" s="4">
        <v>3.2917128546136927</v>
      </c>
      <c r="AK542" s="4">
        <v>2.3830320390076598</v>
      </c>
      <c r="AL542" s="4">
        <v>2.4552956682377003</v>
      </c>
    </row>
    <row r="543" spans="2:38" x14ac:dyDescent="0.25">
      <c r="B543" s="3">
        <v>3</v>
      </c>
      <c r="C543" s="114">
        <v>-2.0228301462773599</v>
      </c>
      <c r="D543" s="114">
        <v>-0.61801671923589874</v>
      </c>
      <c r="E543" s="114">
        <v>0.39908913102329968</v>
      </c>
      <c r="F543" s="114">
        <v>1.2985335287998674</v>
      </c>
      <c r="G543" s="114">
        <v>2.3474489832201457</v>
      </c>
      <c r="H543" s="114">
        <v>2.86537132331248</v>
      </c>
      <c r="I543" s="114">
        <v>1.8707959066286657</v>
      </c>
      <c r="J543" s="114">
        <v>-0.46195675011679627</v>
      </c>
      <c r="K543" s="114">
        <v>-2.5859278431421044</v>
      </c>
      <c r="L543" s="114">
        <v>-3.0787061551966266</v>
      </c>
      <c r="P543" s="3">
        <v>3</v>
      </c>
      <c r="Q543" s="114">
        <f t="shared" si="127"/>
        <v>0</v>
      </c>
      <c r="R543" s="114">
        <f t="shared" si="128"/>
        <v>0</v>
      </c>
      <c r="S543" s="114">
        <f t="shared" si="129"/>
        <v>0.39908913102329968</v>
      </c>
      <c r="T543" s="114">
        <f t="shared" si="130"/>
        <v>1.2985335287998674</v>
      </c>
      <c r="U543" s="114">
        <f t="shared" si="131"/>
        <v>2.3474489832201457</v>
      </c>
      <c r="V543" s="114">
        <f t="shared" si="132"/>
        <v>2.86537132331248</v>
      </c>
      <c r="W543" s="114">
        <f t="shared" si="133"/>
        <v>1.8707959066286657</v>
      </c>
      <c r="X543" s="114">
        <f t="shared" si="134"/>
        <v>0</v>
      </c>
      <c r="Y543" s="114">
        <f t="shared" si="135"/>
        <v>0</v>
      </c>
      <c r="Z543" s="114">
        <f t="shared" si="136"/>
        <v>0</v>
      </c>
      <c r="AD543" s="3">
        <v>3</v>
      </c>
      <c r="AE543" s="4">
        <v>-3.3885619898776489</v>
      </c>
      <c r="AF543" s="4">
        <v>-5.045850250671525</v>
      </c>
      <c r="AG543" s="4">
        <v>-3.8704183138566286</v>
      </c>
      <c r="AH543" s="4">
        <v>-0.59022337927726998</v>
      </c>
      <c r="AI543" s="4">
        <v>2.3967656790190479</v>
      </c>
      <c r="AJ543" s="4">
        <v>3.5203359064426198</v>
      </c>
      <c r="AK543" s="4">
        <v>3.2314910977266615</v>
      </c>
      <c r="AL543" s="4">
        <v>2.6156355190344946</v>
      </c>
    </row>
    <row r="544" spans="2:38" x14ac:dyDescent="0.25">
      <c r="B544" s="3">
        <v>4</v>
      </c>
      <c r="C544" s="114">
        <v>-1.7374878213793246</v>
      </c>
      <c r="D544" s="114">
        <v>-1.3935791359492109</v>
      </c>
      <c r="E544" s="114">
        <v>-0.38412085064305262</v>
      </c>
      <c r="F544" s="114">
        <v>1.0753715387319696</v>
      </c>
      <c r="G544" s="114">
        <v>2.1786539822728677</v>
      </c>
      <c r="H544" s="114">
        <v>2.1806512021038471</v>
      </c>
      <c r="I544" s="114">
        <v>1.1292349133059389</v>
      </c>
      <c r="J544" s="114">
        <v>-0.22019500605836884</v>
      </c>
      <c r="K544" s="114">
        <v>-1.1820117176791201</v>
      </c>
      <c r="L544" s="114">
        <v>-1.6376796773289626</v>
      </c>
      <c r="P544" s="3">
        <v>4</v>
      </c>
      <c r="Q544" s="114">
        <f t="shared" si="127"/>
        <v>0</v>
      </c>
      <c r="R544" s="114">
        <f t="shared" si="128"/>
        <v>0</v>
      </c>
      <c r="S544" s="114">
        <f t="shared" si="129"/>
        <v>0</v>
      </c>
      <c r="T544" s="114">
        <f t="shared" si="130"/>
        <v>1.0753715387319696</v>
      </c>
      <c r="U544" s="114">
        <f t="shared" si="131"/>
        <v>2.1786539822728677</v>
      </c>
      <c r="V544" s="114">
        <f t="shared" si="132"/>
        <v>2.1806512021038471</v>
      </c>
      <c r="W544" s="114">
        <f t="shared" si="133"/>
        <v>1.1292349133059389</v>
      </c>
      <c r="X544" s="114">
        <f t="shared" si="134"/>
        <v>0</v>
      </c>
      <c r="Y544" s="114">
        <f t="shared" si="135"/>
        <v>0</v>
      </c>
      <c r="Z544" s="114">
        <f t="shared" si="136"/>
        <v>0</v>
      </c>
      <c r="AD544" s="3">
        <v>4</v>
      </c>
      <c r="AE544" s="4">
        <v>-2.146492607046639</v>
      </c>
      <c r="AF544" s="4">
        <v>-3.4940795269453071</v>
      </c>
      <c r="AG544" s="4">
        <v>-3.5482751096754432</v>
      </c>
      <c r="AH544" s="4">
        <v>-1.6335170697167529</v>
      </c>
      <c r="AI544" s="4">
        <v>1.3253444279214555</v>
      </c>
      <c r="AJ544" s="4">
        <v>3.4240967735669066</v>
      </c>
      <c r="AK544" s="4">
        <v>3.5760686736252532</v>
      </c>
      <c r="AL544" s="4">
        <v>2.3214212618195842</v>
      </c>
    </row>
    <row r="545" spans="2:38" x14ac:dyDescent="0.25">
      <c r="B545" s="3">
        <v>5</v>
      </c>
      <c r="C545" s="114">
        <v>-0.75292974603509588</v>
      </c>
      <c r="D545" s="114">
        <v>-1.6551926203879639</v>
      </c>
      <c r="E545" s="114">
        <v>-1.3224630821762808</v>
      </c>
      <c r="F545" s="114">
        <v>-1.2667493771230389</v>
      </c>
      <c r="G545" s="114">
        <v>-1.8150769360864172</v>
      </c>
      <c r="H545" s="114">
        <v>-1.5625110889759166</v>
      </c>
      <c r="I545" s="114">
        <v>0.44076711723789819</v>
      </c>
      <c r="J545" s="114">
        <v>2.8824782891872198</v>
      </c>
      <c r="K545" s="114">
        <v>3.4454391605781827</v>
      </c>
      <c r="L545" s="114">
        <v>1.6047419420284748</v>
      </c>
      <c r="P545" s="3">
        <v>5</v>
      </c>
      <c r="Q545" s="114">
        <f t="shared" si="127"/>
        <v>0</v>
      </c>
      <c r="R545" s="114">
        <f t="shared" si="128"/>
        <v>0</v>
      </c>
      <c r="S545" s="114">
        <f t="shared" si="129"/>
        <v>0</v>
      </c>
      <c r="T545" s="114">
        <f t="shared" si="130"/>
        <v>0</v>
      </c>
      <c r="U545" s="114">
        <f t="shared" si="131"/>
        <v>0</v>
      </c>
      <c r="V545" s="114">
        <f t="shared" si="132"/>
        <v>0</v>
      </c>
      <c r="W545" s="114">
        <f t="shared" si="133"/>
        <v>0.44076711723789819</v>
      </c>
      <c r="X545" s="114">
        <f t="shared" si="134"/>
        <v>2.8824782891872198</v>
      </c>
      <c r="Y545" s="114">
        <f t="shared" si="135"/>
        <v>3.4454391605781827</v>
      </c>
      <c r="Z545" s="114">
        <f t="shared" si="136"/>
        <v>1.6047419420284748</v>
      </c>
      <c r="AD545" s="3">
        <v>5</v>
      </c>
      <c r="AE545" s="4">
        <v>5.1272964431496497</v>
      </c>
      <c r="AF545" s="4">
        <v>5.9816991222344118</v>
      </c>
      <c r="AG545" s="4">
        <v>3.4289092173312885</v>
      </c>
      <c r="AH545" s="4">
        <v>0.87893041050123843</v>
      </c>
      <c r="AI545" s="4">
        <v>-6.978213782583563E-2</v>
      </c>
      <c r="AJ545" s="4">
        <v>-1.1038090081389211</v>
      </c>
      <c r="AK545" s="4">
        <v>-3.7225661930819403</v>
      </c>
      <c r="AL545" s="4">
        <v>-6.051002754847147</v>
      </c>
    </row>
    <row r="546" spans="2:38" x14ac:dyDescent="0.25">
      <c r="B546" s="3">
        <v>6</v>
      </c>
      <c r="C546" s="114">
        <v>2.0055742777023102</v>
      </c>
      <c r="D546" s="114">
        <v>1.997256537082976</v>
      </c>
      <c r="E546" s="114">
        <v>0.83946216079111335</v>
      </c>
      <c r="F546" s="114">
        <v>-0.91277277179798721</v>
      </c>
      <c r="G546" s="114">
        <v>-2.0991016900750088</v>
      </c>
      <c r="H546" s="114">
        <v>-2.0755745667287773</v>
      </c>
      <c r="I546" s="114">
        <v>-1.2244425710011559</v>
      </c>
      <c r="J546" s="114">
        <v>-0.29289531748778752</v>
      </c>
      <c r="K546" s="114">
        <v>0.47529766572827448</v>
      </c>
      <c r="L546" s="114">
        <v>1.2785755484855668</v>
      </c>
      <c r="P546" s="3">
        <v>6</v>
      </c>
      <c r="Q546" s="114">
        <f t="shared" si="127"/>
        <v>2.0055742777023102</v>
      </c>
      <c r="R546" s="114">
        <f t="shared" si="128"/>
        <v>1.997256537082976</v>
      </c>
      <c r="S546" s="114">
        <f t="shared" si="129"/>
        <v>0.83946216079111335</v>
      </c>
      <c r="T546" s="114">
        <f t="shared" si="130"/>
        <v>0</v>
      </c>
      <c r="U546" s="114">
        <f t="shared" si="131"/>
        <v>0</v>
      </c>
      <c r="V546" s="114">
        <f t="shared" si="132"/>
        <v>0</v>
      </c>
      <c r="W546" s="114">
        <f t="shared" si="133"/>
        <v>0</v>
      </c>
      <c r="X546" s="114">
        <f t="shared" si="134"/>
        <v>0</v>
      </c>
      <c r="Y546" s="114">
        <f t="shared" si="135"/>
        <v>0.47529766572827448</v>
      </c>
      <c r="Z546" s="114">
        <f t="shared" si="136"/>
        <v>1.2785755484855668</v>
      </c>
      <c r="AD546" s="3">
        <v>6</v>
      </c>
      <c r="AE546" s="4">
        <v>4.5514661884993091</v>
      </c>
      <c r="AF546" s="4">
        <v>4.0688860685275081</v>
      </c>
      <c r="AG546" s="4">
        <v>2.0023193010234159</v>
      </c>
      <c r="AH546" s="4">
        <v>0.50437286165256889</v>
      </c>
      <c r="AI546" s="4">
        <v>-0.32940793716023647</v>
      </c>
      <c r="AJ546" s="4">
        <v>-1.8396788505820232</v>
      </c>
      <c r="AK546" s="4">
        <v>-4.0012913459961092</v>
      </c>
      <c r="AL546" s="4">
        <v>-4.6718749510374424</v>
      </c>
    </row>
    <row r="547" spans="2:38" x14ac:dyDescent="0.25">
      <c r="B547" s="3">
        <v>7</v>
      </c>
      <c r="C547" s="114">
        <v>2.2781887638042524</v>
      </c>
      <c r="D547" s="114">
        <v>2.1533236489241276</v>
      </c>
      <c r="E547" s="114">
        <v>0.85964961593476574</v>
      </c>
      <c r="F547" s="114">
        <v>-0.93503794972235088</v>
      </c>
      <c r="G547" s="114">
        <v>-2.1329203675110469</v>
      </c>
      <c r="H547" s="114">
        <v>-2.1952992917852829</v>
      </c>
      <c r="I547" s="114">
        <v>-1.4608241258434354</v>
      </c>
      <c r="J547" s="114">
        <v>-0.51580811928904635</v>
      </c>
      <c r="K547" s="114">
        <v>0.45207499839413728</v>
      </c>
      <c r="L547" s="114">
        <v>1.4866229474738772</v>
      </c>
      <c r="P547" s="3">
        <v>7</v>
      </c>
      <c r="Q547" s="114">
        <f t="shared" si="127"/>
        <v>2.2781887638042524</v>
      </c>
      <c r="R547" s="114">
        <f t="shared" si="128"/>
        <v>2.1533236489241276</v>
      </c>
      <c r="S547" s="114">
        <f t="shared" si="129"/>
        <v>0.85964961593476574</v>
      </c>
      <c r="T547" s="114">
        <f t="shared" si="130"/>
        <v>0</v>
      </c>
      <c r="U547" s="114">
        <f t="shared" si="131"/>
        <v>0</v>
      </c>
      <c r="V547" s="114">
        <f t="shared" si="132"/>
        <v>0</v>
      </c>
      <c r="W547" s="114">
        <f t="shared" si="133"/>
        <v>0</v>
      </c>
      <c r="X547" s="114">
        <f t="shared" si="134"/>
        <v>0</v>
      </c>
      <c r="Y547" s="114">
        <f t="shared" si="135"/>
        <v>0.45207499839413728</v>
      </c>
      <c r="Z547" s="114">
        <f t="shared" si="136"/>
        <v>1.4866229474738772</v>
      </c>
      <c r="AD547" s="3">
        <v>7</v>
      </c>
      <c r="AE547" s="4">
        <v>4.8415796335231436</v>
      </c>
      <c r="AF547" s="4">
        <v>4.4641858446759235</v>
      </c>
      <c r="AG547" s="4">
        <v>2.3117062080204871</v>
      </c>
      <c r="AH547" s="4">
        <v>0.61368288926212133</v>
      </c>
      <c r="AI547" s="4">
        <v>-0.41921489327047889</v>
      </c>
      <c r="AJ547" s="4">
        <v>-2.0718010582294806</v>
      </c>
      <c r="AK547" s="4">
        <v>-4.3158683265393041</v>
      </c>
      <c r="AL547" s="4">
        <v>-4.989177464062343</v>
      </c>
    </row>
    <row r="548" spans="2:38" x14ac:dyDescent="0.25">
      <c r="B548" s="3">
        <v>8</v>
      </c>
      <c r="C548" s="114">
        <v>2.639962943645608</v>
      </c>
      <c r="D548" s="114">
        <v>1.6048917201984174</v>
      </c>
      <c r="E548" s="114">
        <v>0.13793740261118748</v>
      </c>
      <c r="F548" s="114">
        <v>-1.2986688572419893</v>
      </c>
      <c r="G548" s="114">
        <v>-2.3688567410281163</v>
      </c>
      <c r="H548" s="114">
        <v>-2.6980636322058151</v>
      </c>
      <c r="I548" s="114">
        <v>-1.9694783306094581</v>
      </c>
      <c r="J548" s="114">
        <v>-0.30891805752535295</v>
      </c>
      <c r="K548" s="114">
        <v>1.5530248489176404</v>
      </c>
      <c r="L548" s="114">
        <v>2.6936162514985433</v>
      </c>
      <c r="P548" s="3">
        <v>8</v>
      </c>
      <c r="Q548" s="114">
        <f t="shared" si="127"/>
        <v>2.639962943645608</v>
      </c>
      <c r="R548" s="114">
        <f t="shared" si="128"/>
        <v>1.6048917201984174</v>
      </c>
      <c r="S548" s="114">
        <f t="shared" si="129"/>
        <v>0.13793740261118748</v>
      </c>
      <c r="T548" s="114">
        <f t="shared" si="130"/>
        <v>0</v>
      </c>
      <c r="U548" s="114">
        <f t="shared" si="131"/>
        <v>0</v>
      </c>
      <c r="V548" s="114">
        <f t="shared" si="132"/>
        <v>0</v>
      </c>
      <c r="W548" s="114">
        <f t="shared" si="133"/>
        <v>0</v>
      </c>
      <c r="X548" s="114">
        <f t="shared" si="134"/>
        <v>0</v>
      </c>
      <c r="Y548" s="114">
        <f t="shared" si="135"/>
        <v>1.5530248489176404</v>
      </c>
      <c r="Z548" s="114">
        <f t="shared" si="136"/>
        <v>2.6936162514985433</v>
      </c>
      <c r="AD548" s="3">
        <v>8</v>
      </c>
      <c r="AE548" s="4">
        <v>5.8682869150815709</v>
      </c>
      <c r="AF548" s="4">
        <v>5.2611491411489348</v>
      </c>
      <c r="AG548" s="4">
        <v>2.6473670515579069</v>
      </c>
      <c r="AH548" s="4">
        <v>0.70837870392486368</v>
      </c>
      <c r="AI548" s="4">
        <v>-0.45840863433224188</v>
      </c>
      <c r="AJ548" s="4">
        <v>-2.4896612319463811</v>
      </c>
      <c r="AK548" s="4">
        <v>-5.2569846651900036</v>
      </c>
      <c r="AL548" s="4">
        <v>-6.0229640682596619</v>
      </c>
    </row>
    <row r="549" spans="2:38" x14ac:dyDescent="0.25">
      <c r="B549" s="3">
        <v>9</v>
      </c>
      <c r="C549" s="114">
        <v>2.7109473815217999</v>
      </c>
      <c r="D549" s="114">
        <v>4.7531163598459991E-2</v>
      </c>
      <c r="E549" s="114">
        <v>-1.189138405806264</v>
      </c>
      <c r="F549" s="114">
        <v>-0.68254047115515393</v>
      </c>
      <c r="G549" s="114">
        <v>-0.56185632619414672</v>
      </c>
      <c r="H549" s="114">
        <v>-1.9165337622393943</v>
      </c>
      <c r="I549" s="114">
        <v>-2.9398896820107874</v>
      </c>
      <c r="J549" s="114">
        <v>-1.3993525468095283</v>
      </c>
      <c r="K549" s="114">
        <v>1.9681642671747288</v>
      </c>
      <c r="L549" s="114">
        <v>3.9432739526084304</v>
      </c>
      <c r="P549" s="3">
        <v>9</v>
      </c>
      <c r="Q549" s="114">
        <f t="shared" si="127"/>
        <v>2.7109473815217999</v>
      </c>
      <c r="R549" s="114">
        <f t="shared" si="128"/>
        <v>4.7531163598459991E-2</v>
      </c>
      <c r="S549" s="114">
        <f t="shared" si="129"/>
        <v>0</v>
      </c>
      <c r="T549" s="114">
        <f t="shared" si="130"/>
        <v>0</v>
      </c>
      <c r="U549" s="114">
        <f t="shared" si="131"/>
        <v>0</v>
      </c>
      <c r="V549" s="114">
        <f t="shared" si="132"/>
        <v>0</v>
      </c>
      <c r="W549" s="114">
        <f t="shared" si="133"/>
        <v>0</v>
      </c>
      <c r="X549" s="114">
        <f t="shared" si="134"/>
        <v>0</v>
      </c>
      <c r="Y549" s="114">
        <f t="shared" si="135"/>
        <v>1.9681642671747288</v>
      </c>
      <c r="Z549" s="114">
        <f t="shared" si="136"/>
        <v>3.9432739526084304</v>
      </c>
      <c r="AD549" s="3">
        <v>9</v>
      </c>
      <c r="AE549" s="4">
        <v>4.5935023600670188</v>
      </c>
      <c r="AF549" s="4">
        <v>3.9466500485354468</v>
      </c>
      <c r="AG549" s="4">
        <v>2.817257286789113</v>
      </c>
      <c r="AH549" s="4">
        <v>1.5042833096278725</v>
      </c>
      <c r="AI549" s="4">
        <v>-0.85410204381052057</v>
      </c>
      <c r="AJ549" s="4">
        <v>-4.0698899777230846</v>
      </c>
      <c r="AK549" s="4">
        <v>-5.9939730202437627</v>
      </c>
      <c r="AL549" s="4">
        <v>-4.6092677564099276</v>
      </c>
    </row>
    <row r="550" spans="2:38" x14ac:dyDescent="0.25">
      <c r="B550" s="3">
        <v>10</v>
      </c>
      <c r="C550" s="114">
        <v>-2.4140591500388524</v>
      </c>
      <c r="D550" s="114">
        <v>-2.7607238574822217</v>
      </c>
      <c r="E550" s="114">
        <v>-1.5535591385124179</v>
      </c>
      <c r="F550" s="114">
        <v>0.44013976314474457</v>
      </c>
      <c r="G550" s="114">
        <v>1.8854781789818058</v>
      </c>
      <c r="H550" s="114">
        <v>2.182059614529837</v>
      </c>
      <c r="I550" s="114">
        <v>1.7605659638696078</v>
      </c>
      <c r="J550" s="114">
        <v>1.1674828822422816</v>
      </c>
      <c r="K550" s="114">
        <v>0.32408136784722041</v>
      </c>
      <c r="L550" s="114">
        <v>-1.0223483177248094</v>
      </c>
      <c r="P550" s="3">
        <v>10</v>
      </c>
      <c r="Q550" s="114">
        <f t="shared" si="127"/>
        <v>0</v>
      </c>
      <c r="R550" s="114">
        <f t="shared" si="128"/>
        <v>0</v>
      </c>
      <c r="S550" s="114">
        <f t="shared" si="129"/>
        <v>0</v>
      </c>
      <c r="T550" s="114">
        <f t="shared" si="130"/>
        <v>0.44013976314474457</v>
      </c>
      <c r="U550" s="114">
        <f t="shared" si="131"/>
        <v>1.8854781789818058</v>
      </c>
      <c r="V550" s="114">
        <f t="shared" si="132"/>
        <v>2.182059614529837</v>
      </c>
      <c r="W550" s="114">
        <f t="shared" si="133"/>
        <v>1.7605659638696078</v>
      </c>
      <c r="X550" s="114">
        <f t="shared" si="134"/>
        <v>1.1674828822422816</v>
      </c>
      <c r="Y550" s="114">
        <f t="shared" si="135"/>
        <v>0.32408136784722041</v>
      </c>
      <c r="Z550" s="114">
        <f t="shared" si="136"/>
        <v>0</v>
      </c>
      <c r="AD550" s="3">
        <v>10</v>
      </c>
      <c r="AE550" s="4">
        <v>-2.4962230042812776</v>
      </c>
      <c r="AF550" s="4">
        <v>-2.2192358671373493</v>
      </c>
      <c r="AG550" s="4">
        <v>-1.4452975265839401</v>
      </c>
      <c r="AH550" s="4">
        <v>0.27088901991354197</v>
      </c>
      <c r="AI550" s="4">
        <v>2.4755989012999855</v>
      </c>
      <c r="AJ550" s="4">
        <v>3.7114738028341905</v>
      </c>
      <c r="AK550" s="4">
        <v>2.9242645062022388</v>
      </c>
      <c r="AL550" s="4">
        <v>0.66961968386817894</v>
      </c>
    </row>
    <row r="551" spans="2:38" x14ac:dyDescent="0.25">
      <c r="B551" s="3">
        <v>11</v>
      </c>
      <c r="C551" s="114">
        <v>-2.5641914804618477</v>
      </c>
      <c r="D551" s="114">
        <v>-2.0885792919138053</v>
      </c>
      <c r="E551" s="114">
        <v>-0.81212028999963015</v>
      </c>
      <c r="F551" s="114">
        <v>0.82931713525299622</v>
      </c>
      <c r="G551" s="114">
        <v>2.1845397743985413</v>
      </c>
      <c r="H551" s="114">
        <v>2.6698097072779148</v>
      </c>
      <c r="I551" s="114">
        <v>2.0835469355459311</v>
      </c>
      <c r="J551" s="114">
        <v>0.70590196866191623</v>
      </c>
      <c r="K551" s="114">
        <v>-0.88607364546571055</v>
      </c>
      <c r="L551" s="114">
        <v>-2.109532278560811</v>
      </c>
      <c r="P551" s="3">
        <v>11</v>
      </c>
      <c r="Q551" s="114">
        <f t="shared" si="127"/>
        <v>0</v>
      </c>
      <c r="R551" s="114">
        <f t="shared" si="128"/>
        <v>0</v>
      </c>
      <c r="S551" s="114">
        <f t="shared" si="129"/>
        <v>0</v>
      </c>
      <c r="T551" s="114">
        <f t="shared" si="130"/>
        <v>0.82931713525299622</v>
      </c>
      <c r="U551" s="114">
        <f t="shared" si="131"/>
        <v>2.1845397743985413</v>
      </c>
      <c r="V551" s="114">
        <f t="shared" si="132"/>
        <v>2.6698097072779148</v>
      </c>
      <c r="W551" s="114">
        <f t="shared" si="133"/>
        <v>2.0835469355459311</v>
      </c>
      <c r="X551" s="114">
        <f t="shared" si="134"/>
        <v>0.70590196866191623</v>
      </c>
      <c r="Y551" s="114">
        <f t="shared" si="135"/>
        <v>0</v>
      </c>
      <c r="Z551" s="114">
        <f t="shared" si="136"/>
        <v>0</v>
      </c>
      <c r="AD551" s="3">
        <v>11</v>
      </c>
      <c r="AE551" s="4">
        <v>-3.6853389441369986</v>
      </c>
      <c r="AF551" s="4">
        <v>-3.9301127163347518</v>
      </c>
      <c r="AG551" s="4">
        <v>-2.4838126651633989</v>
      </c>
      <c r="AH551" s="4">
        <v>0.19899671423424486</v>
      </c>
      <c r="AI551" s="4">
        <v>2.7933202420829661</v>
      </c>
      <c r="AJ551" s="4">
        <v>4.0253018206063373</v>
      </c>
      <c r="AK551" s="4">
        <v>3.5502912514543081</v>
      </c>
      <c r="AL551" s="4">
        <v>1.9111253580251288</v>
      </c>
    </row>
    <row r="552" spans="2:38" x14ac:dyDescent="0.25">
      <c r="B552" s="3">
        <v>12</v>
      </c>
      <c r="C552" s="114">
        <v>-2.7611020311406436</v>
      </c>
      <c r="D552" s="114">
        <v>-0.58481508998962761</v>
      </c>
      <c r="E552" s="114">
        <v>0.6720288744941143</v>
      </c>
      <c r="F552" s="114">
        <v>1.2264732247505126</v>
      </c>
      <c r="G552" s="114">
        <v>2.1793510033846411</v>
      </c>
      <c r="H552" s="114">
        <v>3.2831081744940027</v>
      </c>
      <c r="I552" s="114">
        <v>2.8760231280475925</v>
      </c>
      <c r="J552" s="114">
        <v>0.22918278210739135</v>
      </c>
      <c r="K552" s="114">
        <v>-2.9544336249912111</v>
      </c>
      <c r="L552" s="114">
        <v>-4.1466145192905186</v>
      </c>
      <c r="P552" s="3">
        <v>12</v>
      </c>
      <c r="Q552" s="114">
        <f t="shared" si="127"/>
        <v>0</v>
      </c>
      <c r="R552" s="114">
        <f t="shared" si="128"/>
        <v>0</v>
      </c>
      <c r="S552" s="114">
        <f t="shared" si="129"/>
        <v>0.6720288744941143</v>
      </c>
      <c r="T552" s="114">
        <f t="shared" si="130"/>
        <v>1.2264732247505126</v>
      </c>
      <c r="U552" s="114">
        <f t="shared" si="131"/>
        <v>2.1793510033846411</v>
      </c>
      <c r="V552" s="114">
        <f t="shared" si="132"/>
        <v>3.2831081744940027</v>
      </c>
      <c r="W552" s="114">
        <f t="shared" si="133"/>
        <v>2.8760231280475925</v>
      </c>
      <c r="X552" s="114">
        <f t="shared" si="134"/>
        <v>0.22918278210739135</v>
      </c>
      <c r="Y552" s="114">
        <f t="shared" si="135"/>
        <v>0</v>
      </c>
      <c r="Z552" s="114">
        <f t="shared" si="136"/>
        <v>0</v>
      </c>
      <c r="AD552" s="3">
        <v>12</v>
      </c>
      <c r="AE552" s="4">
        <v>-4.9897661128207762</v>
      </c>
      <c r="AF552" s="4">
        <v>-6.1263068914783867</v>
      </c>
      <c r="AG552" s="4">
        <v>-3.0824843616362703</v>
      </c>
      <c r="AH552" s="4">
        <v>1.4545314865814316</v>
      </c>
      <c r="AI552" s="4">
        <v>3.7902152047732027</v>
      </c>
      <c r="AJ552" s="4">
        <v>3.3432355514334451</v>
      </c>
      <c r="AK552" s="4">
        <v>2.4393271518566926</v>
      </c>
      <c r="AL552" s="4">
        <v>2.4480479286409755</v>
      </c>
    </row>
    <row r="553" spans="2:38" x14ac:dyDescent="0.25">
      <c r="B553" s="3">
        <v>13</v>
      </c>
      <c r="C553" s="114">
        <v>-2.0328922308026494</v>
      </c>
      <c r="D553" s="114">
        <v>-0.63452774483672059</v>
      </c>
      <c r="E553" s="114">
        <v>0.38781929376496527</v>
      </c>
      <c r="F553" s="114">
        <v>1.2948914333574475</v>
      </c>
      <c r="G553" s="114">
        <v>2.3462495747032519</v>
      </c>
      <c r="H553" s="114">
        <v>2.864914762266872</v>
      </c>
      <c r="I553" s="114">
        <v>1.8764952238640307</v>
      </c>
      <c r="J553" s="114">
        <v>-0.44687473192910754</v>
      </c>
      <c r="K553" s="114">
        <v>-2.5691121684395597</v>
      </c>
      <c r="L553" s="114">
        <v>-3.0731479515121274</v>
      </c>
      <c r="P553" s="3">
        <v>13</v>
      </c>
      <c r="Q553" s="114">
        <f t="shared" si="127"/>
        <v>0</v>
      </c>
      <c r="R553" s="114">
        <f t="shared" si="128"/>
        <v>0</v>
      </c>
      <c r="S553" s="114">
        <f t="shared" si="129"/>
        <v>0.38781929376496527</v>
      </c>
      <c r="T553" s="114">
        <f t="shared" si="130"/>
        <v>1.2948914333574475</v>
      </c>
      <c r="U553" s="114">
        <f t="shared" si="131"/>
        <v>2.3462495747032519</v>
      </c>
      <c r="V553" s="114">
        <f t="shared" si="132"/>
        <v>2.864914762266872</v>
      </c>
      <c r="W553" s="114">
        <f t="shared" si="133"/>
        <v>1.8764952238640307</v>
      </c>
      <c r="X553" s="114">
        <f t="shared" si="134"/>
        <v>0</v>
      </c>
      <c r="Y553" s="114">
        <f t="shared" si="135"/>
        <v>0</v>
      </c>
      <c r="Z553" s="114">
        <f t="shared" si="136"/>
        <v>0</v>
      </c>
      <c r="AD553" s="3">
        <v>13</v>
      </c>
      <c r="AE553" s="4">
        <v>-3.4004867862361472</v>
      </c>
      <c r="AF553" s="4">
        <v>-5.0456739444308099</v>
      </c>
      <c r="AG553" s="4">
        <v>-3.8638508764664401</v>
      </c>
      <c r="AH553" s="4">
        <v>-0.58232934836887651</v>
      </c>
      <c r="AI553" s="4">
        <v>2.4070323302598653</v>
      </c>
      <c r="AJ553" s="4">
        <v>3.5341290096935025</v>
      </c>
      <c r="AK553" s="4">
        <v>3.2426294440173371</v>
      </c>
      <c r="AL553" s="4">
        <v>2.6142288605877311</v>
      </c>
    </row>
    <row r="554" spans="2:38" x14ac:dyDescent="0.25">
      <c r="B554" s="3">
        <v>14</v>
      </c>
      <c r="C554" s="114">
        <v>-1.732890702467069</v>
      </c>
      <c r="D554" s="114">
        <v>-1.3852470843711591</v>
      </c>
      <c r="E554" s="114">
        <v>-0.37748717440066487</v>
      </c>
      <c r="F554" s="114">
        <v>1.0778687189869032</v>
      </c>
      <c r="G554" s="114">
        <v>2.1783733654279032</v>
      </c>
      <c r="H554" s="114">
        <v>2.1790380838913852</v>
      </c>
      <c r="I554" s="114">
        <v>1.1254219277496498</v>
      </c>
      <c r="J554" s="114">
        <v>-0.22700936097661772</v>
      </c>
      <c r="K554" s="114">
        <v>-1.189141553819721</v>
      </c>
      <c r="L554" s="114">
        <v>-1.6400948038664227</v>
      </c>
      <c r="P554" s="3">
        <v>14</v>
      </c>
      <c r="Q554" s="114">
        <f t="shared" si="127"/>
        <v>0</v>
      </c>
      <c r="R554" s="114">
        <f t="shared" si="128"/>
        <v>0</v>
      </c>
      <c r="S554" s="114">
        <f t="shared" si="129"/>
        <v>0</v>
      </c>
      <c r="T554" s="114">
        <f t="shared" si="130"/>
        <v>1.0778687189869032</v>
      </c>
      <c r="U554" s="114">
        <f t="shared" si="131"/>
        <v>2.1783733654279032</v>
      </c>
      <c r="V554" s="114">
        <f t="shared" si="132"/>
        <v>2.1790380838913852</v>
      </c>
      <c r="W554" s="114">
        <f t="shared" si="133"/>
        <v>1.1254219277496498</v>
      </c>
      <c r="X554" s="114">
        <f t="shared" si="134"/>
        <v>0</v>
      </c>
      <c r="Y554" s="114">
        <f t="shared" si="135"/>
        <v>0</v>
      </c>
      <c r="Z554" s="114">
        <f t="shared" si="136"/>
        <v>0</v>
      </c>
      <c r="AD554" s="3">
        <v>14</v>
      </c>
      <c r="AE554" s="4">
        <v>-2.1411310723290899</v>
      </c>
      <c r="AF554" s="4">
        <v>-3.4888336437529066</v>
      </c>
      <c r="AG554" s="4">
        <v>-3.5485372566130482</v>
      </c>
      <c r="AH554" s="4">
        <v>-1.6405397245823015</v>
      </c>
      <c r="AI554" s="4">
        <v>1.3167940915903937</v>
      </c>
      <c r="AJ554" s="4">
        <v>3.4202149454916624</v>
      </c>
      <c r="AK554" s="4">
        <v>3.5776000978023363</v>
      </c>
      <c r="AL554" s="4">
        <v>2.3243919973563325</v>
      </c>
    </row>
    <row r="555" spans="2:38" x14ac:dyDescent="0.25">
      <c r="B555" s="3">
        <v>15</v>
      </c>
      <c r="C555" s="114">
        <v>-0.82595259951850997</v>
      </c>
      <c r="D555" s="114">
        <v>-1.750816437757186</v>
      </c>
      <c r="E555" s="114">
        <v>-1.3730660646890049</v>
      </c>
      <c r="F555" s="114">
        <v>-1.2598472576415185</v>
      </c>
      <c r="G555" s="114">
        <v>-1.788662659284155</v>
      </c>
      <c r="H555" s="114">
        <v>-1.541734715363545</v>
      </c>
      <c r="I555" s="114">
        <v>0.47400425179599104</v>
      </c>
      <c r="J555" s="114">
        <v>2.9466807193624667</v>
      </c>
      <c r="K555" s="114">
        <v>3.5093937735493155</v>
      </c>
      <c r="L555" s="114">
        <v>1.6086990284081422</v>
      </c>
      <c r="P555" s="3">
        <v>15</v>
      </c>
      <c r="Q555" s="114">
        <f t="shared" si="127"/>
        <v>0</v>
      </c>
      <c r="R555" s="114">
        <f t="shared" si="128"/>
        <v>0</v>
      </c>
      <c r="S555" s="114">
        <f t="shared" si="129"/>
        <v>0</v>
      </c>
      <c r="T555" s="114">
        <f t="shared" si="130"/>
        <v>0</v>
      </c>
      <c r="U555" s="114">
        <f t="shared" si="131"/>
        <v>0</v>
      </c>
      <c r="V555" s="114">
        <f t="shared" si="132"/>
        <v>0</v>
      </c>
      <c r="W555" s="114">
        <f t="shared" si="133"/>
        <v>0.47400425179599104</v>
      </c>
      <c r="X555" s="114">
        <f t="shared" si="134"/>
        <v>2.9466807193624667</v>
      </c>
      <c r="Y555" s="114">
        <f t="shared" si="135"/>
        <v>3.5093937735493155</v>
      </c>
      <c r="Z555" s="114">
        <f t="shared" si="136"/>
        <v>1.6086990284081422</v>
      </c>
      <c r="AD555" s="3">
        <v>15</v>
      </c>
      <c r="AE555" s="4">
        <v>5.1744689308795966</v>
      </c>
      <c r="AF555" s="4">
        <v>6.0991976946973656</v>
      </c>
      <c r="AG555" s="4">
        <v>3.5305238469579892</v>
      </c>
      <c r="AH555" s="4">
        <v>0.92543870154432939</v>
      </c>
      <c r="AI555" s="4">
        <v>-5.5029800721139832E-2</v>
      </c>
      <c r="AJ555" s="4">
        <v>-1.1005445354322876</v>
      </c>
      <c r="AK555" s="4">
        <v>-3.7570950810500783</v>
      </c>
      <c r="AL555" s="4">
        <v>-6.1515638274121214</v>
      </c>
    </row>
    <row r="556" spans="2:38" x14ac:dyDescent="0.25">
      <c r="B556" s="3">
        <v>16</v>
      </c>
      <c r="C556" s="114">
        <v>1.9977879038675306</v>
      </c>
      <c r="D556" s="114">
        <v>1.985301223019869</v>
      </c>
      <c r="E556" s="114">
        <v>0.83109461782306315</v>
      </c>
      <c r="F556" s="114">
        <v>-0.91610516536965914</v>
      </c>
      <c r="G556" s="114">
        <v>-2.1004029431342008</v>
      </c>
      <c r="H556" s="114">
        <v>-2.0752501863365489</v>
      </c>
      <c r="I556" s="114">
        <v>-1.2188993088064097</v>
      </c>
      <c r="J556" s="114">
        <v>-0.28104462757206194</v>
      </c>
      <c r="K556" s="114">
        <v>0.48720057434260605</v>
      </c>
      <c r="L556" s="114">
        <v>1.2817116117733653</v>
      </c>
      <c r="P556" s="3">
        <v>16</v>
      </c>
      <c r="Q556" s="114">
        <f t="shared" si="127"/>
        <v>1.9977879038675306</v>
      </c>
      <c r="R556" s="114">
        <f t="shared" si="128"/>
        <v>1.985301223019869</v>
      </c>
      <c r="S556" s="114">
        <f t="shared" si="129"/>
        <v>0.83109461782306315</v>
      </c>
      <c r="T556" s="114">
        <f t="shared" si="130"/>
        <v>0</v>
      </c>
      <c r="U556" s="114">
        <f t="shared" si="131"/>
        <v>0</v>
      </c>
      <c r="V556" s="114">
        <f t="shared" si="132"/>
        <v>0</v>
      </c>
      <c r="W556" s="114">
        <f t="shared" si="133"/>
        <v>0</v>
      </c>
      <c r="X556" s="114">
        <f t="shared" si="134"/>
        <v>0</v>
      </c>
      <c r="Y556" s="114">
        <f t="shared" si="135"/>
        <v>0.48720057434260605</v>
      </c>
      <c r="Z556" s="114">
        <f t="shared" si="136"/>
        <v>1.2817116117733653</v>
      </c>
      <c r="AD556" s="3">
        <v>16</v>
      </c>
      <c r="AE556" s="4">
        <v>4.5493552968842748</v>
      </c>
      <c r="AF556" s="4">
        <v>4.0604966105427076</v>
      </c>
      <c r="AG556" s="4">
        <v>1.9927857394208479</v>
      </c>
      <c r="AH556" s="4">
        <v>0.50054879121028284</v>
      </c>
      <c r="AI556" s="4">
        <v>-0.32600517977459142</v>
      </c>
      <c r="AJ556" s="4">
        <v>-1.8335274851342951</v>
      </c>
      <c r="AK556" s="4">
        <v>-3.9967659043282757</v>
      </c>
      <c r="AL556" s="4">
        <v>-4.668777965208001</v>
      </c>
    </row>
    <row r="557" spans="2:38" x14ac:dyDescent="0.25">
      <c r="B557" s="3">
        <v>17</v>
      </c>
      <c r="C557" s="114">
        <v>2.2708261767211013</v>
      </c>
      <c r="D557" s="114">
        <v>2.1433065805263638</v>
      </c>
      <c r="E557" s="114">
        <v>0.85292513150128846</v>
      </c>
      <c r="F557" s="114">
        <v>-0.93778249874085884</v>
      </c>
      <c r="G557" s="114">
        <v>-2.1339256691501371</v>
      </c>
      <c r="H557" s="114">
        <v>-2.1943391460911399</v>
      </c>
      <c r="I557" s="114">
        <v>-1.4550744097856119</v>
      </c>
      <c r="J557" s="114">
        <v>-0.5053297544345875</v>
      </c>
      <c r="K557" s="114">
        <v>0.46141397550747032</v>
      </c>
      <c r="L557" s="114">
        <v>1.4879680099526686</v>
      </c>
      <c r="P557" s="3">
        <v>17</v>
      </c>
      <c r="Q557" s="114">
        <f t="shared" si="127"/>
        <v>2.2708261767211013</v>
      </c>
      <c r="R557" s="114">
        <f t="shared" si="128"/>
        <v>2.1433065805263638</v>
      </c>
      <c r="S557" s="114">
        <f t="shared" si="129"/>
        <v>0.85292513150128846</v>
      </c>
      <c r="T557" s="114">
        <f t="shared" si="130"/>
        <v>0</v>
      </c>
      <c r="U557" s="114">
        <f t="shared" si="131"/>
        <v>0</v>
      </c>
      <c r="V557" s="114">
        <f t="shared" si="132"/>
        <v>0</v>
      </c>
      <c r="W557" s="114">
        <f t="shared" si="133"/>
        <v>0</v>
      </c>
      <c r="X557" s="114">
        <f t="shared" si="134"/>
        <v>0</v>
      </c>
      <c r="Y557" s="114">
        <f t="shared" si="135"/>
        <v>0.46141397550747032</v>
      </c>
      <c r="Z557" s="114">
        <f t="shared" si="136"/>
        <v>1.4879680099526686</v>
      </c>
      <c r="AD557" s="3">
        <v>17</v>
      </c>
      <c r="AE557" s="4">
        <v>4.8384611583258339</v>
      </c>
      <c r="AF557" s="4">
        <v>4.4558444393310799</v>
      </c>
      <c r="AG557" s="4">
        <v>2.3028283644139975</v>
      </c>
      <c r="AH557" s="4">
        <v>0.61010231129001224</v>
      </c>
      <c r="AI557" s="4">
        <v>-0.41612076858583597</v>
      </c>
      <c r="AJ557" s="4">
        <v>-2.0656521016891665</v>
      </c>
      <c r="AK557" s="4">
        <v>-4.3105325683968294</v>
      </c>
      <c r="AL557" s="4">
        <v>-4.9851941458462088</v>
      </c>
    </row>
    <row r="558" spans="2:38" x14ac:dyDescent="0.25">
      <c r="B558" s="3">
        <v>18</v>
      </c>
      <c r="C558" s="114">
        <v>2.6288752318704298</v>
      </c>
      <c r="D558" s="114">
        <v>1.6077822916761466</v>
      </c>
      <c r="E558" s="114">
        <v>0.14586049141109614</v>
      </c>
      <c r="F558" s="114">
        <v>-1.2947975686924276</v>
      </c>
      <c r="G558" s="114">
        <v>-2.3664249623786686</v>
      </c>
      <c r="H558" s="114">
        <v>-2.6894059459116768</v>
      </c>
      <c r="I558" s="114">
        <v>-1.9566665760189448</v>
      </c>
      <c r="J558" s="114">
        <v>-0.30467163225099025</v>
      </c>
      <c r="K558" s="114">
        <v>1.5410046560085111</v>
      </c>
      <c r="L558" s="114">
        <v>2.6739812210988179</v>
      </c>
      <c r="P558" s="3">
        <v>18</v>
      </c>
      <c r="Q558" s="114">
        <f t="shared" si="127"/>
        <v>2.6288752318704298</v>
      </c>
      <c r="R558" s="114">
        <f t="shared" si="128"/>
        <v>1.6077822916761466</v>
      </c>
      <c r="S558" s="114">
        <f t="shared" si="129"/>
        <v>0.14586049141109614</v>
      </c>
      <c r="T558" s="114">
        <f t="shared" si="130"/>
        <v>0</v>
      </c>
      <c r="U558" s="114">
        <f t="shared" si="131"/>
        <v>0</v>
      </c>
      <c r="V558" s="114">
        <f t="shared" si="132"/>
        <v>0</v>
      </c>
      <c r="W558" s="114">
        <f t="shared" si="133"/>
        <v>0</v>
      </c>
      <c r="X558" s="114">
        <f t="shared" si="134"/>
        <v>0</v>
      </c>
      <c r="Y558" s="114">
        <f t="shared" si="135"/>
        <v>1.5410046560085111</v>
      </c>
      <c r="Z558" s="114">
        <f t="shared" si="136"/>
        <v>2.6739812210988179</v>
      </c>
      <c r="AD558" s="3">
        <v>18</v>
      </c>
      <c r="AE558" s="4">
        <v>5.849877131503658</v>
      </c>
      <c r="AF558" s="4">
        <v>5.2425887710358055</v>
      </c>
      <c r="AG558" s="4">
        <v>2.6355816849328235</v>
      </c>
      <c r="AH558" s="4">
        <v>0.70419844946977828</v>
      </c>
      <c r="AI558" s="4">
        <v>-0.45550273131373109</v>
      </c>
      <c r="AJ558" s="4">
        <v>-2.4784202694802686</v>
      </c>
      <c r="AK558" s="4">
        <v>-5.2381241250206836</v>
      </c>
      <c r="AL558" s="4">
        <v>-6.0038257445829686</v>
      </c>
    </row>
    <row r="559" spans="2:38" x14ac:dyDescent="0.25">
      <c r="B559" s="3">
        <v>19</v>
      </c>
      <c r="C559" s="114">
        <v>2.7364192535398542</v>
      </c>
      <c r="D559" s="114">
        <v>7.1536747121205613E-2</v>
      </c>
      <c r="E559" s="114">
        <v>-1.1774236534234064</v>
      </c>
      <c r="F559" s="114">
        <v>-0.68537900908428762</v>
      </c>
      <c r="G559" s="114">
        <v>-0.57513361361699755</v>
      </c>
      <c r="H559" s="114">
        <v>-1.9355139218134541</v>
      </c>
      <c r="I559" s="114">
        <v>-2.9605661598185291</v>
      </c>
      <c r="J559" s="114">
        <v>-1.415508698144297</v>
      </c>
      <c r="K559" s="114">
        <v>1.9648934108191969</v>
      </c>
      <c r="L559" s="114">
        <v>3.9571721375134219</v>
      </c>
      <c r="P559" s="3">
        <v>19</v>
      </c>
      <c r="Q559" s="114">
        <f t="shared" si="127"/>
        <v>2.7364192535398542</v>
      </c>
      <c r="R559" s="114">
        <f t="shared" si="128"/>
        <v>7.1536747121205613E-2</v>
      </c>
      <c r="S559" s="114">
        <f t="shared" si="129"/>
        <v>0</v>
      </c>
      <c r="T559" s="114">
        <f t="shared" si="130"/>
        <v>0</v>
      </c>
      <c r="U559" s="114">
        <f t="shared" si="131"/>
        <v>0</v>
      </c>
      <c r="V559" s="114">
        <f t="shared" si="132"/>
        <v>0</v>
      </c>
      <c r="W559" s="114">
        <f t="shared" si="133"/>
        <v>0</v>
      </c>
      <c r="X559" s="114">
        <f t="shared" si="134"/>
        <v>0</v>
      </c>
      <c r="Y559" s="114">
        <f t="shared" si="135"/>
        <v>1.9648934108191969</v>
      </c>
      <c r="Z559" s="114">
        <f t="shared" si="136"/>
        <v>3.9571721375134219</v>
      </c>
      <c r="AD559" s="3">
        <v>19</v>
      </c>
      <c r="AE559" s="4">
        <v>4.6301805007336174</v>
      </c>
      <c r="AF559" s="4">
        <v>3.9936176093155185</v>
      </c>
      <c r="AG559" s="4">
        <v>2.84552982126496</v>
      </c>
      <c r="AH559" s="4">
        <v>1.5090698331592853</v>
      </c>
      <c r="AI559" s="4">
        <v>-0.85985171992336806</v>
      </c>
      <c r="AJ559" s="4">
        <v>-4.0808289220683154</v>
      </c>
      <c r="AK559" s="4">
        <v>-6.0187505936572254</v>
      </c>
      <c r="AL559" s="4">
        <v>-4.6495225704295855</v>
      </c>
    </row>
    <row r="566" spans="2:25" x14ac:dyDescent="0.25">
      <c r="B566" s="166" t="s">
        <v>97</v>
      </c>
      <c r="C566" s="168"/>
      <c r="D566" s="168"/>
      <c r="E566" s="168"/>
      <c r="F566" s="168"/>
      <c r="G566" s="168"/>
      <c r="H566" s="168"/>
      <c r="I566" s="168"/>
      <c r="J566" s="169"/>
      <c r="Q566" s="166" t="s">
        <v>86</v>
      </c>
      <c r="R566" s="168"/>
      <c r="S566" s="168"/>
      <c r="T566" s="168"/>
      <c r="U566" s="168"/>
      <c r="V566" s="168"/>
      <c r="W566" s="168"/>
      <c r="X566" s="168"/>
      <c r="Y566" s="169"/>
    </row>
    <row r="567" spans="2:25" ht="15.75" thickBot="1" x14ac:dyDescent="0.3">
      <c r="B567" s="107"/>
      <c r="C567" s="108">
        <v>0</v>
      </c>
      <c r="D567" s="108">
        <v>1</v>
      </c>
      <c r="E567" s="108">
        <v>2</v>
      </c>
      <c r="F567" s="108">
        <v>3</v>
      </c>
      <c r="G567" s="108">
        <v>4</v>
      </c>
      <c r="H567" s="108">
        <v>5</v>
      </c>
      <c r="I567" s="108">
        <v>6</v>
      </c>
      <c r="J567" s="109">
        <v>7</v>
      </c>
      <c r="M567" s="1" t="s">
        <v>33</v>
      </c>
      <c r="N567" s="1" t="s">
        <v>34</v>
      </c>
      <c r="Q567" s="93"/>
      <c r="R567" s="129">
        <v>0</v>
      </c>
      <c r="S567" s="129">
        <v>1</v>
      </c>
      <c r="T567" s="129">
        <v>2</v>
      </c>
      <c r="U567" s="129">
        <v>3</v>
      </c>
      <c r="V567" s="129">
        <v>4</v>
      </c>
      <c r="W567" s="129">
        <v>5</v>
      </c>
      <c r="X567" s="129">
        <v>6</v>
      </c>
      <c r="Y567" s="130">
        <v>7</v>
      </c>
    </row>
    <row r="568" spans="2:25" x14ac:dyDescent="0.25">
      <c r="B568" s="81">
        <v>0</v>
      </c>
      <c r="C568" s="110">
        <f t="shared" ref="C568:C587" si="137">AE540+R516</f>
        <v>-3.9518792477885318</v>
      </c>
      <c r="D568" s="111">
        <f t="shared" ref="D568:D587" si="138">AF540+S516</f>
        <v>-3.6808787085971333</v>
      </c>
      <c r="E568" s="111">
        <f t="shared" ref="E568:E587" si="139">AG540+T516</f>
        <v>-2.2409883694338228</v>
      </c>
      <c r="F568" s="111">
        <f t="shared" ref="F568:F587" si="140">AH540+U516</f>
        <v>0.54263131274557264</v>
      </c>
      <c r="G568" s="111">
        <f t="shared" ref="G568:G587" si="141">AI540+V516</f>
        <v>3.4988079648123609</v>
      </c>
      <c r="H568" s="111">
        <f t="shared" ref="H568:H587" si="142">AJ540+W516</f>
        <v>4.7983080256634292</v>
      </c>
      <c r="I568" s="111">
        <f t="shared" ref="I568:I587" si="143">AK540+X516</f>
        <v>3.6985502567560711</v>
      </c>
      <c r="J568" s="112">
        <f t="shared" ref="J568:J587" si="144">AL540+Y516</f>
        <v>1.2311138877775964</v>
      </c>
      <c r="M568" s="114">
        <f t="shared" ref="M568:M587" si="145">AVERAGE(C568:J568)</f>
        <v>0.48695814024194273</v>
      </c>
      <c r="N568" s="2">
        <f t="shared" ref="N568:N587" si="146">_xlfn.VAR.P(C568:J568)</f>
        <v>10.380750239680204</v>
      </c>
      <c r="Q568" s="81">
        <v>0</v>
      </c>
      <c r="R568" s="110">
        <f>$AH$250*((C568-$M568)/(SQRT($N568+$BA$229)))+$AI$250</f>
        <v>-1.3777006534000149</v>
      </c>
      <c r="S568" s="111">
        <f t="shared" ref="S568:S587" si="147">$AH$237*((D568-$M568)/(SQRT($N568+$BA$229)))+$AI$237</f>
        <v>-1.2935890747865422</v>
      </c>
      <c r="T568" s="111">
        <f t="shared" ref="T568:T587" si="148">$AH$237*((E568-$M568)/(SQRT($N568+$BA$229)))+$AI$237</f>
        <v>-0.84668424640988227</v>
      </c>
      <c r="U568" s="111">
        <f t="shared" ref="U568:U587" si="149">$AH$237*((F568-$M568)/(SQRT($N568+$BA$229)))+$AI$237</f>
        <v>1.7279517006396829E-2</v>
      </c>
      <c r="V568" s="111">
        <f t="shared" ref="V568:V587" si="150">$AH$237*((G568-$M568)/(SQRT($N568+$BA$229)))+$AI$237</f>
        <v>0.93480051385583607</v>
      </c>
      <c r="W568" s="111">
        <f t="shared" ref="W568:W587" si="151">$AH$237*((H568-$M568)/(SQRT($N568+$BA$229)))+$AI$237</f>
        <v>1.3381318203271115</v>
      </c>
      <c r="X568" s="111">
        <f t="shared" ref="X568:X587" si="152">$AH$237*((I568-$M568)/(SQRT($N568+$BA$229)))+$AI$237</f>
        <v>0.99679537018116926</v>
      </c>
      <c r="Y568" s="112">
        <f t="shared" ref="Y568:Y587" si="153">$AH$237*((J568-$M568)/(SQRT($N568+$BA$229)))+$AI$237</f>
        <v>0.23096675322592555</v>
      </c>
    </row>
    <row r="569" spans="2:25" x14ac:dyDescent="0.25">
      <c r="B569" s="6">
        <v>1</v>
      </c>
      <c r="C569" s="113">
        <f t="shared" si="137"/>
        <v>-4.5631302568222756</v>
      </c>
      <c r="D569" s="114">
        <f t="shared" si="138"/>
        <v>-5.5215357011724588</v>
      </c>
      <c r="E569" s="114">
        <f t="shared" si="139"/>
        <v>-3.683863009544746</v>
      </c>
      <c r="F569" s="114">
        <f t="shared" si="140"/>
        <v>0.2302701276992799</v>
      </c>
      <c r="G569" s="114">
        <f t="shared" si="141"/>
        <v>3.818398375785387</v>
      </c>
      <c r="H569" s="114">
        <f t="shared" si="142"/>
        <v>5.1860449192472462</v>
      </c>
      <c r="I569" s="114">
        <f t="shared" si="143"/>
        <v>4.3765681311412319</v>
      </c>
      <c r="J569" s="115">
        <f t="shared" si="144"/>
        <v>2.5216271600361404</v>
      </c>
      <c r="M569" s="114">
        <f t="shared" si="145"/>
        <v>0.29554746829622569</v>
      </c>
      <c r="N569" s="2">
        <f t="shared" si="146"/>
        <v>16.402847374765603</v>
      </c>
      <c r="Q569" s="6">
        <v>1</v>
      </c>
      <c r="R569" s="113">
        <f t="shared" ref="R569:R587" si="154">$AH$237*((C569-$M569)/(SQRT($N569+$BA$229)))+$AI$237</f>
        <v>-1.1996608091380541</v>
      </c>
      <c r="S569" s="114">
        <f t="shared" si="147"/>
        <v>-1.4363016229354777</v>
      </c>
      <c r="T569" s="114">
        <f t="shared" si="148"/>
        <v>-0.98256008400366091</v>
      </c>
      <c r="U569" s="114">
        <f t="shared" si="149"/>
        <v>-1.6117691205172979E-2</v>
      </c>
      <c r="V569" s="114">
        <f t="shared" si="150"/>
        <v>0.86983051958814561</v>
      </c>
      <c r="W569" s="114">
        <f t="shared" si="151"/>
        <v>1.2075174483716966</v>
      </c>
      <c r="X569" s="114">
        <f t="shared" si="152"/>
        <v>1.0076487529080456</v>
      </c>
      <c r="Y569" s="115">
        <f t="shared" si="153"/>
        <v>0.54964348641447758</v>
      </c>
    </row>
    <row r="570" spans="2:25" x14ac:dyDescent="0.25">
      <c r="B570" s="6">
        <v>2</v>
      </c>
      <c r="C570" s="113">
        <f t="shared" si="137"/>
        <v>-4.2049362838676689</v>
      </c>
      <c r="D570" s="114">
        <f t="shared" si="138"/>
        <v>-7.6269158767007088</v>
      </c>
      <c r="E570" s="114">
        <f t="shared" si="139"/>
        <v>-4.8238234382915053</v>
      </c>
      <c r="F570" s="114">
        <f t="shared" si="140"/>
        <v>1.1477302235372377</v>
      </c>
      <c r="G570" s="114">
        <f t="shared" si="141"/>
        <v>4.7501942688816907</v>
      </c>
      <c r="H570" s="114">
        <f t="shared" si="142"/>
        <v>4.3283701553948823</v>
      </c>
      <c r="I570" s="114">
        <f t="shared" si="143"/>
        <v>2.8618027423858106</v>
      </c>
      <c r="J570" s="115">
        <f t="shared" si="144"/>
        <v>2.6679671536301455</v>
      </c>
      <c r="M570" s="114">
        <f t="shared" si="145"/>
        <v>-0.11245138187876452</v>
      </c>
      <c r="N570" s="2">
        <f t="shared" si="146"/>
        <v>19.617978391075223</v>
      </c>
      <c r="Q570" s="6">
        <v>2</v>
      </c>
      <c r="R570" s="113">
        <f t="shared" si="154"/>
        <v>-0.92397444535753825</v>
      </c>
      <c r="S570" s="114">
        <f t="shared" si="147"/>
        <v>-1.6965665921913875</v>
      </c>
      <c r="T570" s="114">
        <f t="shared" si="148"/>
        <v>-1.0637027348790862</v>
      </c>
      <c r="U570" s="114">
        <f t="shared" si="149"/>
        <v>0.28451555174904825</v>
      </c>
      <c r="V570" s="114">
        <f t="shared" si="150"/>
        <v>1.0978562965371248</v>
      </c>
      <c r="W570" s="114">
        <f t="shared" si="151"/>
        <v>1.0026196101151437</v>
      </c>
      <c r="X570" s="114">
        <f t="shared" si="152"/>
        <v>0.67150762205235426</v>
      </c>
      <c r="Y570" s="115">
        <f t="shared" si="153"/>
        <v>0.62774469197434046</v>
      </c>
    </row>
    <row r="571" spans="2:25" x14ac:dyDescent="0.25">
      <c r="B571" s="6">
        <v>3</v>
      </c>
      <c r="C571" s="113">
        <f t="shared" si="137"/>
        <v>-3.4225831305955503</v>
      </c>
      <c r="D571" s="114">
        <f t="shared" si="138"/>
        <v>-6.5648826823249964</v>
      </c>
      <c r="E571" s="114">
        <f t="shared" si="139"/>
        <v>-5.4317013127044946</v>
      </c>
      <c r="F571" s="114">
        <f t="shared" si="140"/>
        <v>-0.97530551316766845</v>
      </c>
      <c r="G571" s="114">
        <f t="shared" si="141"/>
        <v>3.1511874799129624</v>
      </c>
      <c r="H571" s="114">
        <f t="shared" si="142"/>
        <v>4.5635450108936633</v>
      </c>
      <c r="I571" s="114">
        <f t="shared" si="143"/>
        <v>4.0799524836105361</v>
      </c>
      <c r="J571" s="115">
        <f t="shared" si="144"/>
        <v>3.4689619329153003</v>
      </c>
      <c r="M571" s="114">
        <f t="shared" si="145"/>
        <v>-0.14135321643253101</v>
      </c>
      <c r="N571" s="2">
        <f t="shared" si="146"/>
        <v>18.06776860239502</v>
      </c>
      <c r="Q571" s="6">
        <v>3</v>
      </c>
      <c r="R571" s="113">
        <f t="shared" si="154"/>
        <v>-0.77194152287787199</v>
      </c>
      <c r="S571" s="114">
        <f t="shared" si="147"/>
        <v>-1.5111983152258799</v>
      </c>
      <c r="T571" s="114">
        <f t="shared" si="148"/>
        <v>-1.244606282651163</v>
      </c>
      <c r="U571" s="114">
        <f t="shared" si="149"/>
        <v>-0.19619545804166325</v>
      </c>
      <c r="V571" s="114">
        <f t="shared" si="150"/>
        <v>0.77460249533371595</v>
      </c>
      <c r="W571" s="114">
        <f t="shared" si="151"/>
        <v>1.1068734583062627</v>
      </c>
      <c r="X571" s="114">
        <f t="shared" si="152"/>
        <v>0.99310357270575333</v>
      </c>
      <c r="Y571" s="115">
        <f t="shared" si="153"/>
        <v>0.84936205245084639</v>
      </c>
    </row>
    <row r="572" spans="2:25" ht="15.75" thickBot="1" x14ac:dyDescent="0.3">
      <c r="B572" s="6">
        <v>4</v>
      </c>
      <c r="C572" s="116">
        <f t="shared" si="137"/>
        <v>-3.1594769150815973</v>
      </c>
      <c r="D572" s="117">
        <f t="shared" si="138"/>
        <v>-4.920787725157</v>
      </c>
      <c r="E572" s="117">
        <f t="shared" si="139"/>
        <v>-4.6612208910838318</v>
      </c>
      <c r="F572" s="117">
        <f t="shared" si="140"/>
        <v>-1.8471788724103058</v>
      </c>
      <c r="G572" s="117">
        <f t="shared" si="141"/>
        <v>1.9831833764401487</v>
      </c>
      <c r="H572" s="117">
        <f t="shared" si="142"/>
        <v>4.4679609560414155</v>
      </c>
      <c r="I572" s="117">
        <f t="shared" si="143"/>
        <v>4.6221876926263548</v>
      </c>
      <c r="J572" s="118">
        <f t="shared" si="144"/>
        <v>3.3398992021738723</v>
      </c>
      <c r="M572" s="114">
        <f t="shared" si="145"/>
        <v>-2.1929147056367948E-2</v>
      </c>
      <c r="N572" s="2">
        <f t="shared" si="146"/>
        <v>14.468360781383378</v>
      </c>
      <c r="Q572" s="6">
        <v>4</v>
      </c>
      <c r="R572" s="116">
        <f t="shared" si="154"/>
        <v>-0.82486083152936485</v>
      </c>
      <c r="S572" s="117">
        <f t="shared" si="147"/>
        <v>-1.2879091759040133</v>
      </c>
      <c r="T572" s="117">
        <f t="shared" si="148"/>
        <v>-1.2196690946619047</v>
      </c>
      <c r="U572" s="117">
        <f t="shared" si="149"/>
        <v>-0.47985787548720032</v>
      </c>
      <c r="V572" s="117">
        <f t="shared" si="150"/>
        <v>0.52714377779251087</v>
      </c>
      <c r="W572" s="117">
        <f t="shared" si="151"/>
        <v>1.1803914259599324</v>
      </c>
      <c r="X572" s="117">
        <f t="shared" si="152"/>
        <v>1.2209376115766004</v>
      </c>
      <c r="Y572" s="118">
        <f t="shared" si="153"/>
        <v>0.88382416225343974</v>
      </c>
    </row>
    <row r="573" spans="2:25" x14ac:dyDescent="0.25">
      <c r="B573" s="6">
        <v>0</v>
      </c>
      <c r="C573" s="119">
        <f t="shared" si="137"/>
        <v>4.9586008673764654</v>
      </c>
      <c r="D573" s="120">
        <f t="shared" si="138"/>
        <v>6.955565218127461</v>
      </c>
      <c r="E573" s="120">
        <f t="shared" si="139"/>
        <v>4.7530684400626892</v>
      </c>
      <c r="F573" s="120">
        <f t="shared" si="140"/>
        <v>1.7560480424229821</v>
      </c>
      <c r="G573" s="120">
        <f t="shared" si="141"/>
        <v>9.3903701443698459E-2</v>
      </c>
      <c r="H573" s="120">
        <f t="shared" si="142"/>
        <v>-1.4909910064976377</v>
      </c>
      <c r="I573" s="120">
        <f t="shared" si="143"/>
        <v>-4.6390249831460624</v>
      </c>
      <c r="J573" s="121">
        <f t="shared" si="144"/>
        <v>-7.9174951804668527</v>
      </c>
      <c r="M573" s="114">
        <f t="shared" si="145"/>
        <v>0.5587093874153426</v>
      </c>
      <c r="N573" s="2">
        <f t="shared" si="146"/>
        <v>22.823109970708916</v>
      </c>
      <c r="Q573" s="6">
        <v>0</v>
      </c>
      <c r="R573" s="119">
        <f t="shared" si="154"/>
        <v>0.92098923429923651</v>
      </c>
      <c r="S573" s="120">
        <f t="shared" si="147"/>
        <v>1.3389956048421032</v>
      </c>
      <c r="T573" s="120">
        <f t="shared" si="148"/>
        <v>0.87796700211067114</v>
      </c>
      <c r="U573" s="120">
        <f t="shared" si="149"/>
        <v>0.25062800209838526</v>
      </c>
      <c r="V573" s="120">
        <f t="shared" si="150"/>
        <v>-9.7293543436380039E-2</v>
      </c>
      <c r="W573" s="120">
        <f t="shared" si="151"/>
        <v>-0.42904512643785458</v>
      </c>
      <c r="X573" s="120">
        <f t="shared" si="152"/>
        <v>-1.0879944243707735</v>
      </c>
      <c r="Y573" s="121">
        <f t="shared" si="153"/>
        <v>-1.7742467491053877</v>
      </c>
    </row>
    <row r="574" spans="2:25" x14ac:dyDescent="0.25">
      <c r="B574" s="6">
        <v>1</v>
      </c>
      <c r="C574" s="113">
        <f t="shared" si="137"/>
        <v>5.8532442579223281</v>
      </c>
      <c r="D574" s="114">
        <f t="shared" si="138"/>
        <v>5.4645989023952932</v>
      </c>
      <c r="E574" s="114">
        <f t="shared" si="139"/>
        <v>2.9431064940458405</v>
      </c>
      <c r="F574" s="114">
        <f t="shared" si="140"/>
        <v>0.55482941015375198</v>
      </c>
      <c r="G574" s="114">
        <f t="shared" si="141"/>
        <v>-1.0927831566558006</v>
      </c>
      <c r="H574" s="114">
        <f t="shared" si="142"/>
        <v>-2.9312480709400983</v>
      </c>
      <c r="I574" s="114">
        <f t="shared" si="143"/>
        <v>-5.0020756343895032</v>
      </c>
      <c r="J574" s="115">
        <f t="shared" si="144"/>
        <v>-5.5048808676048218</v>
      </c>
      <c r="M574" s="114">
        <f t="shared" si="145"/>
        <v>3.559891686587402E-2</v>
      </c>
      <c r="N574" s="2">
        <f t="shared" si="146"/>
        <v>17.27409338163827</v>
      </c>
      <c r="Q574" s="6">
        <v>1</v>
      </c>
      <c r="R574" s="113">
        <f t="shared" si="154"/>
        <v>1.3997472098558037</v>
      </c>
      <c r="S574" s="114">
        <f t="shared" si="147"/>
        <v>1.3062376849311379</v>
      </c>
      <c r="T574" s="114">
        <f t="shared" si="148"/>
        <v>0.69955718855374838</v>
      </c>
      <c r="U574" s="114">
        <f t="shared" si="149"/>
        <v>0.12492879707235269</v>
      </c>
      <c r="V574" s="114">
        <f t="shared" si="150"/>
        <v>-0.27149294370296739</v>
      </c>
      <c r="W574" s="114">
        <f t="shared" si="151"/>
        <v>-0.71383447250436416</v>
      </c>
      <c r="X574" s="114">
        <f t="shared" si="152"/>
        <v>-1.2120833230443697</v>
      </c>
      <c r="Y574" s="115">
        <f t="shared" si="153"/>
        <v>-1.3330601411613421</v>
      </c>
    </row>
    <row r="575" spans="2:25" x14ac:dyDescent="0.25">
      <c r="B575" s="6">
        <v>2</v>
      </c>
      <c r="C575" s="113">
        <f t="shared" si="137"/>
        <v>6.0967884024490484</v>
      </c>
      <c r="D575" s="114">
        <f t="shared" si="138"/>
        <v>5.8860066302498213</v>
      </c>
      <c r="E575" s="114">
        <f t="shared" si="139"/>
        <v>3.2805901119400112</v>
      </c>
      <c r="F575" s="114">
        <f t="shared" si="140"/>
        <v>0.63035440252433883</v>
      </c>
      <c r="G575" s="114">
        <f t="shared" si="141"/>
        <v>-1.2616985703580212</v>
      </c>
      <c r="H575" s="114">
        <f t="shared" si="142"/>
        <v>-3.2181528726852608</v>
      </c>
      <c r="I575" s="114">
        <f t="shared" si="143"/>
        <v>-5.2928193881196819</v>
      </c>
      <c r="J575" s="115">
        <f t="shared" si="144"/>
        <v>-5.6859758826201876</v>
      </c>
      <c r="M575" s="114">
        <f t="shared" si="145"/>
        <v>5.4386604172508735E-2</v>
      </c>
      <c r="N575" s="2">
        <f t="shared" si="146"/>
        <v>19.405563477078132</v>
      </c>
      <c r="Q575" s="6">
        <v>2</v>
      </c>
      <c r="R575" s="113">
        <f t="shared" si="154"/>
        <v>1.3716599936658589</v>
      </c>
      <c r="S575" s="114">
        <f t="shared" si="147"/>
        <v>1.3238113179286486</v>
      </c>
      <c r="T575" s="114">
        <f t="shared" si="148"/>
        <v>0.73236676916972809</v>
      </c>
      <c r="U575" s="114">
        <f t="shared" si="149"/>
        <v>0.13074800601051539</v>
      </c>
      <c r="V575" s="114">
        <f t="shared" si="150"/>
        <v>-0.29875891117918979</v>
      </c>
      <c r="W575" s="114">
        <f t="shared" si="151"/>
        <v>-0.74288530090440763</v>
      </c>
      <c r="X575" s="114">
        <f t="shared" si="152"/>
        <v>-1.2138465435399488</v>
      </c>
      <c r="Y575" s="115">
        <f t="shared" si="153"/>
        <v>-1.3030953311512048</v>
      </c>
    </row>
    <row r="576" spans="2:25" x14ac:dyDescent="0.25">
      <c r="B576" s="6">
        <v>3</v>
      </c>
      <c r="C576" s="113">
        <f t="shared" si="137"/>
        <v>6.4829064633339888</v>
      </c>
      <c r="D576" s="114">
        <f t="shared" si="138"/>
        <v>6.7655413620167755</v>
      </c>
      <c r="E576" s="114">
        <f t="shared" si="139"/>
        <v>3.9741346171290859</v>
      </c>
      <c r="F576" s="114">
        <f t="shared" si="140"/>
        <v>0.91094967880457212</v>
      </c>
      <c r="G576" s="114">
        <f t="shared" si="141"/>
        <v>-1.3507822864592913</v>
      </c>
      <c r="H576" s="114">
        <f t="shared" si="142"/>
        <v>-3.7208353718472944</v>
      </c>
      <c r="I576" s="114">
        <f t="shared" si="143"/>
        <v>-6.2231846325671647</v>
      </c>
      <c r="J576" s="115">
        <f t="shared" si="144"/>
        <v>-6.5815666184256845</v>
      </c>
      <c r="M576" s="114">
        <f t="shared" si="145"/>
        <v>3.2145401498123727E-2</v>
      </c>
      <c r="N576" s="2">
        <f t="shared" si="146"/>
        <v>25.266276195596635</v>
      </c>
      <c r="Q576" s="6">
        <v>3</v>
      </c>
      <c r="R576" s="113">
        <f t="shared" si="154"/>
        <v>1.2833358786582385</v>
      </c>
      <c r="S576" s="114">
        <f t="shared" si="147"/>
        <v>1.3395642062251145</v>
      </c>
      <c r="T576" s="114">
        <f t="shared" si="148"/>
        <v>0.78423245648216844</v>
      </c>
      <c r="U576" s="114">
        <f t="shared" si="149"/>
        <v>0.17483224825331242</v>
      </c>
      <c r="V576" s="114">
        <f t="shared" si="150"/>
        <v>-0.27512423767259248</v>
      </c>
      <c r="W576" s="114">
        <f t="shared" si="151"/>
        <v>-0.74663048781069008</v>
      </c>
      <c r="X576" s="114">
        <f t="shared" si="152"/>
        <v>-1.2444561794511408</v>
      </c>
      <c r="Y576" s="115">
        <f t="shared" si="153"/>
        <v>-1.3157538846844106</v>
      </c>
    </row>
    <row r="577" spans="2:25" ht="15.75" thickBot="1" x14ac:dyDescent="0.3">
      <c r="B577" s="6">
        <v>4</v>
      </c>
      <c r="C577" s="122">
        <f t="shared" si="137"/>
        <v>2.6175729986280958</v>
      </c>
      <c r="D577" s="123">
        <f t="shared" si="138"/>
        <v>4.1926057349757997</v>
      </c>
      <c r="E577" s="123">
        <f t="shared" si="139"/>
        <v>3.6959480236670768</v>
      </c>
      <c r="F577" s="123">
        <f t="shared" si="140"/>
        <v>1.56088400948338</v>
      </c>
      <c r="G577" s="123">
        <f t="shared" si="141"/>
        <v>-1.6027873392031844</v>
      </c>
      <c r="H577" s="123">
        <f t="shared" si="142"/>
        <v>-4.5438837617663177</v>
      </c>
      <c r="I577" s="123">
        <f t="shared" si="143"/>
        <v>-5.4542458701150691</v>
      </c>
      <c r="J577" s="124">
        <f t="shared" si="144"/>
        <v>-3.1316335888376257</v>
      </c>
      <c r="M577" s="114">
        <f t="shared" si="145"/>
        <v>-0.3331924741459803</v>
      </c>
      <c r="N577" s="2">
        <f t="shared" si="146"/>
        <v>12.80120224746814</v>
      </c>
      <c r="Q577" s="6">
        <v>4</v>
      </c>
      <c r="R577" s="122">
        <f t="shared" si="154"/>
        <v>0.82472529235505743</v>
      </c>
      <c r="S577" s="123">
        <f t="shared" si="147"/>
        <v>1.2649396523028029</v>
      </c>
      <c r="T577" s="123">
        <f t="shared" si="148"/>
        <v>1.1261261207162343</v>
      </c>
      <c r="U577" s="123">
        <f t="shared" si="149"/>
        <v>0.52938561065495571</v>
      </c>
      <c r="V577" s="123">
        <f t="shared" si="150"/>
        <v>-0.35484588860680039</v>
      </c>
      <c r="W577" s="123">
        <f t="shared" si="151"/>
        <v>-1.1768687261800079</v>
      </c>
      <c r="X577" s="123">
        <f t="shared" si="152"/>
        <v>-1.4313107219551073</v>
      </c>
      <c r="Y577" s="124">
        <f t="shared" si="153"/>
        <v>-0.78215133928713521</v>
      </c>
    </row>
    <row r="578" spans="2:25" x14ac:dyDescent="0.25">
      <c r="B578" s="6">
        <v>0</v>
      </c>
      <c r="C578" s="110">
        <f t="shared" si="137"/>
        <v>-3.9421535543169792</v>
      </c>
      <c r="D578" s="111">
        <f t="shared" si="138"/>
        <v>-3.6718405680547574</v>
      </c>
      <c r="E578" s="111">
        <f t="shared" si="139"/>
        <v>-2.2371007362793693</v>
      </c>
      <c r="F578" s="111">
        <f t="shared" si="140"/>
        <v>0.54065598796646919</v>
      </c>
      <c r="G578" s="111">
        <f t="shared" si="141"/>
        <v>3.4933021184731246</v>
      </c>
      <c r="H578" s="111">
        <f t="shared" si="142"/>
        <v>4.7915002087331233</v>
      </c>
      <c r="I578" s="111">
        <f t="shared" si="143"/>
        <v>3.6914344500464975</v>
      </c>
      <c r="J578" s="112">
        <f t="shared" si="144"/>
        <v>1.2252916095474597</v>
      </c>
      <c r="M578" s="114">
        <f t="shared" si="145"/>
        <v>0.48638618951444601</v>
      </c>
      <c r="N578" s="2">
        <f t="shared" si="146"/>
        <v>10.339625746305648</v>
      </c>
      <c r="Q578" s="6">
        <v>0</v>
      </c>
      <c r="R578" s="110">
        <f t="shared" si="154"/>
        <v>-1.3772352725608454</v>
      </c>
      <c r="S578" s="111">
        <f t="shared" si="147"/>
        <v>-1.2931704112642641</v>
      </c>
      <c r="T578" s="111">
        <f t="shared" si="148"/>
        <v>-0.84697947303875964</v>
      </c>
      <c r="U578" s="111">
        <f t="shared" si="149"/>
        <v>1.6877409933376764E-2</v>
      </c>
      <c r="V578" s="111">
        <f t="shared" si="150"/>
        <v>0.93512329538316363</v>
      </c>
      <c r="W578" s="111">
        <f t="shared" si="151"/>
        <v>1.3388510034087318</v>
      </c>
      <c r="X578" s="111">
        <f t="shared" si="152"/>
        <v>0.99674063461053786</v>
      </c>
      <c r="Y578" s="112">
        <f t="shared" si="153"/>
        <v>0.22979281352805916</v>
      </c>
    </row>
    <row r="579" spans="2:25" x14ac:dyDescent="0.25">
      <c r="B579" s="6">
        <v>1</v>
      </c>
      <c r="C579" s="113">
        <f t="shared" si="137"/>
        <v>-4.5592180914474625</v>
      </c>
      <c r="D579" s="114">
        <f t="shared" si="138"/>
        <v>-5.4981147804043733</v>
      </c>
      <c r="E579" s="114">
        <f t="shared" si="139"/>
        <v>-3.6626317650297913</v>
      </c>
      <c r="F579" s="114">
        <f t="shared" si="140"/>
        <v>0.23370174776882244</v>
      </c>
      <c r="G579" s="114">
        <f t="shared" si="141"/>
        <v>3.8084513279766501</v>
      </c>
      <c r="H579" s="114">
        <f t="shared" si="142"/>
        <v>5.1759362874587618</v>
      </c>
      <c r="I579" s="114">
        <f t="shared" si="143"/>
        <v>4.3697423378344951</v>
      </c>
      <c r="J579" s="115">
        <f t="shared" si="144"/>
        <v>2.5119039966107342</v>
      </c>
      <c r="M579" s="114">
        <f t="shared" si="145"/>
        <v>0.29747138259597955</v>
      </c>
      <c r="N579" s="2">
        <f t="shared" si="146"/>
        <v>16.309529708242696</v>
      </c>
      <c r="Q579" s="6">
        <v>1</v>
      </c>
      <c r="R579" s="113">
        <f t="shared" si="154"/>
        <v>-1.2025956191471268</v>
      </c>
      <c r="S579" s="114">
        <f t="shared" si="147"/>
        <v>-1.4350817706719181</v>
      </c>
      <c r="T579" s="114">
        <f t="shared" si="148"/>
        <v>-0.98058620427724308</v>
      </c>
      <c r="U579" s="114">
        <f t="shared" si="149"/>
        <v>-1.5790402884025362E-2</v>
      </c>
      <c r="V579" s="114">
        <f t="shared" si="150"/>
        <v>0.86937596562313069</v>
      </c>
      <c r="W579" s="114">
        <f t="shared" si="151"/>
        <v>1.2079875713912089</v>
      </c>
      <c r="X579" s="114">
        <f t="shared" si="152"/>
        <v>1.0083607850416418</v>
      </c>
      <c r="Y579" s="115">
        <f t="shared" si="153"/>
        <v>0.54832967492433171</v>
      </c>
    </row>
    <row r="580" spans="2:25" x14ac:dyDescent="0.25">
      <c r="B580" s="6">
        <v>2</v>
      </c>
      <c r="C580" s="113">
        <f t="shared" si="137"/>
        <v>-4.2575980644570954</v>
      </c>
      <c r="D580" s="114">
        <f t="shared" si="138"/>
        <v>-7.5988408127066682</v>
      </c>
      <c r="E580" s="114">
        <f t="shared" si="139"/>
        <v>-4.7792733219614245</v>
      </c>
      <c r="F580" s="114">
        <f t="shared" si="140"/>
        <v>1.1683571313316152</v>
      </c>
      <c r="G580" s="114">
        <f t="shared" si="141"/>
        <v>4.773246012766025</v>
      </c>
      <c r="H580" s="114">
        <f t="shared" si="142"/>
        <v>4.3866591889065356</v>
      </c>
      <c r="I580" s="114">
        <f t="shared" si="143"/>
        <v>2.9232001204100158</v>
      </c>
      <c r="J580" s="115">
        <f t="shared" si="144"/>
        <v>2.6610497030613116</v>
      </c>
      <c r="M580" s="114">
        <f t="shared" si="145"/>
        <v>-9.040000533121062E-2</v>
      </c>
      <c r="N580" s="2">
        <f t="shared" si="146"/>
        <v>19.707949795511581</v>
      </c>
      <c r="Q580" s="6">
        <v>2</v>
      </c>
      <c r="R580" s="113">
        <f t="shared" si="154"/>
        <v>-0.93869265254869616</v>
      </c>
      <c r="S580" s="114">
        <f t="shared" si="147"/>
        <v>-1.6913326695728403</v>
      </c>
      <c r="T580" s="114">
        <f t="shared" si="148"/>
        <v>-1.056203921340773</v>
      </c>
      <c r="U580" s="114">
        <f t="shared" si="149"/>
        <v>0.28354449650911967</v>
      </c>
      <c r="V580" s="114">
        <f t="shared" si="150"/>
        <v>1.0955727846406358</v>
      </c>
      <c r="W580" s="114">
        <f t="shared" si="151"/>
        <v>1.0084911998490651</v>
      </c>
      <c r="X580" s="114">
        <f t="shared" si="152"/>
        <v>0.67883605617403675</v>
      </c>
      <c r="Y580" s="115">
        <f t="shared" si="153"/>
        <v>0.61978470628945259</v>
      </c>
    </row>
    <row r="581" spans="2:25" x14ac:dyDescent="0.25">
      <c r="B581" s="6">
        <v>3</v>
      </c>
      <c r="C581" s="113">
        <f t="shared" si="137"/>
        <v>-3.4433190199692754</v>
      </c>
      <c r="D581" s="114">
        <f t="shared" si="138"/>
        <v>-6.5670410451119015</v>
      </c>
      <c r="E581" s="114">
        <f t="shared" si="139"/>
        <v>-5.421926006260116</v>
      </c>
      <c r="F581" s="114">
        <f t="shared" si="140"/>
        <v>-0.96275751281137378</v>
      </c>
      <c r="G581" s="114">
        <f t="shared" si="141"/>
        <v>3.164850672670132</v>
      </c>
      <c r="H581" s="114">
        <f t="shared" si="142"/>
        <v>4.5795553694103779</v>
      </c>
      <c r="I581" s="114">
        <f t="shared" si="143"/>
        <v>4.091964300506139</v>
      </c>
      <c r="J581" s="115">
        <f t="shared" si="144"/>
        <v>3.4643519306221799</v>
      </c>
      <c r="M581" s="114">
        <f t="shared" si="145"/>
        <v>-0.13679016386797982</v>
      </c>
      <c r="N581" s="2">
        <f t="shared" si="146"/>
        <v>18.111434814183898</v>
      </c>
      <c r="Q581" s="6">
        <v>3</v>
      </c>
      <c r="R581" s="113">
        <f t="shared" si="154"/>
        <v>-0.77695504062243048</v>
      </c>
      <c r="S581" s="114">
        <f t="shared" si="147"/>
        <v>-1.5109548569130156</v>
      </c>
      <c r="T581" s="114">
        <f t="shared" si="148"/>
        <v>-1.2418802653253023</v>
      </c>
      <c r="U581" s="114">
        <f t="shared" si="149"/>
        <v>-0.19408253279476481</v>
      </c>
      <c r="V581" s="114">
        <f t="shared" si="150"/>
        <v>0.77580647316587581</v>
      </c>
      <c r="W581" s="114">
        <f t="shared" si="151"/>
        <v>1.1082281736740562</v>
      </c>
      <c r="X581" s="114">
        <f t="shared" si="152"/>
        <v>0.99365595754214853</v>
      </c>
      <c r="Y581" s="115">
        <f t="shared" si="153"/>
        <v>0.84618209127343302</v>
      </c>
    </row>
    <row r="582" spans="2:25" ht="15.75" thickBot="1" x14ac:dyDescent="0.3">
      <c r="B582" s="6">
        <v>4</v>
      </c>
      <c r="C582" s="125">
        <f t="shared" si="137"/>
        <v>-3.1516586066549177</v>
      </c>
      <c r="D582" s="126">
        <f t="shared" si="138"/>
        <v>-4.9152494909059952</v>
      </c>
      <c r="E582" s="126">
        <f t="shared" si="139"/>
        <v>-4.6624469164915805</v>
      </c>
      <c r="F582" s="126">
        <f t="shared" si="140"/>
        <v>-1.8564229865058901</v>
      </c>
      <c r="G582" s="126">
        <f t="shared" si="141"/>
        <v>1.9721741839069988</v>
      </c>
      <c r="H582" s="126">
        <f t="shared" si="142"/>
        <v>4.4631851484179705</v>
      </c>
      <c r="I582" s="126">
        <f t="shared" si="143"/>
        <v>4.6250477517490438</v>
      </c>
      <c r="J582" s="127">
        <f t="shared" si="144"/>
        <v>3.3453303514477502</v>
      </c>
      <c r="M582" s="114">
        <f t="shared" si="145"/>
        <v>-2.2505070629577462E-2</v>
      </c>
      <c r="N582" s="2">
        <f t="shared" si="146"/>
        <v>14.458136225756874</v>
      </c>
      <c r="Q582" s="6">
        <v>4</v>
      </c>
      <c r="R582" s="125">
        <f t="shared" si="154"/>
        <v>-0.82294482147377701</v>
      </c>
      <c r="S582" s="126">
        <f t="shared" si="147"/>
        <v>-1.286756510061061</v>
      </c>
      <c r="T582" s="126">
        <f t="shared" si="148"/>
        <v>-1.2202712554788144</v>
      </c>
      <c r="U582" s="126">
        <f t="shared" si="149"/>
        <v>-0.48230719090741714</v>
      </c>
      <c r="V582" s="126">
        <f t="shared" si="150"/>
        <v>0.52458626402432829</v>
      </c>
      <c r="W582" s="126">
        <f t="shared" si="151"/>
        <v>1.1797041896479374</v>
      </c>
      <c r="X582" s="126">
        <f t="shared" si="152"/>
        <v>1.222272887434102</v>
      </c>
      <c r="Y582" s="127">
        <f t="shared" si="153"/>
        <v>0.8857164368147018</v>
      </c>
    </row>
    <row r="583" spans="2:25" x14ac:dyDescent="0.25">
      <c r="B583" s="6">
        <v>0</v>
      </c>
      <c r="C583" s="119">
        <f t="shared" si="137"/>
        <v>4.9509984963450631</v>
      </c>
      <c r="D583" s="120">
        <f t="shared" si="138"/>
        <v>7.0515851717372984</v>
      </c>
      <c r="E583" s="120">
        <f t="shared" si="139"/>
        <v>4.857007983556942</v>
      </c>
      <c r="F583" s="120">
        <f t="shared" si="140"/>
        <v>1.8174309944519147</v>
      </c>
      <c r="G583" s="120">
        <f t="shared" si="141"/>
        <v>0.13084824745286783</v>
      </c>
      <c r="H583" s="120">
        <f t="shared" si="142"/>
        <v>-1.4611868290004648</v>
      </c>
      <c r="I583" s="120">
        <f t="shared" si="143"/>
        <v>-4.6537880463690859</v>
      </c>
      <c r="J583" s="121">
        <f t="shared" si="144"/>
        <v>-8.0275000887108821</v>
      </c>
      <c r="M583" s="114">
        <f t="shared" si="145"/>
        <v>0.58317449118295683</v>
      </c>
      <c r="N583" s="2">
        <f t="shared" si="146"/>
        <v>23.332596335945212</v>
      </c>
      <c r="Q583" s="6">
        <v>0</v>
      </c>
      <c r="R583" s="119">
        <f t="shared" si="154"/>
        <v>0.90423975516077826</v>
      </c>
      <c r="S583" s="120">
        <f t="shared" si="147"/>
        <v>1.3391093787550039</v>
      </c>
      <c r="T583" s="120">
        <f t="shared" si="148"/>
        <v>0.88478156312499079</v>
      </c>
      <c r="U583" s="120">
        <f t="shared" si="149"/>
        <v>0.25551940668912082</v>
      </c>
      <c r="V583" s="120">
        <f t="shared" si="150"/>
        <v>-9.3641907595155102E-2</v>
      </c>
      <c r="W583" s="120">
        <f t="shared" si="151"/>
        <v>-0.42322968540812678</v>
      </c>
      <c r="X583" s="120">
        <f t="shared" si="152"/>
        <v>-1.0841713670572852</v>
      </c>
      <c r="Y583" s="121">
        <f t="shared" si="153"/>
        <v>-1.7826071436693272</v>
      </c>
    </row>
    <row r="584" spans="2:25" x14ac:dyDescent="0.25">
      <c r="B584" s="6">
        <v>1</v>
      </c>
      <c r="C584" s="113">
        <f t="shared" si="137"/>
        <v>5.8476680298269947</v>
      </c>
      <c r="D584" s="114">
        <f t="shared" si="138"/>
        <v>5.4561422129942816</v>
      </c>
      <c r="E584" s="114">
        <f t="shared" si="139"/>
        <v>2.9359633578101483</v>
      </c>
      <c r="F584" s="114">
        <f t="shared" si="140"/>
        <v>0.55447787461186815</v>
      </c>
      <c r="G584" s="114">
        <f t="shared" si="141"/>
        <v>-1.0863151875817447</v>
      </c>
      <c r="H584" s="114">
        <f t="shared" si="142"/>
        <v>-2.9239148958539483</v>
      </c>
      <c r="I584" s="114">
        <f t="shared" si="143"/>
        <v>-4.999328517480329</v>
      </c>
      <c r="J584" s="115">
        <f t="shared" si="144"/>
        <v>-5.5065829707143212</v>
      </c>
      <c r="M584" s="114">
        <f t="shared" si="145"/>
        <v>3.4763737951618578E-2</v>
      </c>
      <c r="N584" s="2">
        <f t="shared" si="146"/>
        <v>17.240933536440782</v>
      </c>
      <c r="Q584" s="6">
        <v>1</v>
      </c>
      <c r="R584" s="113">
        <f t="shared" si="154"/>
        <v>1.3999508340635947</v>
      </c>
      <c r="S584" s="114">
        <f t="shared" si="147"/>
        <v>1.3056577120181341</v>
      </c>
      <c r="T584" s="114">
        <f t="shared" si="148"/>
        <v>0.69871042488738244</v>
      </c>
      <c r="U584" s="114">
        <f t="shared" si="149"/>
        <v>0.12516535668909584</v>
      </c>
      <c r="V584" s="114">
        <f t="shared" si="150"/>
        <v>-0.26999504861023754</v>
      </c>
      <c r="W584" s="114">
        <f t="shared" si="151"/>
        <v>-0.71255338349737996</v>
      </c>
      <c r="X584" s="114">
        <f t="shared" si="152"/>
        <v>-1.212385633390733</v>
      </c>
      <c r="Y584" s="115">
        <f t="shared" si="153"/>
        <v>-1.3345502621598566</v>
      </c>
    </row>
    <row r="585" spans="2:25" x14ac:dyDescent="0.25">
      <c r="B585" s="6">
        <v>2</v>
      </c>
      <c r="C585" s="113">
        <f t="shared" si="137"/>
        <v>6.0915003022002363</v>
      </c>
      <c r="D585" s="114">
        <f t="shared" si="138"/>
        <v>5.8775036997825918</v>
      </c>
      <c r="E585" s="114">
        <f t="shared" si="139"/>
        <v>3.2734238370525013</v>
      </c>
      <c r="F585" s="114">
        <f t="shared" si="140"/>
        <v>0.62973075595131922</v>
      </c>
      <c r="G585" s="114">
        <f t="shared" si="141"/>
        <v>-1.2557497064134697</v>
      </c>
      <c r="H585" s="114">
        <f t="shared" si="142"/>
        <v>-3.2109215483963993</v>
      </c>
      <c r="I585" s="114">
        <f t="shared" si="143"/>
        <v>-5.2892491337424339</v>
      </c>
      <c r="J585" s="115">
        <f t="shared" si="144"/>
        <v>-5.6865015175914628</v>
      </c>
      <c r="M585" s="114">
        <f t="shared" si="145"/>
        <v>5.3717086105360412E-2</v>
      </c>
      <c r="N585" s="2">
        <f t="shared" si="146"/>
        <v>19.367448291924987</v>
      </c>
      <c r="Q585" s="6">
        <v>2</v>
      </c>
      <c r="R585" s="113">
        <f t="shared" si="154"/>
        <v>1.3719595694452003</v>
      </c>
      <c r="S585" s="114">
        <f t="shared" si="147"/>
        <v>1.3233333309719451</v>
      </c>
      <c r="T585" s="114">
        <f t="shared" si="148"/>
        <v>0.73161081305371456</v>
      </c>
      <c r="U585" s="114">
        <f t="shared" si="149"/>
        <v>0.13088702230477586</v>
      </c>
      <c r="V585" s="114">
        <f t="shared" si="150"/>
        <v>-0.29754885734849001</v>
      </c>
      <c r="W585" s="114">
        <f t="shared" si="151"/>
        <v>-0.74182064096731548</v>
      </c>
      <c r="X585" s="114">
        <f t="shared" si="152"/>
        <v>-1.2140769835859972</v>
      </c>
      <c r="Y585" s="115">
        <f t="shared" si="153"/>
        <v>-1.3043442538738328</v>
      </c>
    </row>
    <row r="586" spans="2:25" x14ac:dyDescent="0.25">
      <c r="B586" s="6">
        <v>3</v>
      </c>
      <c r="C586" s="113">
        <f t="shared" si="137"/>
        <v>6.4748985158979577</v>
      </c>
      <c r="D586" s="114">
        <f t="shared" si="138"/>
        <v>6.7461487408041476</v>
      </c>
      <c r="E586" s="114">
        <f t="shared" si="139"/>
        <v>3.9578004005873435</v>
      </c>
      <c r="F586" s="114">
        <f t="shared" si="140"/>
        <v>0.9057690912242029</v>
      </c>
      <c r="G586" s="114">
        <f t="shared" si="141"/>
        <v>-1.3451345834321133</v>
      </c>
      <c r="H586" s="114">
        <f t="shared" si="142"/>
        <v>-3.7077900845616778</v>
      </c>
      <c r="I586" s="114">
        <f t="shared" si="143"/>
        <v>-6.2064981896473812</v>
      </c>
      <c r="J586" s="115">
        <f t="shared" si="144"/>
        <v>-6.5688207243280665</v>
      </c>
      <c r="M586" s="114">
        <f t="shared" si="145"/>
        <v>3.2046645818051833E-2</v>
      </c>
      <c r="N586" s="2">
        <f t="shared" si="146"/>
        <v>25.14229240335613</v>
      </c>
      <c r="Q586" s="6">
        <v>3</v>
      </c>
      <c r="R586" s="113">
        <f t="shared" si="154"/>
        <v>1.2849188785374965</v>
      </c>
      <c r="S586" s="114">
        <f t="shared" si="147"/>
        <v>1.3390151920672351</v>
      </c>
      <c r="T586" s="114">
        <f t="shared" si="148"/>
        <v>0.78292582441911152</v>
      </c>
      <c r="U586" s="114">
        <f t="shared" si="149"/>
        <v>0.17424930564023461</v>
      </c>
      <c r="V586" s="114">
        <f t="shared" si="150"/>
        <v>-0.27465572642586095</v>
      </c>
      <c r="W586" s="114">
        <f t="shared" si="151"/>
        <v>-0.7458477882797051</v>
      </c>
      <c r="X586" s="114">
        <f t="shared" si="152"/>
        <v>-1.244173262917609</v>
      </c>
      <c r="Y586" s="115">
        <f t="shared" si="153"/>
        <v>-1.316432423040903</v>
      </c>
    </row>
    <row r="587" spans="2:25" ht="15.75" thickBot="1" x14ac:dyDescent="0.3">
      <c r="B587" s="6">
        <v>4</v>
      </c>
      <c r="C587" s="122">
        <f t="shared" si="137"/>
        <v>2.663027308189144</v>
      </c>
      <c r="D587" s="123">
        <f t="shared" si="138"/>
        <v>4.2513238233073274</v>
      </c>
      <c r="E587" s="123">
        <f t="shared" si="139"/>
        <v>3.7305659899925692</v>
      </c>
      <c r="F587" s="123">
        <f t="shared" si="140"/>
        <v>1.5622025366800625</v>
      </c>
      <c r="G587" s="123">
        <f t="shared" si="141"/>
        <v>-1.6181871302179025</v>
      </c>
      <c r="H587" s="123">
        <f t="shared" si="142"/>
        <v>-4.5637902345944772</v>
      </c>
      <c r="I587" s="123">
        <f t="shared" si="143"/>
        <v>-5.4837543708622816</v>
      </c>
      <c r="J587" s="124">
        <f t="shared" si="144"/>
        <v>-3.1719439640995555</v>
      </c>
      <c r="M587" s="114">
        <f t="shared" si="145"/>
        <v>-0.32881950520063918</v>
      </c>
      <c r="N587" s="2">
        <f t="shared" si="146"/>
        <v>13.029698916899852</v>
      </c>
      <c r="Q587" s="6">
        <v>4</v>
      </c>
      <c r="R587" s="122">
        <f t="shared" si="154"/>
        <v>0.82884278837491066</v>
      </c>
      <c r="S587" s="123">
        <f t="shared" si="147"/>
        <v>1.2688546587905498</v>
      </c>
      <c r="T587" s="123">
        <f t="shared" si="148"/>
        <v>1.1245871205258999</v>
      </c>
      <c r="U587" s="123">
        <f t="shared" si="149"/>
        <v>0.52387708323040372</v>
      </c>
      <c r="V587" s="123">
        <f t="shared" si="150"/>
        <v>-0.35719845440509679</v>
      </c>
      <c r="W587" s="123">
        <f t="shared" si="151"/>
        <v>-1.1732301708522042</v>
      </c>
      <c r="X587" s="123">
        <f t="shared" si="152"/>
        <v>-1.4280913611031847</v>
      </c>
      <c r="Y587" s="124">
        <f t="shared" si="153"/>
        <v>-0.78764166456127882</v>
      </c>
    </row>
  </sheetData>
  <mergeCells count="117">
    <mergeCell ref="AG235:AI235"/>
    <mergeCell ref="M236:U236"/>
    <mergeCell ref="W236:AE236"/>
    <mergeCell ref="AK239:AU239"/>
    <mergeCell ref="AK225:AS225"/>
    <mergeCell ref="AG260:AI260"/>
    <mergeCell ref="M261:U261"/>
    <mergeCell ref="W261:AE261"/>
    <mergeCell ref="AK264:AU264"/>
    <mergeCell ref="AK250:AS250"/>
    <mergeCell ref="AY252:AZ252"/>
    <mergeCell ref="AY253:AZ253"/>
    <mergeCell ref="AY254:AZ254"/>
    <mergeCell ref="AP327:AU327"/>
    <mergeCell ref="AX327:BB327"/>
    <mergeCell ref="B274:H274"/>
    <mergeCell ref="M274:S274"/>
    <mergeCell ref="X274:AD274"/>
    <mergeCell ref="B302:F302"/>
    <mergeCell ref="H302:K302"/>
    <mergeCell ref="M302:Q302"/>
    <mergeCell ref="S302:V302"/>
    <mergeCell ref="X302:AB302"/>
    <mergeCell ref="X434:AB434"/>
    <mergeCell ref="AD434:AG434"/>
    <mergeCell ref="AI434:AM434"/>
    <mergeCell ref="BE327:BI327"/>
    <mergeCell ref="B328:G328"/>
    <mergeCell ref="J328:O328"/>
    <mergeCell ref="B353:J353"/>
    <mergeCell ref="M353:U353"/>
    <mergeCell ref="B381:J381"/>
    <mergeCell ref="Q381:Y381"/>
    <mergeCell ref="R327:W327"/>
    <mergeCell ref="Z327:AE327"/>
    <mergeCell ref="AH327:AM327"/>
    <mergeCell ref="AI302:AM302"/>
    <mergeCell ref="AD302:AG302"/>
    <mergeCell ref="B566:J566"/>
    <mergeCell ref="Q566:Y566"/>
    <mergeCell ref="AO460:AS460"/>
    <mergeCell ref="B486:J486"/>
    <mergeCell ref="M486:U486"/>
    <mergeCell ref="B514:J514"/>
    <mergeCell ref="Q514:Y514"/>
    <mergeCell ref="B538:J538"/>
    <mergeCell ref="P538:X538"/>
    <mergeCell ref="AD538:AJ538"/>
    <mergeCell ref="B460:G460"/>
    <mergeCell ref="J460:O460"/>
    <mergeCell ref="R460:W460"/>
    <mergeCell ref="Z460:AE460"/>
    <mergeCell ref="AH460:AL460"/>
    <mergeCell ref="B406:H406"/>
    <mergeCell ref="M406:S406"/>
    <mergeCell ref="X406:AD406"/>
    <mergeCell ref="B434:F434"/>
    <mergeCell ref="H434:K434"/>
    <mergeCell ref="M434:Q434"/>
    <mergeCell ref="S434:V434"/>
    <mergeCell ref="AY250:AZ250"/>
    <mergeCell ref="AY251:AZ251"/>
    <mergeCell ref="AY255:AZ255"/>
    <mergeCell ref="AY256:AZ256"/>
    <mergeCell ref="AY248:AZ248"/>
    <mergeCell ref="AY249:AZ249"/>
    <mergeCell ref="B193:J193"/>
    <mergeCell ref="Q193:Y193"/>
    <mergeCell ref="AO84:AS84"/>
    <mergeCell ref="B109:J109"/>
    <mergeCell ref="M109:U109"/>
    <mergeCell ref="B137:J137"/>
    <mergeCell ref="Q137:Y137"/>
    <mergeCell ref="B165:J165"/>
    <mergeCell ref="P165:X165"/>
    <mergeCell ref="AD165:AJ165"/>
    <mergeCell ref="AG223:AI223"/>
    <mergeCell ref="B224:J224"/>
    <mergeCell ref="M224:U224"/>
    <mergeCell ref="W224:AE224"/>
    <mergeCell ref="AG248:AI248"/>
    <mergeCell ref="B249:J249"/>
    <mergeCell ref="M249:U249"/>
    <mergeCell ref="W249:AE249"/>
    <mergeCell ref="AI58:AM58"/>
    <mergeCell ref="B84:G84"/>
    <mergeCell ref="J84:O84"/>
    <mergeCell ref="R84:W84"/>
    <mergeCell ref="Z84:AE84"/>
    <mergeCell ref="AH84:AL84"/>
    <mergeCell ref="B30:H30"/>
    <mergeCell ref="M30:S30"/>
    <mergeCell ref="X30:AD30"/>
    <mergeCell ref="B58:F58"/>
    <mergeCell ref="H58:K58"/>
    <mergeCell ref="M58:Q58"/>
    <mergeCell ref="S58:V58"/>
    <mergeCell ref="X58:AB58"/>
    <mergeCell ref="AD58:AG58"/>
    <mergeCell ref="M15:U15"/>
    <mergeCell ref="W15:AE15"/>
    <mergeCell ref="AK18:AU18"/>
    <mergeCell ref="AK4:AS4"/>
    <mergeCell ref="AY4:AZ4"/>
    <mergeCell ref="AY5:AZ5"/>
    <mergeCell ref="AY6:AZ6"/>
    <mergeCell ref="AY7:AZ7"/>
    <mergeCell ref="AY8:AZ8"/>
    <mergeCell ref="AG2:AI2"/>
    <mergeCell ref="AY2:AZ2"/>
    <mergeCell ref="B3:J3"/>
    <mergeCell ref="M3:U3"/>
    <mergeCell ref="W3:AE3"/>
    <mergeCell ref="AY3:AZ3"/>
    <mergeCell ref="AY9:AZ9"/>
    <mergeCell ref="AY10:AZ10"/>
    <mergeCell ref="AG14:AI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00AC-FDD2-4072-A6B6-88FCEF2B63B9}">
  <dimension ref="B2:AR97"/>
  <sheetViews>
    <sheetView topLeftCell="A42" workbookViewId="0">
      <selection activeCell="Q99" sqref="Q99"/>
    </sheetView>
  </sheetViews>
  <sheetFormatPr defaultColWidth="9.140625" defaultRowHeight="15" x14ac:dyDescent="0.25"/>
  <sheetData>
    <row r="2" spans="2:29" x14ac:dyDescent="0.25">
      <c r="B2" s="5" t="s">
        <v>0</v>
      </c>
      <c r="C2" s="4">
        <v>0.5</v>
      </c>
      <c r="D2" s="5" t="s">
        <v>1</v>
      </c>
      <c r="E2" s="4">
        <v>0.4</v>
      </c>
      <c r="F2" s="5" t="s">
        <v>2</v>
      </c>
      <c r="G2" s="4">
        <v>0.3</v>
      </c>
      <c r="I2" s="5" t="s">
        <v>4</v>
      </c>
      <c r="J2" s="4" t="s">
        <v>108</v>
      </c>
      <c r="O2" s="5" t="s">
        <v>0</v>
      </c>
      <c r="P2" s="4">
        <v>0.1</v>
      </c>
      <c r="Q2" s="5" t="s">
        <v>1</v>
      </c>
      <c r="R2" s="4">
        <v>0.2</v>
      </c>
      <c r="S2" s="5" t="s">
        <v>2</v>
      </c>
      <c r="T2" s="4">
        <v>0.3</v>
      </c>
      <c r="V2" s="5" t="s">
        <v>4</v>
      </c>
      <c r="W2" s="4" t="s">
        <v>114</v>
      </c>
    </row>
    <row r="3" spans="2:29" x14ac:dyDescent="0.25">
      <c r="B3" s="162" t="s">
        <v>25</v>
      </c>
      <c r="C3" s="163"/>
      <c r="D3" s="163"/>
      <c r="E3" s="163"/>
      <c r="F3" s="163"/>
      <c r="G3" s="163"/>
      <c r="H3" s="163"/>
      <c r="I3" s="163"/>
      <c r="J3" s="164"/>
      <c r="O3" s="162" t="s">
        <v>102</v>
      </c>
      <c r="P3" s="163"/>
      <c r="Q3" s="163"/>
      <c r="R3" s="163"/>
      <c r="S3" s="163"/>
      <c r="T3" s="163"/>
      <c r="U3" s="163"/>
      <c r="V3" s="163"/>
      <c r="W3" s="164"/>
      <c r="AA3" s="161" t="s">
        <v>51</v>
      </c>
      <c r="AB3" s="161"/>
      <c r="AC3" s="3">
        <v>1</v>
      </c>
    </row>
    <row r="4" spans="2:29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O4" s="2"/>
      <c r="P4" s="7">
        <v>0</v>
      </c>
      <c r="Q4" s="7">
        <v>1</v>
      </c>
      <c r="R4" s="7">
        <v>2</v>
      </c>
      <c r="S4" s="152">
        <v>3</v>
      </c>
      <c r="AA4" s="161" t="s">
        <v>124</v>
      </c>
      <c r="AB4" s="161"/>
      <c r="AC4" s="3">
        <v>3</v>
      </c>
    </row>
    <row r="5" spans="2:29" x14ac:dyDescent="0.25">
      <c r="B5" s="6">
        <v>0</v>
      </c>
      <c r="C5" s="110">
        <f t="shared" ref="C5:J20" si="0">($E$2*SIN(2*3.14*(($C$2*$B5+C$4)/$C$2/10)))+($G$2*SIN(4*3.14*(($C$2*$B5+C$4)/$C$2/10)))+0.00001</f>
        <v>1.0000000000000001E-5</v>
      </c>
      <c r="D5" s="111">
        <f t="shared" si="0"/>
        <v>0.55699845279292648</v>
      </c>
      <c r="E5" s="111">
        <f t="shared" si="0"/>
        <v>-5.0016038857587659E-2</v>
      </c>
      <c r="F5" s="111">
        <f t="shared" si="0"/>
        <v>5.0475318715718608E-2</v>
      </c>
      <c r="G5" s="111">
        <f t="shared" si="0"/>
        <v>-0.55582269801626094</v>
      </c>
      <c r="H5" s="111">
        <f t="shared" si="0"/>
        <v>-3.1752920975508365E-3</v>
      </c>
      <c r="I5" s="111">
        <f t="shared" si="0"/>
        <v>0.55814317948420389</v>
      </c>
      <c r="J5" s="112">
        <f t="shared" si="0"/>
        <v>-4.9567559667779267E-2</v>
      </c>
      <c r="K5" s="180" t="s">
        <v>106</v>
      </c>
      <c r="O5" s="6">
        <v>0</v>
      </c>
      <c r="P5" s="110">
        <f>($R$2*SIN(2*3.14*(($P$2*$O5+P$4)/$P$2/10)))+($T$2*SIN(4*3.14*(($P$2*$O5+P$4)/$P$2/10)))+0.00001</f>
        <v>1.0000000000000001E-5</v>
      </c>
      <c r="Q5" s="111">
        <f t="shared" ref="Q5:S20" si="1">($R$2*SIN(2*3.14*(($P$2*$O5+Q$4)/$P$2/10)))+($T$2*SIN(4*3.14*(($P$2*$O5+Q$4)/$P$2/10)))+0.00001</f>
        <v>-2.5382317389232383E-3</v>
      </c>
      <c r="R5" s="111">
        <f t="shared" si="1"/>
        <v>-5.0863794500147176E-3</v>
      </c>
      <c r="S5" s="112">
        <f t="shared" si="1"/>
        <v>-7.6343591086568746E-3</v>
      </c>
      <c r="T5" s="180" t="s">
        <v>106</v>
      </c>
      <c r="AA5" s="161" t="s">
        <v>123</v>
      </c>
      <c r="AB5" s="161"/>
      <c r="AC5" s="3">
        <v>2</v>
      </c>
    </row>
    <row r="6" spans="2:29" x14ac:dyDescent="0.25">
      <c r="B6" s="6">
        <v>1</v>
      </c>
      <c r="C6" s="113">
        <f t="shared" si="0"/>
        <v>0.52027884843749772</v>
      </c>
      <c r="D6" s="114">
        <f t="shared" si="0"/>
        <v>0.20467915074252338</v>
      </c>
      <c r="E6" s="114">
        <f t="shared" si="0"/>
        <v>-3.0852937134666564E-4</v>
      </c>
      <c r="F6" s="114">
        <f t="shared" si="0"/>
        <v>-0.2027199079902926</v>
      </c>
      <c r="G6" s="114">
        <f t="shared" si="0"/>
        <v>-0.52187463374056198</v>
      </c>
      <c r="H6" s="114">
        <f t="shared" si="0"/>
        <v>0.51864910159958721</v>
      </c>
      <c r="I6" s="114">
        <f t="shared" si="0"/>
        <v>0.20662167013306024</v>
      </c>
      <c r="J6" s="115">
        <f t="shared" si="0"/>
        <v>-9.455557955228113E-4</v>
      </c>
      <c r="K6" s="178"/>
      <c r="O6" s="6">
        <v>1</v>
      </c>
      <c r="P6" s="113">
        <f t="shared" ref="P6:S25" si="2">($R$2*SIN(2*3.14*(($P$2*$O6+P$4)/$P$2/10)))+($T$2*SIN(4*3.14*(($P$2*$O6+P$4)/$P$2/10)))+0.00001</f>
        <v>0.40277334329471942</v>
      </c>
      <c r="Q6" s="114">
        <f t="shared" si="1"/>
        <v>0.40165970447815835</v>
      </c>
      <c r="R6" s="114">
        <f t="shared" si="1"/>
        <v>0.4005333258450266</v>
      </c>
      <c r="S6" s="115">
        <f t="shared" si="1"/>
        <v>0.39939423736329843</v>
      </c>
      <c r="T6" s="178"/>
      <c r="AA6" s="161" t="s">
        <v>125</v>
      </c>
      <c r="AB6" s="161"/>
      <c r="AC6" s="3">
        <v>1</v>
      </c>
    </row>
    <row r="7" spans="2:29" x14ac:dyDescent="0.25">
      <c r="B7" s="6">
        <v>2</v>
      </c>
      <c r="C7" s="113">
        <f t="shared" si="0"/>
        <v>0.55699845279292648</v>
      </c>
      <c r="D7" s="114">
        <f t="shared" si="0"/>
        <v>-5.0016038857587659E-2</v>
      </c>
      <c r="E7" s="114">
        <f t="shared" si="0"/>
        <v>5.0475318715718608E-2</v>
      </c>
      <c r="F7" s="114">
        <f t="shared" si="0"/>
        <v>-0.55582269801626094</v>
      </c>
      <c r="G7" s="114">
        <f t="shared" si="0"/>
        <v>-3.1752920975508365E-3</v>
      </c>
      <c r="H7" s="114">
        <f t="shared" si="0"/>
        <v>0.55814317948420389</v>
      </c>
      <c r="I7" s="114">
        <f t="shared" si="0"/>
        <v>-4.9567559667779267E-2</v>
      </c>
      <c r="J7" s="115">
        <f t="shared" si="0"/>
        <v>5.090541279695137E-2</v>
      </c>
      <c r="K7" s="178"/>
      <c r="O7" s="6">
        <v>2</v>
      </c>
      <c r="P7" s="113">
        <f t="shared" si="2"/>
        <v>0.3668265606916325</v>
      </c>
      <c r="Q7" s="114">
        <f t="shared" si="1"/>
        <v>0.36816950056171799</v>
      </c>
      <c r="R7" s="114">
        <f t="shared" si="1"/>
        <v>0.36950328132741744</v>
      </c>
      <c r="S7" s="115">
        <f t="shared" si="1"/>
        <v>0.37082784276582309</v>
      </c>
      <c r="T7" s="178"/>
      <c r="AA7" s="161" t="s">
        <v>103</v>
      </c>
      <c r="AB7" s="161"/>
      <c r="AC7" s="3">
        <v>2</v>
      </c>
    </row>
    <row r="8" spans="2:29" ht="15.75" thickBot="1" x14ac:dyDescent="0.3">
      <c r="B8" s="6">
        <v>3</v>
      </c>
      <c r="C8" s="113">
        <f t="shared" si="0"/>
        <v>0.20467915074252338</v>
      </c>
      <c r="D8" s="114">
        <f t="shared" si="0"/>
        <v>-3.0852937134666564E-4</v>
      </c>
      <c r="E8" s="114">
        <f t="shared" si="0"/>
        <v>-0.2027199079902926</v>
      </c>
      <c r="F8" s="114">
        <f t="shared" si="0"/>
        <v>-0.52187463374056198</v>
      </c>
      <c r="G8" s="114">
        <f t="shared" si="0"/>
        <v>0.51864910159958721</v>
      </c>
      <c r="H8" s="114">
        <f t="shared" si="0"/>
        <v>0.20662167013306024</v>
      </c>
      <c r="I8" s="114">
        <f t="shared" si="0"/>
        <v>-9.455557955228113E-4</v>
      </c>
      <c r="J8" s="115">
        <f t="shared" si="0"/>
        <v>-0.20078400857186693</v>
      </c>
      <c r="K8" s="178"/>
      <c r="O8" s="6">
        <v>3</v>
      </c>
      <c r="P8" s="125">
        <f t="shared" si="2"/>
        <v>1.4408875495757357E-2</v>
      </c>
      <c r="Q8" s="126">
        <f t="shared" si="1"/>
        <v>1.6156076730981035E-2</v>
      </c>
      <c r="R8" s="126">
        <f t="shared" si="1"/>
        <v>1.7908420155420341E-2</v>
      </c>
      <c r="S8" s="127">
        <f t="shared" si="1"/>
        <v>1.9665840537287083E-2</v>
      </c>
      <c r="T8" s="178"/>
      <c r="AA8" s="161" t="s">
        <v>109</v>
      </c>
      <c r="AB8" s="161"/>
      <c r="AC8" s="3">
        <v>1</v>
      </c>
    </row>
    <row r="9" spans="2:29" x14ac:dyDescent="0.25">
      <c r="B9" s="6">
        <v>4</v>
      </c>
      <c r="C9" s="113">
        <f t="shared" si="0"/>
        <v>-5.0016038857587659E-2</v>
      </c>
      <c r="D9" s="114">
        <f t="shared" si="0"/>
        <v>5.0475318715718608E-2</v>
      </c>
      <c r="E9" s="114">
        <f t="shared" si="0"/>
        <v>-0.55582269801626094</v>
      </c>
      <c r="F9" s="114">
        <f t="shared" si="0"/>
        <v>-3.1752920975508365E-3</v>
      </c>
      <c r="G9" s="114">
        <f t="shared" si="0"/>
        <v>0.55814317948420389</v>
      </c>
      <c r="H9" s="114">
        <f t="shared" si="0"/>
        <v>-4.9567559667779267E-2</v>
      </c>
      <c r="I9" s="114">
        <f t="shared" si="0"/>
        <v>5.090541279695137E-2</v>
      </c>
      <c r="J9" s="115">
        <f t="shared" si="0"/>
        <v>-0.55465597400916755</v>
      </c>
      <c r="K9" s="178"/>
      <c r="O9" s="6">
        <v>4</v>
      </c>
      <c r="P9" s="119">
        <f t="shared" si="2"/>
        <v>-0.16777915125114665</v>
      </c>
      <c r="Q9" s="120">
        <f t="shared" si="1"/>
        <v>-0.16784498977595119</v>
      </c>
      <c r="R9" s="120">
        <f t="shared" si="1"/>
        <v>-0.16790041579709114</v>
      </c>
      <c r="S9" s="121">
        <f t="shared" si="1"/>
        <v>-0.16794541144663505</v>
      </c>
      <c r="T9" s="178" t="s">
        <v>107</v>
      </c>
      <c r="AA9" s="161" t="s">
        <v>110</v>
      </c>
      <c r="AB9" s="161"/>
      <c r="AC9" s="3">
        <v>8</v>
      </c>
    </row>
    <row r="10" spans="2:29" x14ac:dyDescent="0.25">
      <c r="B10" s="6">
        <v>5</v>
      </c>
      <c r="C10" s="113">
        <f t="shared" si="0"/>
        <v>-3.0852937134666564E-4</v>
      </c>
      <c r="D10" s="114">
        <f t="shared" si="0"/>
        <v>-0.2027199079902926</v>
      </c>
      <c r="E10" s="114">
        <f t="shared" si="0"/>
        <v>-0.52187463374056198</v>
      </c>
      <c r="F10" s="114">
        <f t="shared" si="0"/>
        <v>0.51864910159958721</v>
      </c>
      <c r="G10" s="114">
        <f t="shared" si="0"/>
        <v>0.20662167013306024</v>
      </c>
      <c r="H10" s="114">
        <f t="shared" si="0"/>
        <v>-9.455557955228113E-4</v>
      </c>
      <c r="I10" s="114">
        <f t="shared" si="0"/>
        <v>-0.20078400857186693</v>
      </c>
      <c r="J10" s="115">
        <f t="shared" si="0"/>
        <v>-0.52347642327923805</v>
      </c>
      <c r="K10" s="178"/>
      <c r="O10" s="6">
        <v>5</v>
      </c>
      <c r="P10" s="113">
        <f t="shared" si="2"/>
        <v>-6.2705995464403127E-4</v>
      </c>
      <c r="Q10" s="114">
        <f t="shared" si="1"/>
        <v>-1.9011443135485136E-3</v>
      </c>
      <c r="R10" s="114">
        <f t="shared" si="1"/>
        <v>-3.1751220228423607E-3</v>
      </c>
      <c r="S10" s="115">
        <f t="shared" si="1"/>
        <v>-4.4489219879239187E-3</v>
      </c>
      <c r="T10" s="178"/>
      <c r="AA10" s="161" t="s">
        <v>111</v>
      </c>
      <c r="AB10" s="161"/>
      <c r="AC10" s="3">
        <v>8</v>
      </c>
    </row>
    <row r="11" spans="2:29" x14ac:dyDescent="0.25">
      <c r="B11" s="6">
        <v>6</v>
      </c>
      <c r="C11" s="113">
        <f t="shared" si="0"/>
        <v>5.0475318715718608E-2</v>
      </c>
      <c r="D11" s="114">
        <f t="shared" si="0"/>
        <v>-0.55582269801626094</v>
      </c>
      <c r="E11" s="114">
        <f t="shared" si="0"/>
        <v>-3.1752920975508365E-3</v>
      </c>
      <c r="F11" s="114">
        <f t="shared" si="0"/>
        <v>0.55814317948420389</v>
      </c>
      <c r="G11" s="114">
        <f t="shared" si="0"/>
        <v>-4.9567559667779267E-2</v>
      </c>
      <c r="H11" s="114">
        <f t="shared" si="0"/>
        <v>5.090541279695137E-2</v>
      </c>
      <c r="I11" s="114">
        <f t="shared" si="0"/>
        <v>-0.55465597400916755</v>
      </c>
      <c r="J11" s="115">
        <f t="shared" si="0"/>
        <v>-6.3604937035451441E-3</v>
      </c>
      <c r="K11" s="178"/>
      <c r="O11" s="6">
        <v>6</v>
      </c>
      <c r="P11" s="113">
        <f t="shared" si="2"/>
        <v>0.16772291854972404</v>
      </c>
      <c r="Q11" s="114">
        <f t="shared" si="1"/>
        <v>0.16763631045694249</v>
      </c>
      <c r="R11" s="114">
        <f t="shared" si="1"/>
        <v>0.16753934621535194</v>
      </c>
      <c r="S11" s="115">
        <f t="shared" si="1"/>
        <v>0.16743204552385288</v>
      </c>
      <c r="T11" s="178"/>
      <c r="AA11" s="161" t="s">
        <v>126</v>
      </c>
      <c r="AB11" s="161"/>
      <c r="AC11" s="3">
        <v>4</v>
      </c>
    </row>
    <row r="12" spans="2:29" ht="15.75" thickBot="1" x14ac:dyDescent="0.3">
      <c r="B12" s="6">
        <v>7</v>
      </c>
      <c r="C12" s="125">
        <f t="shared" si="0"/>
        <v>-0.2027199079902926</v>
      </c>
      <c r="D12" s="126">
        <f t="shared" si="0"/>
        <v>-0.52187463374056198</v>
      </c>
      <c r="E12" s="126">
        <f t="shared" si="0"/>
        <v>0.51864910159958721</v>
      </c>
      <c r="F12" s="126">
        <f t="shared" si="0"/>
        <v>0.20662167013306024</v>
      </c>
      <c r="G12" s="126">
        <f t="shared" si="0"/>
        <v>-9.455557955228113E-4</v>
      </c>
      <c r="H12" s="126">
        <f t="shared" si="0"/>
        <v>-0.20078400857186693</v>
      </c>
      <c r="I12" s="126">
        <f t="shared" si="0"/>
        <v>-0.52347642327923805</v>
      </c>
      <c r="J12" s="127">
        <f t="shared" si="0"/>
        <v>0.51700542795041404</v>
      </c>
      <c r="K12" s="178"/>
      <c r="O12" s="6">
        <v>7</v>
      </c>
      <c r="P12" s="125">
        <f t="shared" si="2"/>
        <v>-1.2646881414017357E-2</v>
      </c>
      <c r="Q12" s="126">
        <f t="shared" si="1"/>
        <v>-1.0910159179939854E-2</v>
      </c>
      <c r="R12" s="126">
        <f t="shared" si="1"/>
        <v>-9.1787732150481575E-3</v>
      </c>
      <c r="S12" s="127">
        <f t="shared" si="1"/>
        <v>-7.4527876656499785E-3</v>
      </c>
      <c r="T12" s="178"/>
      <c r="AA12" s="161" t="s">
        <v>126</v>
      </c>
      <c r="AB12" s="161"/>
      <c r="AC12" s="3">
        <v>4</v>
      </c>
    </row>
    <row r="13" spans="2:29" x14ac:dyDescent="0.25">
      <c r="B13" s="6">
        <v>8</v>
      </c>
      <c r="C13" s="119">
        <f t="shared" si="0"/>
        <v>-0.55582269801626094</v>
      </c>
      <c r="D13" s="120">
        <f t="shared" si="0"/>
        <v>-3.1752920975508365E-3</v>
      </c>
      <c r="E13" s="120">
        <f t="shared" si="0"/>
        <v>0.55814317948420389</v>
      </c>
      <c r="F13" s="120">
        <f t="shared" si="0"/>
        <v>-4.9567559667779267E-2</v>
      </c>
      <c r="G13" s="120">
        <f t="shared" si="0"/>
        <v>5.090541279695137E-2</v>
      </c>
      <c r="H13" s="120">
        <f t="shared" si="0"/>
        <v>-0.55465597400916755</v>
      </c>
      <c r="I13" s="120">
        <f t="shared" si="0"/>
        <v>-6.3604937035451441E-3</v>
      </c>
      <c r="J13" s="121">
        <f t="shared" si="0"/>
        <v>0.559276819565237</v>
      </c>
      <c r="K13" s="178" t="s">
        <v>107</v>
      </c>
      <c r="O13" s="6">
        <v>8</v>
      </c>
      <c r="P13" s="119">
        <f t="shared" si="2"/>
        <v>-0.3654545222531238</v>
      </c>
      <c r="Q13" s="120">
        <f t="shared" si="1"/>
        <v>-0.36409344609267968</v>
      </c>
      <c r="R13" s="120">
        <f t="shared" si="1"/>
        <v>-0.36272339336479081</v>
      </c>
      <c r="S13" s="121">
        <f t="shared" si="1"/>
        <v>-0.36134442552940432</v>
      </c>
      <c r="T13" s="178" t="s">
        <v>105</v>
      </c>
      <c r="AA13" s="161" t="s">
        <v>112</v>
      </c>
      <c r="AB13" s="161"/>
      <c r="AC13" s="3">
        <f>(AC9+2*AC7-AC11)/AC6+1</f>
        <v>9</v>
      </c>
    </row>
    <row r="14" spans="2:29" x14ac:dyDescent="0.25">
      <c r="B14" s="6">
        <v>9</v>
      </c>
      <c r="C14" s="113">
        <f t="shared" si="0"/>
        <v>-0.52187463374056198</v>
      </c>
      <c r="D14" s="114">
        <f t="shared" si="0"/>
        <v>0.51864910159958721</v>
      </c>
      <c r="E14" s="114">
        <f t="shared" si="0"/>
        <v>0.20662167013306024</v>
      </c>
      <c r="F14" s="114">
        <f t="shared" si="0"/>
        <v>-9.455557955228113E-4</v>
      </c>
      <c r="G14" s="114">
        <f t="shared" si="0"/>
        <v>-0.20078400857186693</v>
      </c>
      <c r="H14" s="114">
        <f t="shared" si="0"/>
        <v>-0.52347642327923805</v>
      </c>
      <c r="I14" s="114">
        <f t="shared" si="0"/>
        <v>0.51700542795041404</v>
      </c>
      <c r="J14" s="115">
        <f t="shared" si="0"/>
        <v>0.20856739921590453</v>
      </c>
      <c r="K14" s="178"/>
      <c r="O14" s="6">
        <v>9</v>
      </c>
      <c r="P14" s="113">
        <f t="shared" si="2"/>
        <v>-0.40385421280764683</v>
      </c>
      <c r="Q14" s="114">
        <f t="shared" si="1"/>
        <v>-0.40494228401182458</v>
      </c>
      <c r="R14" s="114">
        <f t="shared" si="1"/>
        <v>-0.40601752838510119</v>
      </c>
      <c r="S14" s="115">
        <f t="shared" si="1"/>
        <v>-0.40707991788928755</v>
      </c>
      <c r="T14" s="178"/>
      <c r="AA14" s="161" t="s">
        <v>113</v>
      </c>
      <c r="AB14" s="161"/>
      <c r="AC14" s="3">
        <f>(AC10+2*AC7-AC12)/AC6+1</f>
        <v>9</v>
      </c>
    </row>
    <row r="15" spans="2:29" x14ac:dyDescent="0.25">
      <c r="B15" s="6">
        <v>10</v>
      </c>
      <c r="C15" s="113">
        <f t="shared" si="0"/>
        <v>-3.1752920975508365E-3</v>
      </c>
      <c r="D15" s="114">
        <f t="shared" si="0"/>
        <v>0.55814317948420389</v>
      </c>
      <c r="E15" s="114">
        <f t="shared" si="0"/>
        <v>-4.9567559667779267E-2</v>
      </c>
      <c r="F15" s="114">
        <f t="shared" si="0"/>
        <v>5.090541279695137E-2</v>
      </c>
      <c r="G15" s="114">
        <f t="shared" si="0"/>
        <v>-0.55465597400916755</v>
      </c>
      <c r="H15" s="114">
        <f t="shared" si="0"/>
        <v>-6.3604937035451441E-3</v>
      </c>
      <c r="I15" s="114">
        <f t="shared" si="0"/>
        <v>0.559276819565237</v>
      </c>
      <c r="J15" s="115">
        <f t="shared" si="0"/>
        <v>-4.9109868037603539E-2</v>
      </c>
      <c r="K15" s="178"/>
      <c r="O15" s="6">
        <v>10</v>
      </c>
      <c r="P15" s="113">
        <f t="shared" si="2"/>
        <v>-2.5382317389232383E-3</v>
      </c>
      <c r="Q15" s="114">
        <f t="shared" si="1"/>
        <v>-5.0863794500147176E-3</v>
      </c>
      <c r="R15" s="114">
        <f t="shared" si="1"/>
        <v>-7.6343591086568746E-3</v>
      </c>
      <c r="S15" s="115">
        <f t="shared" si="1"/>
        <v>-1.018208669665616E-2</v>
      </c>
      <c r="T15" s="178"/>
    </row>
    <row r="16" spans="2:29" ht="15.75" thickBot="1" x14ac:dyDescent="0.3">
      <c r="B16" s="6">
        <v>11</v>
      </c>
      <c r="C16" s="113">
        <f t="shared" si="0"/>
        <v>0.51864910159958721</v>
      </c>
      <c r="D16" s="114">
        <f t="shared" si="0"/>
        <v>0.20662167013306024</v>
      </c>
      <c r="E16" s="114">
        <f t="shared" si="0"/>
        <v>-9.455557955228113E-4</v>
      </c>
      <c r="F16" s="114">
        <f t="shared" si="0"/>
        <v>-0.20078400857186693</v>
      </c>
      <c r="G16" s="114">
        <f t="shared" si="0"/>
        <v>-0.52347642327923805</v>
      </c>
      <c r="H16" s="114">
        <f t="shared" si="0"/>
        <v>0.51700542795041404</v>
      </c>
      <c r="I16" s="114">
        <f t="shared" si="0"/>
        <v>0.20856739921590453</v>
      </c>
      <c r="J16" s="115">
        <f t="shared" si="0"/>
        <v>-1.5824852656552472E-3</v>
      </c>
      <c r="K16" s="178"/>
      <c r="O16" s="6">
        <v>11</v>
      </c>
      <c r="P16" s="122">
        <f t="shared" si="2"/>
        <v>0.40165970447815835</v>
      </c>
      <c r="Q16" s="123">
        <f t="shared" si="1"/>
        <v>0.4005333258450266</v>
      </c>
      <c r="R16" s="123">
        <f t="shared" si="1"/>
        <v>0.39939423736329843</v>
      </c>
      <c r="S16" s="124">
        <f t="shared" si="1"/>
        <v>0.39824246948080055</v>
      </c>
      <c r="T16" s="178"/>
    </row>
    <row r="17" spans="2:20" x14ac:dyDescent="0.25">
      <c r="B17" s="6">
        <v>12</v>
      </c>
      <c r="C17" s="113">
        <f t="shared" si="0"/>
        <v>0.55814317948420389</v>
      </c>
      <c r="D17" s="114">
        <f t="shared" si="0"/>
        <v>-4.9567559667779267E-2</v>
      </c>
      <c r="E17" s="114">
        <f t="shared" si="0"/>
        <v>5.090541279695137E-2</v>
      </c>
      <c r="F17" s="114">
        <f t="shared" si="0"/>
        <v>-0.55465597400916755</v>
      </c>
      <c r="G17" s="114">
        <f t="shared" si="0"/>
        <v>-6.3604937035451441E-3</v>
      </c>
      <c r="H17" s="114">
        <f t="shared" si="0"/>
        <v>0.559276819565237</v>
      </c>
      <c r="I17" s="114">
        <f t="shared" si="0"/>
        <v>-4.9109868037603539E-2</v>
      </c>
      <c r="J17" s="115">
        <f t="shared" si="0"/>
        <v>5.1326335101286501E-2</v>
      </c>
      <c r="K17" s="178"/>
      <c r="O17" s="6">
        <v>12</v>
      </c>
      <c r="P17" s="110">
        <f t="shared" si="2"/>
        <v>0.36816950056171688</v>
      </c>
      <c r="Q17" s="111">
        <f t="shared" si="1"/>
        <v>0.36950328132741744</v>
      </c>
      <c r="R17" s="111">
        <f t="shared" si="1"/>
        <v>0.37082784276582309</v>
      </c>
      <c r="S17" s="112">
        <f t="shared" si="1"/>
        <v>0.3721431249695783</v>
      </c>
      <c r="T17" s="178" t="s">
        <v>106</v>
      </c>
    </row>
    <row r="18" spans="2:20" x14ac:dyDescent="0.25">
      <c r="B18" s="6">
        <v>13</v>
      </c>
      <c r="C18" s="113">
        <f t="shared" si="0"/>
        <v>0.20662167013306024</v>
      </c>
      <c r="D18" s="114">
        <f t="shared" si="0"/>
        <v>-9.455557955228113E-4</v>
      </c>
      <c r="E18" s="114">
        <f t="shared" si="0"/>
        <v>-0.20078400857186693</v>
      </c>
      <c r="F18" s="114">
        <f t="shared" si="0"/>
        <v>-0.52347642327923805</v>
      </c>
      <c r="G18" s="114">
        <f t="shared" si="0"/>
        <v>0.51700542795041404</v>
      </c>
      <c r="H18" s="114">
        <f t="shared" si="0"/>
        <v>0.20856739921590453</v>
      </c>
      <c r="I18" s="114">
        <f t="shared" si="0"/>
        <v>-1.5824852656552472E-3</v>
      </c>
      <c r="J18" s="115">
        <f t="shared" si="0"/>
        <v>-0.19885151892965575</v>
      </c>
      <c r="K18" s="178"/>
      <c r="O18" s="6">
        <v>13</v>
      </c>
      <c r="P18" s="113">
        <f t="shared" si="2"/>
        <v>1.6156076730981035E-2</v>
      </c>
      <c r="Q18" s="114">
        <f t="shared" si="1"/>
        <v>1.7908420155420341E-2</v>
      </c>
      <c r="R18" s="114">
        <f t="shared" si="1"/>
        <v>1.9665840537287083E-2</v>
      </c>
      <c r="S18" s="115">
        <f t="shared" si="1"/>
        <v>2.1428272379866931E-2</v>
      </c>
      <c r="T18" s="178"/>
    </row>
    <row r="19" spans="2:20" x14ac:dyDescent="0.25">
      <c r="B19" s="6">
        <v>14</v>
      </c>
      <c r="C19" s="113">
        <f t="shared" si="0"/>
        <v>-4.9567559667779267E-2</v>
      </c>
      <c r="D19" s="114">
        <f t="shared" si="0"/>
        <v>5.090541279695137E-2</v>
      </c>
      <c r="E19" s="114">
        <f t="shared" si="0"/>
        <v>-0.55465597400916755</v>
      </c>
      <c r="F19" s="114">
        <f t="shared" si="0"/>
        <v>-6.3604937035451441E-3</v>
      </c>
      <c r="G19" s="114">
        <f t="shared" si="0"/>
        <v>0.559276819565237</v>
      </c>
      <c r="H19" s="114">
        <f t="shared" si="0"/>
        <v>-4.9109868037603539E-2</v>
      </c>
      <c r="I19" s="114">
        <f t="shared" si="0"/>
        <v>5.1326335101286501E-2</v>
      </c>
      <c r="J19" s="115">
        <f t="shared" si="0"/>
        <v>-0.55347833995420626</v>
      </c>
      <c r="K19" s="178"/>
      <c r="O19" s="6">
        <v>14</v>
      </c>
      <c r="P19" s="113">
        <f t="shared" si="2"/>
        <v>-0.16784498977595119</v>
      </c>
      <c r="Q19" s="114">
        <f t="shared" si="1"/>
        <v>-0.16790041579709103</v>
      </c>
      <c r="R19" s="114">
        <f t="shared" si="1"/>
        <v>-0.16794541144663505</v>
      </c>
      <c r="S19" s="115">
        <f t="shared" si="1"/>
        <v>-0.16797995931665066</v>
      </c>
      <c r="T19" s="178"/>
    </row>
    <row r="20" spans="2:20" ht="15.75" thickBot="1" x14ac:dyDescent="0.3">
      <c r="B20" s="6">
        <v>15</v>
      </c>
      <c r="C20" s="125">
        <f t="shared" si="0"/>
        <v>-9.455557955228113E-4</v>
      </c>
      <c r="D20" s="126">
        <f t="shared" si="0"/>
        <v>-0.20078400857186693</v>
      </c>
      <c r="E20" s="126">
        <f t="shared" si="0"/>
        <v>-0.52347642327923805</v>
      </c>
      <c r="F20" s="126">
        <f t="shared" si="0"/>
        <v>0.51700542795041404</v>
      </c>
      <c r="G20" s="126">
        <f t="shared" si="0"/>
        <v>0.20856739921590453</v>
      </c>
      <c r="H20" s="126">
        <f t="shared" si="0"/>
        <v>-1.5824852656552472E-3</v>
      </c>
      <c r="I20" s="126">
        <f t="shared" si="0"/>
        <v>-0.19885151892965575</v>
      </c>
      <c r="J20" s="127">
        <f t="shared" si="0"/>
        <v>-0.52506418331910021</v>
      </c>
      <c r="K20" s="178"/>
      <c r="O20" s="6">
        <v>15</v>
      </c>
      <c r="P20" s="125">
        <f t="shared" si="2"/>
        <v>-1.9011443135485136E-3</v>
      </c>
      <c r="Q20" s="126">
        <f t="shared" si="1"/>
        <v>-3.1751220228423607E-3</v>
      </c>
      <c r="R20" s="126">
        <f t="shared" si="1"/>
        <v>-4.4489219879239187E-3</v>
      </c>
      <c r="S20" s="127">
        <f t="shared" si="1"/>
        <v>-5.722473121894403E-3</v>
      </c>
      <c r="T20" s="178"/>
    </row>
    <row r="21" spans="2:20" x14ac:dyDescent="0.25">
      <c r="B21" s="6">
        <v>16</v>
      </c>
      <c r="C21" s="119">
        <f t="shared" ref="C21:J28" si="3">($E$2*SIN(2*3.14*(($C$2*$B21+C$4)/$C$2/10)))+($G$2*SIN(4*3.14*(($C$2*$B21+C$4)/$C$2/10)))+0.00001</f>
        <v>5.090541279695137E-2</v>
      </c>
      <c r="D21" s="120">
        <f t="shared" si="3"/>
        <v>-0.55465597400916755</v>
      </c>
      <c r="E21" s="120">
        <f t="shared" si="3"/>
        <v>-6.3604937035451441E-3</v>
      </c>
      <c r="F21" s="120">
        <f t="shared" si="3"/>
        <v>0.559276819565237</v>
      </c>
      <c r="G21" s="120">
        <f t="shared" si="3"/>
        <v>-4.9109868037603539E-2</v>
      </c>
      <c r="H21" s="120">
        <f t="shared" si="3"/>
        <v>5.1326335101286501E-2</v>
      </c>
      <c r="I21" s="120">
        <f t="shared" si="3"/>
        <v>-0.55347833995420626</v>
      </c>
      <c r="J21" s="121">
        <f t="shared" si="3"/>
        <v>-9.5455143297063522E-3</v>
      </c>
      <c r="K21" s="178" t="s">
        <v>105</v>
      </c>
      <c r="O21" s="6">
        <v>16</v>
      </c>
      <c r="P21" s="119">
        <f t="shared" si="2"/>
        <v>0.16763631045694249</v>
      </c>
      <c r="Q21" s="120">
        <f t="shared" si="2"/>
        <v>0.16753934621535194</v>
      </c>
      <c r="R21" s="120">
        <f t="shared" si="2"/>
        <v>0.16743204552385288</v>
      </c>
      <c r="S21" s="121">
        <f t="shared" si="2"/>
        <v>0.167314428536737</v>
      </c>
      <c r="T21" s="178" t="s">
        <v>107</v>
      </c>
    </row>
    <row r="22" spans="2:20" x14ac:dyDescent="0.25">
      <c r="B22" s="6">
        <v>17</v>
      </c>
      <c r="C22" s="113">
        <f t="shared" si="3"/>
        <v>-0.20078400857186693</v>
      </c>
      <c r="D22" s="114">
        <f t="shared" si="3"/>
        <v>-0.52347642327923805</v>
      </c>
      <c r="E22" s="114">
        <f t="shared" si="3"/>
        <v>0.51700542795041404</v>
      </c>
      <c r="F22" s="114">
        <f t="shared" si="3"/>
        <v>0.20856739921590453</v>
      </c>
      <c r="G22" s="114">
        <f t="shared" si="3"/>
        <v>-1.5824852656552472E-3</v>
      </c>
      <c r="H22" s="114">
        <f t="shared" si="3"/>
        <v>-0.19885151892965575</v>
      </c>
      <c r="I22" s="114">
        <f t="shared" si="3"/>
        <v>-0.52506418331910021</v>
      </c>
      <c r="J22" s="115">
        <f t="shared" si="3"/>
        <v>0.51534786270651778</v>
      </c>
      <c r="K22" s="178"/>
      <c r="O22" s="6">
        <v>17</v>
      </c>
      <c r="P22" s="113">
        <f t="shared" si="2"/>
        <v>-1.0910159179939854E-2</v>
      </c>
      <c r="Q22" s="114">
        <f t="shared" si="2"/>
        <v>-9.1787732150481575E-3</v>
      </c>
      <c r="R22" s="114">
        <f t="shared" si="2"/>
        <v>-7.4527876656499785E-3</v>
      </c>
      <c r="S22" s="115">
        <f t="shared" si="2"/>
        <v>-5.7322664003111416E-3</v>
      </c>
      <c r="T22" s="178"/>
    </row>
    <row r="23" spans="2:20" x14ac:dyDescent="0.25">
      <c r="B23" s="6">
        <v>18</v>
      </c>
      <c r="C23" s="113">
        <f t="shared" si="3"/>
        <v>-0.55465597400916755</v>
      </c>
      <c r="D23" s="114">
        <f t="shared" si="3"/>
        <v>-6.3604937035451441E-3</v>
      </c>
      <c r="E23" s="114">
        <f t="shared" si="3"/>
        <v>0.559276819565237</v>
      </c>
      <c r="F23" s="114">
        <f t="shared" si="3"/>
        <v>-4.9109868037603539E-2</v>
      </c>
      <c r="G23" s="114">
        <f t="shared" si="3"/>
        <v>5.1326335101286501E-2</v>
      </c>
      <c r="H23" s="114">
        <f t="shared" si="3"/>
        <v>-0.55347833995420626</v>
      </c>
      <c r="I23" s="114">
        <f t="shared" si="3"/>
        <v>-9.5455143297063522E-3</v>
      </c>
      <c r="J23" s="115">
        <f t="shared" si="3"/>
        <v>0.56039931484377881</v>
      </c>
      <c r="K23" s="178"/>
      <c r="O23" s="6">
        <v>18</v>
      </c>
      <c r="P23" s="113">
        <f t="shared" si="2"/>
        <v>-0.36409344609267968</v>
      </c>
      <c r="Q23" s="114">
        <f t="shared" si="2"/>
        <v>-0.36272339336479081</v>
      </c>
      <c r="R23" s="114">
        <f t="shared" si="2"/>
        <v>-0.36134442552940432</v>
      </c>
      <c r="S23" s="115">
        <f t="shared" si="2"/>
        <v>-0.35995660434937377</v>
      </c>
      <c r="T23" s="178"/>
    </row>
    <row r="24" spans="2:20" ht="15.75" thickBot="1" x14ac:dyDescent="0.3">
      <c r="B24" s="6">
        <v>19</v>
      </c>
      <c r="C24" s="113">
        <f t="shared" si="3"/>
        <v>-0.52347642327923805</v>
      </c>
      <c r="D24" s="114">
        <f t="shared" si="3"/>
        <v>0.51700542795041404</v>
      </c>
      <c r="E24" s="114">
        <f t="shared" si="3"/>
        <v>0.20856739921590453</v>
      </c>
      <c r="F24" s="114">
        <f t="shared" si="3"/>
        <v>-1.5824852656552472E-3</v>
      </c>
      <c r="G24" s="114">
        <f t="shared" si="3"/>
        <v>-0.19885151892965575</v>
      </c>
      <c r="H24" s="114">
        <f t="shared" si="3"/>
        <v>-0.52506418331910021</v>
      </c>
      <c r="I24" s="114">
        <f t="shared" si="3"/>
        <v>0.51534786270651778</v>
      </c>
      <c r="J24" s="115">
        <f t="shared" si="3"/>
        <v>0.21051627079714089</v>
      </c>
      <c r="K24" s="178"/>
      <c r="O24" s="6">
        <v>19</v>
      </c>
      <c r="P24" s="125">
        <f t="shared" si="2"/>
        <v>-0.40494228401182392</v>
      </c>
      <c r="Q24" s="126">
        <f t="shared" si="2"/>
        <v>-0.40601752838509886</v>
      </c>
      <c r="R24" s="126">
        <f t="shared" si="2"/>
        <v>-0.40707991788928755</v>
      </c>
      <c r="S24" s="127">
        <f t="shared" si="2"/>
        <v>-0.40812942497114463</v>
      </c>
      <c r="T24" s="178"/>
    </row>
    <row r="25" spans="2:20" x14ac:dyDescent="0.25">
      <c r="B25" s="6">
        <v>20</v>
      </c>
      <c r="C25" s="113">
        <f t="shared" si="3"/>
        <v>-6.3604937035451441E-3</v>
      </c>
      <c r="D25" s="114">
        <f t="shared" si="3"/>
        <v>0.559276819565237</v>
      </c>
      <c r="E25" s="114">
        <f t="shared" si="3"/>
        <v>-4.9109868037603539E-2</v>
      </c>
      <c r="F25" s="114">
        <f t="shared" si="3"/>
        <v>5.1326335101286501E-2</v>
      </c>
      <c r="G25" s="114">
        <f t="shared" si="3"/>
        <v>-0.55347833995420626</v>
      </c>
      <c r="H25" s="114">
        <f t="shared" si="3"/>
        <v>-9.5455143297063522E-3</v>
      </c>
      <c r="I25" s="114">
        <f t="shared" si="3"/>
        <v>0.56039931484377881</v>
      </c>
      <c r="J25" s="115">
        <f t="shared" si="3"/>
        <v>-4.8642951305310246E-2</v>
      </c>
      <c r="K25" s="178"/>
      <c r="O25" s="6">
        <v>20</v>
      </c>
      <c r="P25" s="119">
        <f t="shared" si="2"/>
        <v>-5.0863794500147176E-3</v>
      </c>
      <c r="Q25" s="120">
        <f t="shared" si="2"/>
        <v>-7.6343591086568746E-3</v>
      </c>
      <c r="R25" s="120">
        <f t="shared" si="2"/>
        <v>-1.018208669665616E-2</v>
      </c>
      <c r="S25" s="121">
        <f t="shared" si="2"/>
        <v>-1.2729478205462531E-2</v>
      </c>
      <c r="T25" s="178" t="s">
        <v>105</v>
      </c>
    </row>
    <row r="26" spans="2:20" x14ac:dyDescent="0.25">
      <c r="B26" s="6">
        <v>21</v>
      </c>
      <c r="C26" s="113">
        <f t="shared" si="3"/>
        <v>0.51700542795041404</v>
      </c>
      <c r="D26" s="114">
        <f t="shared" si="3"/>
        <v>0.20856739921590453</v>
      </c>
      <c r="E26" s="114">
        <f t="shared" si="3"/>
        <v>-1.5824852656552472E-3</v>
      </c>
      <c r="F26" s="114">
        <f t="shared" si="3"/>
        <v>-0.19885151892965575</v>
      </c>
      <c r="G26" s="114">
        <f t="shared" si="3"/>
        <v>-0.52506418331910021</v>
      </c>
      <c r="H26" s="114">
        <f t="shared" si="3"/>
        <v>0.51534786270651778</v>
      </c>
      <c r="I26" s="114">
        <f t="shared" si="3"/>
        <v>0.21051627079714089</v>
      </c>
      <c r="J26" s="115">
        <f t="shared" si="3"/>
        <v>-2.2192531507435006E-3</v>
      </c>
      <c r="K26" s="178"/>
      <c r="O26" s="6">
        <v>21</v>
      </c>
      <c r="P26" s="113">
        <f t="shared" ref="P26:S28" si="4">($R$2*SIN(2*3.14*(($P$2*$O26+P$4)/$P$2/10)))+($T$2*SIN(4*3.14*(($P$2*$O26+P$4)/$P$2/10)))+0.00001</f>
        <v>0.4005333258450266</v>
      </c>
      <c r="Q26" s="114">
        <f t="shared" si="4"/>
        <v>0.39939423736329843</v>
      </c>
      <c r="R26" s="114">
        <f t="shared" si="4"/>
        <v>0.39824246948080055</v>
      </c>
      <c r="S26" s="115">
        <f t="shared" si="4"/>
        <v>0.39707805312414007</v>
      </c>
      <c r="T26" s="178"/>
    </row>
    <row r="27" spans="2:20" x14ac:dyDescent="0.25">
      <c r="B27" s="6">
        <v>22</v>
      </c>
      <c r="C27" s="113">
        <f t="shared" si="3"/>
        <v>0.559276819565237</v>
      </c>
      <c r="D27" s="114">
        <f t="shared" si="3"/>
        <v>-4.9109868037603539E-2</v>
      </c>
      <c r="E27" s="114">
        <f t="shared" si="3"/>
        <v>5.1326335101286501E-2</v>
      </c>
      <c r="F27" s="114">
        <f t="shared" si="3"/>
        <v>-0.55347833995420626</v>
      </c>
      <c r="G27" s="114">
        <f t="shared" si="3"/>
        <v>-9.5455143297063522E-3</v>
      </c>
      <c r="H27" s="114">
        <f t="shared" si="3"/>
        <v>0.56039931484377881</v>
      </c>
      <c r="I27" s="114">
        <f t="shared" si="3"/>
        <v>-4.8642951305310246E-2</v>
      </c>
      <c r="J27" s="115">
        <f t="shared" si="3"/>
        <v>5.1738100073058312E-2</v>
      </c>
      <c r="K27" s="178"/>
      <c r="O27" s="6">
        <v>22</v>
      </c>
      <c r="P27" s="113">
        <f t="shared" si="4"/>
        <v>0.36950328132741744</v>
      </c>
      <c r="Q27" s="114">
        <f t="shared" si="4"/>
        <v>0.37082784276582309</v>
      </c>
      <c r="R27" s="114">
        <f t="shared" si="4"/>
        <v>0.3721431249695783</v>
      </c>
      <c r="S27" s="115">
        <f t="shared" si="4"/>
        <v>0.37344906834936958</v>
      </c>
      <c r="T27" s="178"/>
    </row>
    <row r="28" spans="2:20" ht="15.75" thickBot="1" x14ac:dyDescent="0.3">
      <c r="B28" s="6">
        <v>23</v>
      </c>
      <c r="C28" s="122">
        <f t="shared" si="3"/>
        <v>0.20856739921590453</v>
      </c>
      <c r="D28" s="123">
        <f t="shared" si="3"/>
        <v>-1.5824852656552472E-3</v>
      </c>
      <c r="E28" s="123">
        <f t="shared" si="3"/>
        <v>-0.19885151892965575</v>
      </c>
      <c r="F28" s="123">
        <f t="shared" si="3"/>
        <v>-0.52506418331910021</v>
      </c>
      <c r="G28" s="123">
        <f t="shared" si="3"/>
        <v>0.51534786270651778</v>
      </c>
      <c r="H28" s="123">
        <f t="shared" si="3"/>
        <v>0.21051627079714089</v>
      </c>
      <c r="I28" s="123">
        <f t="shared" si="3"/>
        <v>-2.2192531507435006E-3</v>
      </c>
      <c r="J28" s="124">
        <f t="shared" si="3"/>
        <v>-0.196922505250399</v>
      </c>
      <c r="K28" s="179"/>
      <c r="O28" s="6">
        <v>23</v>
      </c>
      <c r="P28" s="122">
        <f t="shared" si="4"/>
        <v>1.7908420155420341E-2</v>
      </c>
      <c r="Q28" s="123">
        <f t="shared" si="4"/>
        <v>1.9665840537285085E-2</v>
      </c>
      <c r="R28" s="123">
        <f t="shared" si="4"/>
        <v>2.1428272379860992E-2</v>
      </c>
      <c r="S28" s="124">
        <f t="shared" si="4"/>
        <v>2.3195649924108542E-2</v>
      </c>
      <c r="T28" s="179"/>
    </row>
    <row r="33" spans="2:44" x14ac:dyDescent="0.25">
      <c r="B33" s="165" t="s">
        <v>106</v>
      </c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Q33" s="165" t="s">
        <v>107</v>
      </c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F33" s="165" t="s">
        <v>105</v>
      </c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</row>
    <row r="34" spans="2:44" x14ac:dyDescent="0.25">
      <c r="B34" s="2"/>
      <c r="C34" s="3">
        <v>0</v>
      </c>
      <c r="D34" s="3">
        <v>1</v>
      </c>
      <c r="E34" s="3">
        <v>2</v>
      </c>
      <c r="F34" s="3">
        <v>3</v>
      </c>
      <c r="G34" s="3">
        <v>4</v>
      </c>
      <c r="H34" s="3">
        <v>5</v>
      </c>
      <c r="I34" s="3">
        <v>6</v>
      </c>
      <c r="J34" s="3">
        <v>7</v>
      </c>
      <c r="K34" s="3">
        <v>8</v>
      </c>
      <c r="L34" s="3">
        <v>9</v>
      </c>
      <c r="M34" s="3">
        <v>10</v>
      </c>
      <c r="N34" s="3">
        <v>11</v>
      </c>
      <c r="Q34" s="2"/>
      <c r="R34" s="3">
        <v>0</v>
      </c>
      <c r="S34" s="3">
        <v>1</v>
      </c>
      <c r="T34" s="3">
        <v>2</v>
      </c>
      <c r="U34" s="3">
        <v>3</v>
      </c>
      <c r="V34" s="3">
        <v>4</v>
      </c>
      <c r="W34" s="3">
        <v>5</v>
      </c>
      <c r="X34" s="3">
        <v>6</v>
      </c>
      <c r="Y34" s="3">
        <v>7</v>
      </c>
      <c r="Z34" s="3">
        <v>8</v>
      </c>
      <c r="AA34" s="3">
        <v>9</v>
      </c>
      <c r="AB34" s="3">
        <v>10</v>
      </c>
      <c r="AC34" s="3">
        <v>11</v>
      </c>
      <c r="AF34" s="2"/>
      <c r="AG34" s="3">
        <v>0</v>
      </c>
      <c r="AH34" s="3">
        <v>1</v>
      </c>
      <c r="AI34" s="3">
        <v>2</v>
      </c>
      <c r="AJ34" s="3">
        <v>3</v>
      </c>
      <c r="AK34" s="3">
        <v>4</v>
      </c>
      <c r="AL34" s="3">
        <v>5</v>
      </c>
      <c r="AM34" s="3">
        <v>6</v>
      </c>
      <c r="AN34" s="3">
        <v>7</v>
      </c>
      <c r="AO34" s="3">
        <v>8</v>
      </c>
      <c r="AP34" s="3">
        <v>9</v>
      </c>
      <c r="AQ34" s="3">
        <v>10</v>
      </c>
      <c r="AR34" s="3">
        <v>11</v>
      </c>
    </row>
    <row r="35" spans="2:44" x14ac:dyDescent="0.25">
      <c r="B35" s="3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Q35" s="3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F35" s="3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</row>
    <row r="36" spans="2:44" x14ac:dyDescent="0.25">
      <c r="B36" s="3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Q36" s="3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F36" s="3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</row>
    <row r="37" spans="2:44" x14ac:dyDescent="0.25">
      <c r="B37" s="3">
        <v>2</v>
      </c>
      <c r="C37" s="2">
        <v>0</v>
      </c>
      <c r="D37" s="2">
        <v>0</v>
      </c>
      <c r="E37" s="114" cm="1">
        <f t="array" ref="E37:L44">C5:J12</f>
        <v>1.0000000000000001E-5</v>
      </c>
      <c r="F37" s="114">
        <v>0.55699845279292648</v>
      </c>
      <c r="G37" s="114">
        <v>-5.0016038857587659E-2</v>
      </c>
      <c r="H37" s="114">
        <v>5.0475318715718608E-2</v>
      </c>
      <c r="I37" s="114">
        <v>-0.55582269801626094</v>
      </c>
      <c r="J37" s="114">
        <v>-3.1752920975508365E-3</v>
      </c>
      <c r="K37" s="114">
        <v>0.55814317948420389</v>
      </c>
      <c r="L37" s="114">
        <v>-4.9567559667779267E-2</v>
      </c>
      <c r="M37" s="2">
        <v>0</v>
      </c>
      <c r="N37" s="2">
        <v>0</v>
      </c>
      <c r="Q37" s="3">
        <v>2</v>
      </c>
      <c r="R37" s="2">
        <v>0</v>
      </c>
      <c r="S37" s="2">
        <v>0</v>
      </c>
      <c r="T37" s="114" cm="1">
        <f t="array" ref="T37:AA44">C13:J20</f>
        <v>-0.55582269801626094</v>
      </c>
      <c r="U37" s="114">
        <v>-3.1752920975508365E-3</v>
      </c>
      <c r="V37" s="114">
        <v>0.55814317948420389</v>
      </c>
      <c r="W37" s="114">
        <v>-4.9567559667779267E-2</v>
      </c>
      <c r="X37" s="114">
        <v>5.090541279695137E-2</v>
      </c>
      <c r="Y37" s="114">
        <v>-0.55465597400916755</v>
      </c>
      <c r="Z37" s="114">
        <v>-6.3604937035451441E-3</v>
      </c>
      <c r="AA37" s="114">
        <v>0.559276819565237</v>
      </c>
      <c r="AB37" s="2">
        <v>0</v>
      </c>
      <c r="AC37" s="2">
        <v>0</v>
      </c>
      <c r="AF37" s="3">
        <v>2</v>
      </c>
      <c r="AG37" s="2">
        <v>0</v>
      </c>
      <c r="AH37" s="2">
        <v>0</v>
      </c>
      <c r="AI37" s="114" cm="1">
        <f t="array" ref="AI37:AP44">C21:J28</f>
        <v>5.090541279695137E-2</v>
      </c>
      <c r="AJ37" s="114">
        <v>-0.55465597400916755</v>
      </c>
      <c r="AK37" s="114">
        <v>-6.3604937035451441E-3</v>
      </c>
      <c r="AL37" s="114">
        <v>0.559276819565237</v>
      </c>
      <c r="AM37" s="114">
        <v>-4.9109868037603539E-2</v>
      </c>
      <c r="AN37" s="114">
        <v>5.1326335101286501E-2</v>
      </c>
      <c r="AO37" s="114">
        <v>-0.55347833995420626</v>
      </c>
      <c r="AP37" s="114">
        <v>-9.5455143297063522E-3</v>
      </c>
      <c r="AQ37" s="2">
        <v>0</v>
      </c>
      <c r="AR37" s="2">
        <v>0</v>
      </c>
    </row>
    <row r="38" spans="2:44" x14ac:dyDescent="0.25">
      <c r="B38" s="3">
        <v>3</v>
      </c>
      <c r="C38" s="2">
        <v>0</v>
      </c>
      <c r="D38" s="2">
        <v>0</v>
      </c>
      <c r="E38" s="114">
        <v>0.52027884843749772</v>
      </c>
      <c r="F38" s="114">
        <v>0.20467915074252338</v>
      </c>
      <c r="G38" s="114">
        <v>-3.0852937134666564E-4</v>
      </c>
      <c r="H38" s="114">
        <v>-0.2027199079902926</v>
      </c>
      <c r="I38" s="114">
        <v>-0.52187463374056198</v>
      </c>
      <c r="J38" s="114">
        <v>0.51864910159958721</v>
      </c>
      <c r="K38" s="114">
        <v>0.20662167013306024</v>
      </c>
      <c r="L38" s="114">
        <v>-9.455557955228113E-4</v>
      </c>
      <c r="M38" s="2">
        <v>0</v>
      </c>
      <c r="N38" s="2">
        <v>0</v>
      </c>
      <c r="Q38" s="3">
        <v>3</v>
      </c>
      <c r="R38" s="2">
        <v>0</v>
      </c>
      <c r="S38" s="2">
        <v>0</v>
      </c>
      <c r="T38" s="114">
        <v>-0.52187463374056198</v>
      </c>
      <c r="U38" s="114">
        <v>0.51864910159958721</v>
      </c>
      <c r="V38" s="114">
        <v>0.20662167013306024</v>
      </c>
      <c r="W38" s="114">
        <v>-9.455557955228113E-4</v>
      </c>
      <c r="X38" s="114">
        <v>-0.20078400857186693</v>
      </c>
      <c r="Y38" s="114">
        <v>-0.52347642327923805</v>
      </c>
      <c r="Z38" s="114">
        <v>0.51700542795041404</v>
      </c>
      <c r="AA38" s="114">
        <v>0.20856739921590453</v>
      </c>
      <c r="AB38" s="2">
        <v>0</v>
      </c>
      <c r="AC38" s="2">
        <v>0</v>
      </c>
      <c r="AF38" s="3">
        <v>3</v>
      </c>
      <c r="AG38" s="2">
        <v>0</v>
      </c>
      <c r="AH38" s="2">
        <v>0</v>
      </c>
      <c r="AI38" s="114">
        <v>-0.20078400857186693</v>
      </c>
      <c r="AJ38" s="114">
        <v>-0.52347642327923805</v>
      </c>
      <c r="AK38" s="114">
        <v>0.51700542795041404</v>
      </c>
      <c r="AL38" s="114">
        <v>0.20856739921590453</v>
      </c>
      <c r="AM38" s="114">
        <v>-1.5824852656552472E-3</v>
      </c>
      <c r="AN38" s="114">
        <v>-0.19885151892965575</v>
      </c>
      <c r="AO38" s="114">
        <v>-0.52506418331910021</v>
      </c>
      <c r="AP38" s="114">
        <v>0.51534786270651778</v>
      </c>
      <c r="AQ38" s="2">
        <v>0</v>
      </c>
      <c r="AR38" s="2">
        <v>0</v>
      </c>
    </row>
    <row r="39" spans="2:44" x14ac:dyDescent="0.25">
      <c r="B39" s="3">
        <v>4</v>
      </c>
      <c r="C39" s="2">
        <v>0</v>
      </c>
      <c r="D39" s="2">
        <v>0</v>
      </c>
      <c r="E39" s="114">
        <v>0.55699845279292648</v>
      </c>
      <c r="F39" s="114">
        <v>-5.0016038857587659E-2</v>
      </c>
      <c r="G39" s="114">
        <v>5.0475318715718608E-2</v>
      </c>
      <c r="H39" s="114">
        <v>-0.55582269801626094</v>
      </c>
      <c r="I39" s="114">
        <v>-3.1752920975508365E-3</v>
      </c>
      <c r="J39" s="114">
        <v>0.55814317948420389</v>
      </c>
      <c r="K39" s="114">
        <v>-4.9567559667779267E-2</v>
      </c>
      <c r="L39" s="114">
        <v>5.090541279695137E-2</v>
      </c>
      <c r="M39" s="2">
        <v>0</v>
      </c>
      <c r="N39" s="2">
        <v>0</v>
      </c>
      <c r="Q39" s="3">
        <v>4</v>
      </c>
      <c r="R39" s="2">
        <v>0</v>
      </c>
      <c r="S39" s="2">
        <v>0</v>
      </c>
      <c r="T39" s="114">
        <v>-3.1752920975508365E-3</v>
      </c>
      <c r="U39" s="114">
        <v>0.55814317948420389</v>
      </c>
      <c r="V39" s="114">
        <v>-4.9567559667779267E-2</v>
      </c>
      <c r="W39" s="114">
        <v>5.090541279695137E-2</v>
      </c>
      <c r="X39" s="114">
        <v>-0.55465597400916755</v>
      </c>
      <c r="Y39" s="114">
        <v>-6.3604937035451441E-3</v>
      </c>
      <c r="Z39" s="114">
        <v>0.559276819565237</v>
      </c>
      <c r="AA39" s="114">
        <v>-4.9109868037603539E-2</v>
      </c>
      <c r="AB39" s="2">
        <v>0</v>
      </c>
      <c r="AC39" s="2">
        <v>0</v>
      </c>
      <c r="AF39" s="3">
        <v>4</v>
      </c>
      <c r="AG39" s="2">
        <v>0</v>
      </c>
      <c r="AH39" s="2">
        <v>0</v>
      </c>
      <c r="AI39" s="114">
        <v>-0.55465597400916755</v>
      </c>
      <c r="AJ39" s="114">
        <v>-6.3604937035451441E-3</v>
      </c>
      <c r="AK39" s="114">
        <v>0.559276819565237</v>
      </c>
      <c r="AL39" s="114">
        <v>-4.9109868037603539E-2</v>
      </c>
      <c r="AM39" s="114">
        <v>5.1326335101286501E-2</v>
      </c>
      <c r="AN39" s="114">
        <v>-0.55347833995420626</v>
      </c>
      <c r="AO39" s="114">
        <v>-9.5455143297063522E-3</v>
      </c>
      <c r="AP39" s="114">
        <v>0.56039931484377881</v>
      </c>
      <c r="AQ39" s="2">
        <v>0</v>
      </c>
      <c r="AR39" s="2">
        <v>0</v>
      </c>
    </row>
    <row r="40" spans="2:44" x14ac:dyDescent="0.25">
      <c r="B40" s="3">
        <v>5</v>
      </c>
      <c r="C40" s="2">
        <v>0</v>
      </c>
      <c r="D40" s="2">
        <v>0</v>
      </c>
      <c r="E40" s="114">
        <v>0.20467915074252338</v>
      </c>
      <c r="F40" s="114">
        <v>-3.0852937134666564E-4</v>
      </c>
      <c r="G40" s="114">
        <v>-0.2027199079902926</v>
      </c>
      <c r="H40" s="114">
        <v>-0.52187463374056198</v>
      </c>
      <c r="I40" s="114">
        <v>0.51864910159958721</v>
      </c>
      <c r="J40" s="114">
        <v>0.20662167013306024</v>
      </c>
      <c r="K40" s="114">
        <v>-9.455557955228113E-4</v>
      </c>
      <c r="L40" s="114">
        <v>-0.20078400857186693</v>
      </c>
      <c r="M40" s="2">
        <v>0</v>
      </c>
      <c r="N40" s="2">
        <v>0</v>
      </c>
      <c r="Q40" s="3">
        <v>5</v>
      </c>
      <c r="R40" s="2">
        <v>0</v>
      </c>
      <c r="S40" s="2">
        <v>0</v>
      </c>
      <c r="T40" s="114">
        <v>0.51864910159958721</v>
      </c>
      <c r="U40" s="114">
        <v>0.20662167013306024</v>
      </c>
      <c r="V40" s="114">
        <v>-9.455557955228113E-4</v>
      </c>
      <c r="W40" s="114">
        <v>-0.20078400857186693</v>
      </c>
      <c r="X40" s="114">
        <v>-0.52347642327923805</v>
      </c>
      <c r="Y40" s="114">
        <v>0.51700542795041404</v>
      </c>
      <c r="Z40" s="114">
        <v>0.20856739921590453</v>
      </c>
      <c r="AA40" s="114">
        <v>-1.5824852656552472E-3</v>
      </c>
      <c r="AB40" s="2">
        <v>0</v>
      </c>
      <c r="AC40" s="2">
        <v>0</v>
      </c>
      <c r="AF40" s="3">
        <v>5</v>
      </c>
      <c r="AG40" s="2">
        <v>0</v>
      </c>
      <c r="AH40" s="2">
        <v>0</v>
      </c>
      <c r="AI40" s="114">
        <v>-0.52347642327923805</v>
      </c>
      <c r="AJ40" s="114">
        <v>0.51700542795041404</v>
      </c>
      <c r="AK40" s="114">
        <v>0.20856739921590453</v>
      </c>
      <c r="AL40" s="114">
        <v>-1.5824852656552472E-3</v>
      </c>
      <c r="AM40" s="114">
        <v>-0.19885151892965575</v>
      </c>
      <c r="AN40" s="114">
        <v>-0.52506418331910021</v>
      </c>
      <c r="AO40" s="114">
        <v>0.51534786270651778</v>
      </c>
      <c r="AP40" s="114">
        <v>0.21051627079714089</v>
      </c>
      <c r="AQ40" s="2">
        <v>0</v>
      </c>
      <c r="AR40" s="2">
        <v>0</v>
      </c>
    </row>
    <row r="41" spans="2:44" x14ac:dyDescent="0.25">
      <c r="B41" s="3">
        <v>6</v>
      </c>
      <c r="C41" s="2">
        <v>0</v>
      </c>
      <c r="D41" s="2">
        <v>0</v>
      </c>
      <c r="E41" s="114">
        <v>-5.0016038857587659E-2</v>
      </c>
      <c r="F41" s="114">
        <v>5.0475318715718608E-2</v>
      </c>
      <c r="G41" s="114">
        <v>-0.55582269801626094</v>
      </c>
      <c r="H41" s="114">
        <v>-3.1752920975508365E-3</v>
      </c>
      <c r="I41" s="114">
        <v>0.55814317948420389</v>
      </c>
      <c r="J41" s="114">
        <v>-4.9567559667779267E-2</v>
      </c>
      <c r="K41" s="114">
        <v>5.090541279695137E-2</v>
      </c>
      <c r="L41" s="114">
        <v>-0.55465597400916755</v>
      </c>
      <c r="M41" s="2">
        <v>0</v>
      </c>
      <c r="N41" s="2">
        <v>0</v>
      </c>
      <c r="Q41" s="3">
        <v>6</v>
      </c>
      <c r="R41" s="2">
        <v>0</v>
      </c>
      <c r="S41" s="2">
        <v>0</v>
      </c>
      <c r="T41" s="114">
        <v>0.55814317948420389</v>
      </c>
      <c r="U41" s="114">
        <v>-4.9567559667779267E-2</v>
      </c>
      <c r="V41" s="114">
        <v>5.090541279695137E-2</v>
      </c>
      <c r="W41" s="114">
        <v>-0.55465597400916755</v>
      </c>
      <c r="X41" s="114">
        <v>-6.3604937035451441E-3</v>
      </c>
      <c r="Y41" s="114">
        <v>0.559276819565237</v>
      </c>
      <c r="Z41" s="114">
        <v>-4.9109868037603539E-2</v>
      </c>
      <c r="AA41" s="114">
        <v>5.1326335101286501E-2</v>
      </c>
      <c r="AB41" s="2">
        <v>0</v>
      </c>
      <c r="AC41" s="2">
        <v>0</v>
      </c>
      <c r="AF41" s="3">
        <v>6</v>
      </c>
      <c r="AG41" s="2">
        <v>0</v>
      </c>
      <c r="AH41" s="2">
        <v>0</v>
      </c>
      <c r="AI41" s="114">
        <v>-6.3604937035451441E-3</v>
      </c>
      <c r="AJ41" s="114">
        <v>0.559276819565237</v>
      </c>
      <c r="AK41" s="114">
        <v>-4.9109868037603539E-2</v>
      </c>
      <c r="AL41" s="114">
        <v>5.1326335101286501E-2</v>
      </c>
      <c r="AM41" s="114">
        <v>-0.55347833995420626</v>
      </c>
      <c r="AN41" s="114">
        <v>-9.5455143297063522E-3</v>
      </c>
      <c r="AO41" s="114">
        <v>0.56039931484377881</v>
      </c>
      <c r="AP41" s="114">
        <v>-4.8642951305310246E-2</v>
      </c>
      <c r="AQ41" s="2">
        <v>0</v>
      </c>
      <c r="AR41" s="2">
        <v>0</v>
      </c>
    </row>
    <row r="42" spans="2:44" x14ac:dyDescent="0.25">
      <c r="B42" s="3">
        <v>7</v>
      </c>
      <c r="C42" s="2">
        <v>0</v>
      </c>
      <c r="D42" s="2">
        <v>0</v>
      </c>
      <c r="E42" s="114">
        <v>-3.0852937134666564E-4</v>
      </c>
      <c r="F42" s="114">
        <v>-0.2027199079902926</v>
      </c>
      <c r="G42" s="114">
        <v>-0.52187463374056198</v>
      </c>
      <c r="H42" s="114">
        <v>0.51864910159958721</v>
      </c>
      <c r="I42" s="114">
        <v>0.20662167013306024</v>
      </c>
      <c r="J42" s="114">
        <v>-9.455557955228113E-4</v>
      </c>
      <c r="K42" s="114">
        <v>-0.20078400857186693</v>
      </c>
      <c r="L42" s="114">
        <v>-0.52347642327923805</v>
      </c>
      <c r="M42" s="2">
        <v>0</v>
      </c>
      <c r="N42" s="2">
        <v>0</v>
      </c>
      <c r="Q42" s="3">
        <v>7</v>
      </c>
      <c r="R42" s="2">
        <v>0</v>
      </c>
      <c r="S42" s="2">
        <v>0</v>
      </c>
      <c r="T42" s="114">
        <v>0.20662167013306024</v>
      </c>
      <c r="U42" s="114">
        <v>-9.455557955228113E-4</v>
      </c>
      <c r="V42" s="114">
        <v>-0.20078400857186693</v>
      </c>
      <c r="W42" s="114">
        <v>-0.52347642327923805</v>
      </c>
      <c r="X42" s="114">
        <v>0.51700542795041404</v>
      </c>
      <c r="Y42" s="114">
        <v>0.20856739921590453</v>
      </c>
      <c r="Z42" s="114">
        <v>-1.5824852656552472E-3</v>
      </c>
      <c r="AA42" s="114">
        <v>-0.19885151892965575</v>
      </c>
      <c r="AB42" s="2">
        <v>0</v>
      </c>
      <c r="AC42" s="2">
        <v>0</v>
      </c>
      <c r="AF42" s="3">
        <v>7</v>
      </c>
      <c r="AG42" s="2">
        <v>0</v>
      </c>
      <c r="AH42" s="2">
        <v>0</v>
      </c>
      <c r="AI42" s="114">
        <v>0.51700542795041404</v>
      </c>
      <c r="AJ42" s="114">
        <v>0.20856739921590453</v>
      </c>
      <c r="AK42" s="114">
        <v>-1.5824852656552472E-3</v>
      </c>
      <c r="AL42" s="114">
        <v>-0.19885151892965575</v>
      </c>
      <c r="AM42" s="114">
        <v>-0.52506418331910021</v>
      </c>
      <c r="AN42" s="114">
        <v>0.51534786270651778</v>
      </c>
      <c r="AO42" s="114">
        <v>0.21051627079714089</v>
      </c>
      <c r="AP42" s="114">
        <v>-2.2192531507435006E-3</v>
      </c>
      <c r="AQ42" s="2">
        <v>0</v>
      </c>
      <c r="AR42" s="2">
        <v>0</v>
      </c>
    </row>
    <row r="43" spans="2:44" x14ac:dyDescent="0.25">
      <c r="B43" s="3">
        <v>8</v>
      </c>
      <c r="C43" s="2">
        <v>0</v>
      </c>
      <c r="D43" s="2">
        <v>0</v>
      </c>
      <c r="E43" s="114">
        <v>5.0475318715718608E-2</v>
      </c>
      <c r="F43" s="114">
        <v>-0.55582269801626094</v>
      </c>
      <c r="G43" s="114">
        <v>-3.1752920975508365E-3</v>
      </c>
      <c r="H43" s="114">
        <v>0.55814317948420389</v>
      </c>
      <c r="I43" s="114">
        <v>-4.9567559667779267E-2</v>
      </c>
      <c r="J43" s="114">
        <v>5.090541279695137E-2</v>
      </c>
      <c r="K43" s="114">
        <v>-0.55465597400916755</v>
      </c>
      <c r="L43" s="114">
        <v>-6.3604937035451441E-3</v>
      </c>
      <c r="M43" s="2">
        <v>0</v>
      </c>
      <c r="N43" s="2">
        <v>0</v>
      </c>
      <c r="Q43" s="3">
        <v>8</v>
      </c>
      <c r="R43" s="2">
        <v>0</v>
      </c>
      <c r="S43" s="2">
        <v>0</v>
      </c>
      <c r="T43" s="114">
        <v>-4.9567559667779267E-2</v>
      </c>
      <c r="U43" s="114">
        <v>5.090541279695137E-2</v>
      </c>
      <c r="V43" s="114">
        <v>-0.55465597400916755</v>
      </c>
      <c r="W43" s="114">
        <v>-6.3604937035451441E-3</v>
      </c>
      <c r="X43" s="114">
        <v>0.559276819565237</v>
      </c>
      <c r="Y43" s="114">
        <v>-4.9109868037603539E-2</v>
      </c>
      <c r="Z43" s="114">
        <v>5.1326335101286501E-2</v>
      </c>
      <c r="AA43" s="114">
        <v>-0.55347833995420626</v>
      </c>
      <c r="AB43" s="2">
        <v>0</v>
      </c>
      <c r="AC43" s="2">
        <v>0</v>
      </c>
      <c r="AF43" s="3">
        <v>8</v>
      </c>
      <c r="AG43" s="2">
        <v>0</v>
      </c>
      <c r="AH43" s="2">
        <v>0</v>
      </c>
      <c r="AI43" s="114">
        <v>0.559276819565237</v>
      </c>
      <c r="AJ43" s="114">
        <v>-4.9109868037603539E-2</v>
      </c>
      <c r="AK43" s="114">
        <v>5.1326335101286501E-2</v>
      </c>
      <c r="AL43" s="114">
        <v>-0.55347833995420626</v>
      </c>
      <c r="AM43" s="114">
        <v>-9.5455143297063522E-3</v>
      </c>
      <c r="AN43" s="114">
        <v>0.56039931484377881</v>
      </c>
      <c r="AO43" s="114">
        <v>-4.8642951305310246E-2</v>
      </c>
      <c r="AP43" s="114">
        <v>5.1738100073058312E-2</v>
      </c>
      <c r="AQ43" s="2">
        <v>0</v>
      </c>
      <c r="AR43" s="2">
        <v>0</v>
      </c>
    </row>
    <row r="44" spans="2:44" x14ac:dyDescent="0.25">
      <c r="B44" s="3">
        <v>9</v>
      </c>
      <c r="C44" s="2">
        <v>0</v>
      </c>
      <c r="D44" s="2">
        <v>0</v>
      </c>
      <c r="E44" s="114">
        <v>-0.2027199079902926</v>
      </c>
      <c r="F44" s="114">
        <v>-0.52187463374056198</v>
      </c>
      <c r="G44" s="114">
        <v>0.51864910159958721</v>
      </c>
      <c r="H44" s="114">
        <v>0.20662167013306024</v>
      </c>
      <c r="I44" s="114">
        <v>-9.455557955228113E-4</v>
      </c>
      <c r="J44" s="114">
        <v>-0.20078400857186693</v>
      </c>
      <c r="K44" s="114">
        <v>-0.52347642327923805</v>
      </c>
      <c r="L44" s="114">
        <v>0.51700542795041404</v>
      </c>
      <c r="M44" s="2">
        <v>0</v>
      </c>
      <c r="N44" s="2">
        <v>0</v>
      </c>
      <c r="Q44" s="3">
        <v>9</v>
      </c>
      <c r="R44" s="2">
        <v>0</v>
      </c>
      <c r="S44" s="2">
        <v>0</v>
      </c>
      <c r="T44" s="114">
        <v>-9.455557955228113E-4</v>
      </c>
      <c r="U44" s="114">
        <v>-0.20078400857186693</v>
      </c>
      <c r="V44" s="114">
        <v>-0.52347642327923805</v>
      </c>
      <c r="W44" s="114">
        <v>0.51700542795041404</v>
      </c>
      <c r="X44" s="114">
        <v>0.20856739921590453</v>
      </c>
      <c r="Y44" s="114">
        <v>-1.5824852656552472E-3</v>
      </c>
      <c r="Z44" s="114">
        <v>-0.19885151892965575</v>
      </c>
      <c r="AA44" s="114">
        <v>-0.52506418331910021</v>
      </c>
      <c r="AB44" s="2">
        <v>0</v>
      </c>
      <c r="AC44" s="2">
        <v>0</v>
      </c>
      <c r="AF44" s="3">
        <v>9</v>
      </c>
      <c r="AG44" s="2">
        <v>0</v>
      </c>
      <c r="AH44" s="2">
        <v>0</v>
      </c>
      <c r="AI44" s="114">
        <v>0.20856739921590453</v>
      </c>
      <c r="AJ44" s="114">
        <v>-1.5824852656552472E-3</v>
      </c>
      <c r="AK44" s="114">
        <v>-0.19885151892965575</v>
      </c>
      <c r="AL44" s="114">
        <v>-0.52506418331910021</v>
      </c>
      <c r="AM44" s="114">
        <v>0.51534786270651778</v>
      </c>
      <c r="AN44" s="114">
        <v>0.21051627079714089</v>
      </c>
      <c r="AO44" s="114">
        <v>-2.2192531507435006E-3</v>
      </c>
      <c r="AP44" s="114">
        <v>-0.196922505250399</v>
      </c>
      <c r="AQ44" s="2">
        <v>0</v>
      </c>
      <c r="AR44" s="2">
        <v>0</v>
      </c>
    </row>
    <row r="45" spans="2:44" x14ac:dyDescent="0.25">
      <c r="B45" s="3">
        <v>10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Q45" s="3">
        <v>10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F45" s="3">
        <v>10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</row>
    <row r="46" spans="2:44" x14ac:dyDescent="0.25">
      <c r="B46" s="3">
        <v>11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Q46" s="3">
        <v>11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F46" s="3">
        <v>11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</row>
    <row r="50" spans="2:41" x14ac:dyDescent="0.25">
      <c r="B50" s="166" t="s">
        <v>115</v>
      </c>
      <c r="C50" s="167"/>
      <c r="D50" s="167"/>
      <c r="E50" s="167"/>
      <c r="F50" s="167"/>
      <c r="G50" s="167"/>
      <c r="H50" s="167"/>
      <c r="I50" s="167"/>
      <c r="J50" s="167"/>
      <c r="K50" s="173"/>
      <c r="Q50" s="166" t="s">
        <v>116</v>
      </c>
      <c r="R50" s="167"/>
      <c r="S50" s="167"/>
      <c r="T50" s="167"/>
      <c r="U50" s="167"/>
      <c r="V50" s="167"/>
      <c r="W50" s="167"/>
      <c r="X50" s="167"/>
      <c r="Y50" s="167"/>
      <c r="Z50" s="173"/>
      <c r="AF50" s="166" t="s">
        <v>117</v>
      </c>
      <c r="AG50" s="167"/>
      <c r="AH50" s="167"/>
      <c r="AI50" s="167"/>
      <c r="AJ50" s="167"/>
      <c r="AK50" s="167"/>
      <c r="AL50" s="167"/>
      <c r="AM50" s="167"/>
      <c r="AN50" s="167"/>
      <c r="AO50" s="173"/>
    </row>
    <row r="51" spans="2:41" x14ac:dyDescent="0.25">
      <c r="B51" s="2"/>
      <c r="C51" s="3">
        <v>0</v>
      </c>
      <c r="D51" s="3">
        <v>1</v>
      </c>
      <c r="E51" s="3">
        <v>2</v>
      </c>
      <c r="F51" s="3">
        <v>3</v>
      </c>
      <c r="G51" s="3">
        <v>4</v>
      </c>
      <c r="H51" s="3">
        <v>5</v>
      </c>
      <c r="I51" s="3">
        <v>6</v>
      </c>
      <c r="J51" s="3">
        <v>7</v>
      </c>
      <c r="K51" s="3">
        <v>8</v>
      </c>
      <c r="Q51" s="2"/>
      <c r="R51" s="3">
        <v>0</v>
      </c>
      <c r="S51" s="3">
        <v>1</v>
      </c>
      <c r="T51" s="3">
        <v>2</v>
      </c>
      <c r="U51" s="3">
        <v>3</v>
      </c>
      <c r="V51" s="3">
        <v>4</v>
      </c>
      <c r="W51" s="3">
        <v>5</v>
      </c>
      <c r="X51" s="3">
        <v>6</v>
      </c>
      <c r="Y51" s="3">
        <v>7</v>
      </c>
      <c r="Z51" s="3">
        <v>8</v>
      </c>
      <c r="AF51" s="2"/>
      <c r="AG51" s="3">
        <v>0</v>
      </c>
      <c r="AH51" s="3">
        <v>1</v>
      </c>
      <c r="AI51" s="3">
        <v>2</v>
      </c>
      <c r="AJ51" s="3">
        <v>3</v>
      </c>
      <c r="AK51" s="3">
        <v>4</v>
      </c>
      <c r="AL51" s="3">
        <v>5</v>
      </c>
      <c r="AM51" s="3">
        <v>6</v>
      </c>
      <c r="AN51" s="3">
        <v>7</v>
      </c>
      <c r="AO51" s="3">
        <v>8</v>
      </c>
    </row>
    <row r="52" spans="2:41" x14ac:dyDescent="0.25">
      <c r="B52" s="3">
        <v>0</v>
      </c>
      <c r="C52" s="2" cm="1">
        <f t="array" ref="C52">SUM(C35:F38*$P$5:$S$8)</f>
        <v>0.21989678946152216</v>
      </c>
      <c r="D52" s="2" cm="1">
        <f t="array" ref="D52">SUM(D35:G38*$P$5:$S$8)</f>
        <v>0.19933417563903216</v>
      </c>
      <c r="E52" s="2" cm="1">
        <f t="array" ref="E52">SUM(E35:H38*$P$5:$S$8)</f>
        <v>0.21212133607637457</v>
      </c>
      <c r="F52" s="2" cm="1">
        <f t="array" ref="F52">SUM(F35:I38*$P$5:$S$8)</f>
        <v>-1.2505574310154212E-2</v>
      </c>
      <c r="G52" s="2" cm="1">
        <f t="array" ref="G52">SUM(G35:J38*$P$5:$S$8)</f>
        <v>-0.20874541973554558</v>
      </c>
      <c r="H52" s="2" cm="1">
        <f t="array" ref="H52">SUM(H35:K38*$P$5:$S$8)</f>
        <v>2.1679635087807257E-2</v>
      </c>
      <c r="I52" s="2" cm="1">
        <f t="array" ref="I52">SUM(I35:L38*$P$5:$S$8)</f>
        <v>-1.2663488733780291E-2</v>
      </c>
      <c r="J52" s="2" cm="1">
        <f t="array" ref="J52">SUM(J35:M38*$P$5:$S$8)</f>
        <v>0.19680555068607719</v>
      </c>
      <c r="K52" s="2" cm="1">
        <f t="array" ref="K52">SUM(K35:N38*$P$5:$S$8)</f>
        <v>0.18945438866442041</v>
      </c>
      <c r="Q52" s="3">
        <v>0</v>
      </c>
      <c r="R52" s="2" cm="1">
        <f t="array" ref="R52">SUM(R35:U38*$P$9:$S$12)</f>
        <v>-9.2729029805736926E-2</v>
      </c>
      <c r="S52" s="2" cm="1">
        <f t="array" ref="S52">SUM(S35:V38*$P$9:$S$12)</f>
        <v>-8.6373307982096363E-4</v>
      </c>
      <c r="T52" s="2" cm="1">
        <f t="array" ref="T52">SUM(T35:W38*$P$9:$S$12)</f>
        <v>-9.4926979567657166E-3</v>
      </c>
      <c r="U52" s="2" cm="1">
        <f t="array" ref="U52">SUM(U35:X38*$P$9:$S$12)</f>
        <v>8.5942685540349492E-2</v>
      </c>
      <c r="V52" s="2" cm="1">
        <f t="array" ref="V52">SUM(V35:Y38*$P$9:$S$12)</f>
        <v>4.1070614141633698E-3</v>
      </c>
      <c r="W52" s="2" cm="1">
        <f t="array" ref="W52">SUM(W35:Z38*$P$9:$S$12)</f>
        <v>-9.0617386398036751E-2</v>
      </c>
      <c r="X52" s="2" cm="1">
        <f t="array" ref="X52">SUM(X35:AA38*$P$9:$S$12)</f>
        <v>1.008337084239087E-2</v>
      </c>
      <c r="Y52" s="2" cm="1">
        <f t="array" ref="Y52">SUM(Y35:AB38*$P$9:$S$12)</f>
        <v>-1.3285558706838977E-3</v>
      </c>
      <c r="Z52" s="2" cm="1">
        <f t="array" ref="Z52">SUM(Z35:AC38*$P$9:$S$12)</f>
        <v>8.3874292125749983E-2</v>
      </c>
      <c r="AF52" s="3">
        <v>0</v>
      </c>
      <c r="AG52" s="2" cm="1">
        <f t="array" ref="AG52">SUM(AG35:AJ38*$P$13:$S$16)</f>
        <v>-0.28340359448769409</v>
      </c>
      <c r="AH52" s="2" cm="1">
        <f t="array" ref="AH52">SUM(AH35:AK38*$P$13:$S$16)</f>
        <v>-7.956035348098775E-2</v>
      </c>
      <c r="AI52" s="2" cm="1">
        <f t="array" ref="AI52">SUM(AI35:AL38*$P$13:$S$16)</f>
        <v>-3.721279396155297E-3</v>
      </c>
      <c r="AJ52" s="2" cm="1">
        <f t="array" ref="AJ52">SUM(AJ35:AM38*$P$13:$S$16)</f>
        <v>7.7159440704050619E-2</v>
      </c>
      <c r="AK52" s="2" cm="1">
        <f t="array" ref="AK52">SUM(AK35:AN38*$P$13:$S$16)</f>
        <v>0.20839904948023363</v>
      </c>
      <c r="AL52" s="2" cm="1">
        <f t="array" ref="AL52">SUM(AL35:AO38*$P$13:$S$16)</f>
        <v>-0.20130978788852152</v>
      </c>
      <c r="AM52" s="2" cm="1">
        <f t="array" ref="AM52">SUM(AM35:AP38*$P$13:$S$16)</f>
        <v>-8.0570251697806849E-2</v>
      </c>
      <c r="AN52" s="2" cm="1">
        <f t="array" ref="AN52">SUM(AN35:AQ38*$P$13:$S$16)</f>
        <v>-8.1591582746900454E-2</v>
      </c>
      <c r="AO52" s="2" cm="1">
        <f t="array" ref="AO52">SUM(AO35:AR38*$P$13:$S$16)</f>
        <v>-3.0297228898428785E-3</v>
      </c>
    </row>
    <row r="53" spans="2:41" x14ac:dyDescent="0.25">
      <c r="B53" s="3">
        <v>1</v>
      </c>
      <c r="C53" s="2" cm="1">
        <f t="array" ref="C53">SUM(C36:F39*$P$5:$S$8)</f>
        <v>0.49960280210497748</v>
      </c>
      <c r="D53" s="2" cm="1">
        <f t="array" ref="D53">SUM(D36:G39*$P$5:$S$8)</f>
        <v>0.47928619308171561</v>
      </c>
      <c r="E53" s="2" cm="1">
        <f t="array" ref="E53">SUM(E36:H39*$P$5:$S$8)</f>
        <v>0.41196572627322559</v>
      </c>
      <c r="F53" s="2" cm="1">
        <f t="array" ref="F53">SUM(F36:I39*$P$5:$S$8)</f>
        <v>-0.20090533461039223</v>
      </c>
      <c r="G53" s="2" cm="1">
        <f t="array" ref="G53">SUM(G36:J39*$P$5:$S$8)</f>
        <v>-0.29635139020476681</v>
      </c>
      <c r="H53" s="2" cm="1">
        <f t="array" ref="H53">SUM(H36:K39*$P$5:$S$8)</f>
        <v>2.1448729186207355E-2</v>
      </c>
      <c r="I53" s="2" cm="1">
        <f t="array" ref="I53">SUM(I36:L39*$P$5:$S$8)</f>
        <v>6.3207116119579521E-2</v>
      </c>
      <c r="J53" s="2" cm="1">
        <f t="array" ref="J53">SUM(J36:M39*$P$5:$S$8)</f>
        <v>0.47718095306606118</v>
      </c>
      <c r="K53" s="2" cm="1">
        <f t="array" ref="K53">SUM(K36:N39*$P$5:$S$8)</f>
        <v>0.28045031384370261</v>
      </c>
      <c r="Q53" s="3">
        <v>1</v>
      </c>
      <c r="R53" s="2" cm="1">
        <f t="array" ref="R53">SUM(R36:U39*$P$9:$S$12)</f>
        <v>-2.9477007549161306E-3</v>
      </c>
      <c r="S53" s="2" cm="1">
        <f t="array" ref="S53">SUM(S36:V39*$P$9:$S$12)</f>
        <v>2.786871756722125E-2</v>
      </c>
      <c r="T53" s="2" cm="1">
        <f t="array" ref="T53">SUM(T36:W39*$P$9:$S$12)</f>
        <v>2.6702257427928717E-2</v>
      </c>
      <c r="U53" s="2" cm="1">
        <f t="array" ref="U53">SUM(U36:X39*$P$9:$S$12)</f>
        <v>8.3870832933743936E-2</v>
      </c>
      <c r="V53" s="2" cm="1">
        <f t="array" ref="V53">SUM(V36:Y39*$P$9:$S$12)</f>
        <v>-7.9529079986514414E-2</v>
      </c>
      <c r="W53" s="2" cm="1">
        <f t="array" ref="W53">SUM(W36:Z39*$P$9:$S$12)</f>
        <v>-3.1935401711711726E-2</v>
      </c>
      <c r="X53" s="2" cm="1">
        <f t="array" ref="X53">SUM(X36:AA39*$P$9:$S$12)</f>
        <v>9.8105090744153621E-4</v>
      </c>
      <c r="Y53" s="2" cm="1">
        <f t="array" ref="Y53">SUM(Y36:AB39*$P$9:$S$12)</f>
        <v>2.6826666873432936E-2</v>
      </c>
      <c r="Z53" s="2" cm="1">
        <f t="array" ref="Z53">SUM(Z36:AC39*$P$9:$S$12)</f>
        <v>0.11408053989667002</v>
      </c>
      <c r="AF53" s="3">
        <v>1</v>
      </c>
      <c r="AG53" s="2" cm="1">
        <f t="array" ref="AG53">SUM(AG36:AJ39*$P$13:$S$16)</f>
        <v>-1.2075660436594674E-2</v>
      </c>
      <c r="AH53" s="2" cm="1">
        <f t="array" ref="AH53">SUM(AH36:AK39*$P$13:$S$16)</f>
        <v>0.20495823460987506</v>
      </c>
      <c r="AI53" s="2" cm="1">
        <f t="array" ref="AI53">SUM(AI36:AL39*$P$13:$S$16)</f>
        <v>-4.5457259286319558E-2</v>
      </c>
      <c r="AJ53" s="2" cm="1">
        <f t="array" ref="AJ53">SUM(AJ36:AM39*$P$13:$S$16)</f>
        <v>0.23889446569713826</v>
      </c>
      <c r="AK53" s="2" cm="1">
        <f t="array" ref="AK53">SUM(AK36:AN39*$P$13:$S$16)</f>
        <v>-0.22014721657589492</v>
      </c>
      <c r="AL53" s="2" cm="1">
        <f t="array" ref="AL53">SUM(AL36:AO39*$P$13:$S$16)</f>
        <v>-0.21919113850806524</v>
      </c>
      <c r="AM53" s="2" cm="1">
        <f t="array" ref="AM53">SUM(AM36:AP39*$P$13:$S$16)</f>
        <v>0.24572496535780797</v>
      </c>
      <c r="AN53" s="2" cm="1">
        <f t="array" ref="AN53">SUM(AN36:AQ39*$P$13:$S$16)</f>
        <v>0.20420214277618207</v>
      </c>
      <c r="AO53" s="2" cm="1">
        <f t="array" ref="AO53">SUM(AO36:AR39*$P$13:$S$16)</f>
        <v>0.44672597437051192</v>
      </c>
    </row>
    <row r="54" spans="2:41" x14ac:dyDescent="0.25">
      <c r="B54" s="3">
        <v>2</v>
      </c>
      <c r="C54" s="2" cm="1">
        <f t="array" ref="C54">SUM(C37:F40*$P$5:$S$8)</f>
        <v>0.4768091427182512</v>
      </c>
      <c r="D54" s="2" cm="1">
        <f t="array" ref="D54">SUM(D37:G40*$P$5:$S$8)</f>
        <v>0.49300238883080089</v>
      </c>
      <c r="E54" s="2" cm="1">
        <f t="array" ref="E54">SUM(E37:H40*$P$5:$S$8)</f>
        <v>0.19662676756686492</v>
      </c>
      <c r="F54" s="2" cm="1">
        <f t="array" ref="F54">SUM(F37:I40*$P$5:$S$8)</f>
        <v>-0.411940702273424</v>
      </c>
      <c r="G54" s="2" cm="1">
        <f t="array" ref="G54">SUM(G37:J40*$P$5:$S$8)</f>
        <v>-5.9029022734746264E-2</v>
      </c>
      <c r="H54" s="2" cm="1">
        <f t="array" ref="H54">SUM(H37:K40*$P$5:$S$8)</f>
        <v>-1.6503524173818427E-2</v>
      </c>
      <c r="I54" s="2" cm="1">
        <f t="array" ref="I54">SUM(I37:L40*$P$5:$S$8)</f>
        <v>0.28978056781438483</v>
      </c>
      <c r="J54" s="2" cm="1">
        <f t="array" ref="J54">SUM(J37:M40*$P$5:$S$8)</f>
        <v>0.49501467728010051</v>
      </c>
      <c r="K54" s="2" cm="1">
        <f t="array" ref="K54">SUM(K37:N40*$P$5:$S$8)</f>
        <v>8.027492132615853E-2</v>
      </c>
      <c r="Q54" s="3">
        <v>2</v>
      </c>
      <c r="R54" s="2" cm="1">
        <f t="array" ref="R54">SUM(R37:U40*$P$9:$S$12)</f>
        <v>0.1798243220525727</v>
      </c>
      <c r="S54" s="2" cm="1">
        <f t="array" ref="S54">SUM(S37:V40*$P$9:$S$12)</f>
        <v>7.5645163665700385E-2</v>
      </c>
      <c r="T54" s="2" cm="1">
        <f t="array" ref="T54">SUM(T37:W40*$P$9:$S$12)</f>
        <v>9.3032652805055446E-2</v>
      </c>
      <c r="U54" s="2" cm="1">
        <f t="array" ref="U54">SUM(U37:X40*$P$9:$S$12)</f>
        <v>-8.9090410695321184E-2</v>
      </c>
      <c r="V54" s="2" cm="1">
        <f t="array" ref="V54">SUM(V37:Y40*$P$9:$S$12)</f>
        <v>-8.8498970031422999E-2</v>
      </c>
      <c r="W54" s="2" cm="1">
        <f t="array" ref="W54">SUM(W37:Z40*$P$9:$S$12)</f>
        <v>0.10379503683515216</v>
      </c>
      <c r="X54" s="2" cm="1">
        <f t="array" ref="X54">SUM(X37:AA40*$P$9:$S$12)</f>
        <v>-1.9292361880177147E-2</v>
      </c>
      <c r="Y54" s="2" cm="1">
        <f t="array" ref="Y54">SUM(Y37:AB40*$P$9:$S$12)</f>
        <v>7.456857945129669E-2</v>
      </c>
      <c r="Z54" s="2" cm="1">
        <f t="array" ref="Z54">SUM(Z37:AC40*$P$9:$S$12)</f>
        <v>-1.0574882580674448E-2</v>
      </c>
      <c r="AF54" s="3">
        <v>2</v>
      </c>
      <c r="AG54" s="2" cm="1">
        <f t="array" ref="AG54">SUM(AG37:AJ40*$P$13:$S$16)</f>
        <v>0.47769508402388516</v>
      </c>
      <c r="AH54" s="2" cm="1">
        <f t="array" ref="AH54">SUM(AH37:AK40*$P$13:$S$16)</f>
        <v>0.34538948611472231</v>
      </c>
      <c r="AI54" s="2" cm="1">
        <f t="array" ref="AI54">SUM(AI37:AL40*$P$13:$S$16)</f>
        <v>5.8966311574933872E-2</v>
      </c>
      <c r="AJ54" s="2" cm="1">
        <f t="array" ref="AJ54">SUM(AJ37:AM40*$P$13:$S$16)</f>
        <v>0.1463121668255731</v>
      </c>
      <c r="AK54" s="2" cm="1">
        <f t="array" ref="AK54">SUM(AK37:AN40*$P$13:$S$16)</f>
        <v>-0.61500913072224472</v>
      </c>
      <c r="AL54" s="2" cm="1">
        <f t="array" ref="AL54">SUM(AL37:AO40*$P$13:$S$16)</f>
        <v>0.12518941608230411</v>
      </c>
      <c r="AM54" s="2" cm="1">
        <f t="array" ref="AM54">SUM(AM37:AP40*$P$13:$S$16)</f>
        <v>0.28456748146157845</v>
      </c>
      <c r="AN54" s="2" cm="1">
        <f t="array" ref="AN54">SUM(AN37:AQ40*$P$13:$S$16)</f>
        <v>0.34668119694554167</v>
      </c>
      <c r="AO54" s="2" cm="1">
        <f t="array" ref="AO54">SUM(AO37:AR40*$P$13:$S$16)</f>
        <v>0.49759694084891587</v>
      </c>
    </row>
    <row r="55" spans="2:41" x14ac:dyDescent="0.25">
      <c r="B55" s="3">
        <v>3</v>
      </c>
      <c r="C55" s="2" cm="1">
        <f t="array" ref="C55">SUM(C38:F41*$P$5:$S$8)</f>
        <v>0.27452353317845818</v>
      </c>
      <c r="D55" s="2" cm="1">
        <f t="array" ref="D55">SUM(D38:G41*$P$5:$S$8)</f>
        <v>0.21072456792087829</v>
      </c>
      <c r="E55" s="2" cm="1">
        <f t="array" ref="E55">SUM(E38:H41*$P$5:$S$8)</f>
        <v>-0.19987044906509249</v>
      </c>
      <c r="F55" s="2" cm="1">
        <f t="array" ref="F55">SUM(F38:I41*$P$5:$S$8)</f>
        <v>-0.29133327155643168</v>
      </c>
      <c r="G55" s="2" cm="1">
        <f t="array" ref="G55">SUM(G38:J41*$P$5:$S$8)</f>
        <v>2.0658175125034622E-2</v>
      </c>
      <c r="H55" s="2" cm="1">
        <f t="array" ref="H55">SUM(H38:K41*$P$5:$S$8)</f>
        <v>6.0314257518027888E-2</v>
      </c>
      <c r="I55" s="2" cm="1">
        <f t="array" ref="I55">SUM(I38:L41*$P$5:$S$8)</f>
        <v>0.40978279702749187</v>
      </c>
      <c r="J55" s="2" cm="1">
        <f t="array" ref="J55">SUM(J38:M41*$P$5:$S$8)</f>
        <v>0.21620180817063445</v>
      </c>
      <c r="K55" s="2" cm="1">
        <f t="array" ref="K55">SUM(K38:N41*$P$5:$S$8)</f>
        <v>-8.2010350266992701E-2</v>
      </c>
      <c r="Q55" s="3">
        <v>3</v>
      </c>
      <c r="R55" s="2" cm="1">
        <f t="array" ref="R55">SUM(R38:U41*$P$9:$S$12)</f>
        <v>0.11478074481908009</v>
      </c>
      <c r="S55" s="2" cm="1">
        <f t="array" ref="S55">SUM(S38:V41*$P$9:$S$12)</f>
        <v>7.9655383766410001E-2</v>
      </c>
      <c r="T55" s="2" cm="1">
        <f t="array" ref="T55">SUM(T38:W41*$P$9:$S$12)</f>
        <v>4.9844800316044054E-2</v>
      </c>
      <c r="U55" s="2" cm="1">
        <f t="array" ref="U55">SUM(U38:X41*$P$9:$S$12)</f>
        <v>-0.1673484860183018</v>
      </c>
      <c r="V55" s="2" cm="1">
        <f t="array" ref="V55">SUM(V38:Y41*$P$9:$S$12)</f>
        <v>5.5183678460968812E-2</v>
      </c>
      <c r="W55" s="2" cm="1">
        <f t="array" ref="W55">SUM(W38:Z41*$P$9:$S$12)</f>
        <v>3.590350513347669E-2</v>
      </c>
      <c r="X55" s="2" cm="1">
        <f t="array" ref="X55">SUM(X38:AA41*$P$9:$S$12)</f>
        <v>2.6114571281312313E-2</v>
      </c>
      <c r="Y55" s="2" cm="1">
        <f t="array" ref="Y55">SUM(Y38:AB41*$P$9:$S$12)</f>
        <v>7.9533334562817276E-2</v>
      </c>
      <c r="Z55" s="2" cm="1">
        <f t="array" ref="Z55">SUM(Z38:AC41*$P$9:$S$12)</f>
        <v>-8.7229700922716119E-2</v>
      </c>
      <c r="AF55" s="3">
        <v>3</v>
      </c>
      <c r="AG55" s="2" cm="1">
        <f t="array" ref="AG55">SUM(AG38:AJ41*$P$13:$S$16)</f>
        <v>0.70869327142164662</v>
      </c>
      <c r="AH55" s="2" cm="1">
        <f t="array" ref="AH55">SUM(AH38:AK41*$P$13:$S$16)</f>
        <v>0.27353868123199926</v>
      </c>
      <c r="AI55" s="2" cm="1">
        <f t="array" ref="AI55">SUM(AI38:AL41*$P$13:$S$16)</f>
        <v>0.23997159425782202</v>
      </c>
      <c r="AJ55" s="2" cm="1">
        <f t="array" ref="AJ55">SUM(AJ38:AM41*$P$13:$S$16)</f>
        <v>-0.29215913086632883</v>
      </c>
      <c r="AK55" s="2" cm="1">
        <f t="array" ref="AK55">SUM(AK38:AN41*$P$13:$S$16)</f>
        <v>-0.41164324100626781</v>
      </c>
      <c r="AL55" s="2" cm="1">
        <f t="array" ref="AL55">SUM(AL38:AO41*$P$13:$S$16)</f>
        <v>0.4319363520429601</v>
      </c>
      <c r="AM55" s="2" cm="1">
        <f t="array" ref="AM55">SUM(AM38:AP41*$P$13:$S$16)</f>
        <v>3.1773497828307601E-2</v>
      </c>
      <c r="AN55" s="2" cm="1">
        <f t="array" ref="AN55">SUM(AN38:AQ41*$P$13:$S$16)</f>
        <v>0.2750740476498062</v>
      </c>
      <c r="AO55" s="2" cm="1">
        <f t="array" ref="AO55">SUM(AO38:AR41*$P$13:$S$16)</f>
        <v>-1.5594219148941772E-2</v>
      </c>
    </row>
    <row r="56" spans="2:41" x14ac:dyDescent="0.25">
      <c r="B56" s="3">
        <v>4</v>
      </c>
      <c r="C56" s="2" cm="1">
        <f t="array" ref="C56">SUM(C39:F42*$P$5:$S$8)</f>
        <v>7.5650711460426762E-2</v>
      </c>
      <c r="D56" s="2" cm="1">
        <f t="array" ref="D56">SUM(D39:G42*$P$5:$S$8)</f>
        <v>-0.22019870691204885</v>
      </c>
      <c r="E56" s="2" cm="1">
        <f t="array" ref="E56">SUM(E39:H42*$P$5:$S$8)</f>
        <v>-0.411940702273424</v>
      </c>
      <c r="F56" s="2" cm="1">
        <f t="array" ref="F56">SUM(F39:I42*$P$5:$S$8)</f>
        <v>-5.9029022734746264E-2</v>
      </c>
      <c r="G56" s="2" cm="1">
        <f t="array" ref="G56">SUM(G39:J42*$P$5:$S$8)</f>
        <v>-1.6503524173818427E-2</v>
      </c>
      <c r="H56" s="2" cm="1">
        <f t="array" ref="H56">SUM(H39:K42*$P$5:$S$8)</f>
        <v>0.28978056781438483</v>
      </c>
      <c r="I56" s="2" cm="1">
        <f t="array" ref="I56">SUM(I39:L42*$P$5:$S$8)</f>
        <v>0.19845758891569246</v>
      </c>
      <c r="J56" s="2" cm="1">
        <f t="array" ref="J56">SUM(J39:M42*$P$5:$S$8)</f>
        <v>-0.21472652778295603</v>
      </c>
      <c r="K56" s="2" cm="1">
        <f t="array" ref="K56">SUM(K39:N42*$P$5:$S$8)</f>
        <v>-0.27804174810603638</v>
      </c>
      <c r="Q56" s="3">
        <v>4</v>
      </c>
      <c r="R56" s="2" cm="1">
        <f t="array" ref="R56">SUM(R39:U42*$P$9:$S$12)</f>
        <v>-1.2448211883560828E-2</v>
      </c>
      <c r="S56" s="2" cm="1">
        <f t="array" ref="S56">SUM(S39:V42*$P$9:$S$12)</f>
        <v>6.541808542867282E-3</v>
      </c>
      <c r="T56" s="2" cm="1">
        <f t="array" ref="T56">SUM(T39:W42*$P$9:$S$12)</f>
        <v>-8.9090410695321184E-2</v>
      </c>
      <c r="U56" s="2" cm="1">
        <f t="array" ref="U56">SUM(U39:X42*$P$9:$S$12)</f>
        <v>-8.8498970031422999E-2</v>
      </c>
      <c r="V56" s="2" cm="1">
        <f t="array" ref="V56">SUM(V39:Y42*$P$9:$S$12)</f>
        <v>0.10379503683515216</v>
      </c>
      <c r="W56" s="2" cm="1">
        <f t="array" ref="W56">SUM(W39:Z42*$P$9:$S$12)</f>
        <v>-1.9292361880177147E-2</v>
      </c>
      <c r="X56" s="2" cm="1">
        <f t="array" ref="X56">SUM(X39:AA42*$P$9:$S$12)</f>
        <v>9.289906822128173E-2</v>
      </c>
      <c r="Y56" s="2" cm="1">
        <f t="array" ref="Y56">SUM(Y39:AB42*$P$9:$S$12)</f>
        <v>8.100102888620047E-3</v>
      </c>
      <c r="Z56" s="2" cm="1">
        <f t="array" ref="Z56">SUM(Z39:AC42*$P$9:$S$12)</f>
        <v>-8.316309825646756E-2</v>
      </c>
      <c r="AF56" s="3">
        <v>4</v>
      </c>
      <c r="AG56" s="2" cm="1">
        <f t="array" ref="AG56">SUM(AG39:AJ42*$P$13:$S$16)</f>
        <v>0.48946644033005715</v>
      </c>
      <c r="AH56" s="2" cm="1">
        <f t="array" ref="AH56">SUM(AH39:AK42*$P$13:$S$16)</f>
        <v>0.20533399724079524</v>
      </c>
      <c r="AI56" s="2" cm="1">
        <f t="array" ref="AI56">SUM(AI39:AL42*$P$13:$S$16)</f>
        <v>0.1463121668255731</v>
      </c>
      <c r="AJ56" s="2" cm="1">
        <f t="array" ref="AJ56">SUM(AJ39:AM42*$P$13:$S$16)</f>
        <v>-0.61500913072224472</v>
      </c>
      <c r="AK56" s="2" cm="1">
        <f t="array" ref="AK56">SUM(AK39:AN42*$P$13:$S$16)</f>
        <v>0.12518941608230411</v>
      </c>
      <c r="AL56" s="2" cm="1">
        <f t="array" ref="AL56">SUM(AL39:AO42*$P$13:$S$16)</f>
        <v>0.28456748146157845</v>
      </c>
      <c r="AM56" s="2" cm="1">
        <f t="array" ref="AM56">SUM(AM39:AP42*$P$13:$S$16)</f>
        <v>5.8098568118002326E-2</v>
      </c>
      <c r="AN56" s="2" cm="1">
        <f t="array" ref="AN56">SUM(AN39:AQ42*$P$13:$S$16)</f>
        <v>0.20833870461428516</v>
      </c>
      <c r="AO56" s="2" cm="1">
        <f t="array" ref="AO56">SUM(AO39:AR42*$P$13:$S$16)</f>
        <v>-0.41142959983275057</v>
      </c>
    </row>
    <row r="57" spans="2:41" x14ac:dyDescent="0.25">
      <c r="B57" s="3">
        <v>5</v>
      </c>
      <c r="C57" s="2" cm="1">
        <f t="array" ref="C57">SUM(C40:F43*$P$5:$S$8)</f>
        <v>-8.6227235479234068E-2</v>
      </c>
      <c r="D57" s="2" cm="1">
        <f t="array" ref="D57">SUM(D40:G43*$P$5:$S$8)</f>
        <v>-0.49858085493044396</v>
      </c>
      <c r="E57" s="2" cm="1">
        <f t="array" ref="E57">SUM(E40:H43*$P$5:$S$8)</f>
        <v>-0.29133327155643168</v>
      </c>
      <c r="F57" s="2" cm="1">
        <f t="array" ref="F57">SUM(F40:I43*$P$5:$S$8)</f>
        <v>2.0658175125034622E-2</v>
      </c>
      <c r="G57" s="2" cm="1">
        <f t="array" ref="G57">SUM(G40:J43*$P$5:$S$8)</f>
        <v>6.0314257518027888E-2</v>
      </c>
      <c r="H57" s="2" cm="1">
        <f t="array" ref="H57">SUM(H40:K43*$P$5:$S$8)</f>
        <v>0.40978279702749187</v>
      </c>
      <c r="I57" s="2" cm="1">
        <f t="array" ref="I57">SUM(I40:L43*$P$5:$S$8)</f>
        <v>-0.19803645158136229</v>
      </c>
      <c r="J57" s="2" cm="1">
        <f t="array" ref="J57">SUM(J40:M43*$P$5:$S$8)</f>
        <v>-0.49668745107446327</v>
      </c>
      <c r="K57" s="2" cm="1">
        <f t="array" ref="K57">SUM(K40:N43*$P$5:$S$8)</f>
        <v>-0.47624567453352029</v>
      </c>
      <c r="Q57" s="3">
        <v>5</v>
      </c>
      <c r="R57" s="2" cm="1">
        <f t="array" ref="R57">SUM(R40:U43*$P$9:$S$12)</f>
        <v>-8.8799686367210334E-2</v>
      </c>
      <c r="S57" s="2" cm="1">
        <f t="array" ref="S57">SUM(S40:V43*$P$9:$S$12)</f>
        <v>-0.11764744431146491</v>
      </c>
      <c r="T57" s="2" cm="1">
        <f t="array" ref="T57">SUM(T40:W43*$P$9:$S$12)</f>
        <v>-0.1673484860183018</v>
      </c>
      <c r="U57" s="2" cm="1">
        <f t="array" ref="U57">SUM(U40:X43*$P$9:$S$12)</f>
        <v>5.5183678460968812E-2</v>
      </c>
      <c r="V57" s="2" cm="1">
        <f t="array" ref="V57">SUM(V40:Y43*$P$9:$S$12)</f>
        <v>3.590350513347669E-2</v>
      </c>
      <c r="W57" s="2" cm="1">
        <f t="array" ref="W57">SUM(W40:Z43*$P$9:$S$12)</f>
        <v>2.6114571281312313E-2</v>
      </c>
      <c r="X57" s="2" cm="1">
        <f t="array" ref="X57">SUM(X40:AA43*$P$9:$S$12)</f>
        <v>5.0401598816372045E-2</v>
      </c>
      <c r="Y57" s="2" cm="1">
        <f t="array" ref="Y57">SUM(Y40:AB43*$P$9:$S$12)</f>
        <v>-0.11536216967907494</v>
      </c>
      <c r="Z57" s="2" cm="1">
        <f t="array" ref="Z57">SUM(Z40:AC43*$P$9:$S$12)</f>
        <v>-6.3005168225694713E-2</v>
      </c>
      <c r="AF57" s="3">
        <v>5</v>
      </c>
      <c r="AG57" s="2" cm="1">
        <f t="array" ref="AG57">SUM(AG40:AJ43*$P$13:$S$16)</f>
        <v>-2.4284127350146852E-2</v>
      </c>
      <c r="AH57" s="2" cm="1">
        <f t="array" ref="AH57">SUM(AH40:AK43*$P$13:$S$16)</f>
        <v>-5.6179931884251931E-2</v>
      </c>
      <c r="AI57" s="2" cm="1">
        <f t="array" ref="AI57">SUM(AI40:AL43*$P$13:$S$16)</f>
        <v>-0.29215913086632883</v>
      </c>
      <c r="AJ57" s="2" cm="1">
        <f t="array" ref="AJ57">SUM(AJ40:AM43*$P$13:$S$16)</f>
        <v>-0.41164324100626781</v>
      </c>
      <c r="AK57" s="2" cm="1">
        <f t="array" ref="AK57">SUM(AK40:AN43*$P$13:$S$16)</f>
        <v>0.4319363520429601</v>
      </c>
      <c r="AL57" s="2" cm="1">
        <f t="array" ref="AL57">SUM(AL40:AO43*$P$13:$S$16)</f>
        <v>3.1773497828307601E-2</v>
      </c>
      <c r="AM57" s="2" cm="1">
        <f t="array" ref="AM57">SUM(AM40:AP43*$P$13:$S$16)</f>
        <v>0.2394336407046013</v>
      </c>
      <c r="AN57" s="2" cm="1">
        <f t="array" ref="AN57">SUM(AN40:AQ43*$P$13:$S$16)</f>
        <v>-5.1522662791832069E-2</v>
      </c>
      <c r="AO57" s="2" cm="1">
        <f t="array" ref="AO57">SUM(AO40:AR43*$P$13:$S$16)</f>
        <v>-0.4709439690717685</v>
      </c>
    </row>
    <row r="58" spans="2:41" x14ac:dyDescent="0.25">
      <c r="B58" s="3">
        <v>6</v>
      </c>
      <c r="C58" s="2" cm="1">
        <f t="array" ref="C58">SUM(C41:F44*$P$5:$S$8)</f>
        <v>-0.28257691829025033</v>
      </c>
      <c r="D58" s="2" cm="1">
        <f t="array" ref="D58">SUM(D41:G44*$P$5:$S$8)</f>
        <v>-0.47603392103039549</v>
      </c>
      <c r="E58" s="2" cm="1">
        <f t="array" ref="E58">SUM(E41:H44*$P$5:$S$8)</f>
        <v>-5.9029022734746264E-2</v>
      </c>
      <c r="F58" s="2" cm="1">
        <f t="array" ref="F58">SUM(F41:I44*$P$5:$S$8)</f>
        <v>-1.6503524173818427E-2</v>
      </c>
      <c r="G58" s="2" cm="1">
        <f t="array" ref="G58">SUM(G41:J44*$P$5:$S$8)</f>
        <v>0.28978056781438483</v>
      </c>
      <c r="H58" s="2" cm="1">
        <f t="array" ref="H58">SUM(H41:K44*$P$5:$S$8)</f>
        <v>0.19845758891569246</v>
      </c>
      <c r="I58" s="2" cm="1">
        <f t="array" ref="I58">SUM(I41:L44*$P$5:$S$8)</f>
        <v>-0.41175685360491326</v>
      </c>
      <c r="J58" s="2" cm="1">
        <f t="array" ref="J58">SUM(J41:M44*$P$5:$S$8)</f>
        <v>-0.47798178304345379</v>
      </c>
      <c r="K58" s="2" cm="1">
        <f t="array" ref="K58">SUM(K41:N44*$P$5:$S$8)</f>
        <v>-0.49471568778339214</v>
      </c>
      <c r="Q58" s="3">
        <v>6</v>
      </c>
      <c r="R58" s="2" cm="1">
        <f t="array" ref="R58">SUM(R41:U44*$P$9:$S$12)</f>
        <v>-8.4315909540810974E-2</v>
      </c>
      <c r="S58" s="2" cm="1">
        <f t="array" ref="S58">SUM(S41:V44*$P$9:$S$12)</f>
        <v>-0.18029821769827167</v>
      </c>
      <c r="T58" s="2" cm="1">
        <f t="array" ref="T58">SUM(T41:W44*$P$9:$S$12)</f>
        <v>-8.8498970031422999E-2</v>
      </c>
      <c r="U58" s="2" cm="1">
        <f t="array" ref="U58">SUM(U41:X44*$P$9:$S$12)</f>
        <v>0.10379503683515216</v>
      </c>
      <c r="V58" s="2" cm="1">
        <f t="array" ref="V58">SUM(V41:Y44*$P$9:$S$12)</f>
        <v>-1.9292361880177147E-2</v>
      </c>
      <c r="W58" s="2" cm="1">
        <f t="array" ref="W58">SUM(W41:Z44*$P$9:$S$12)</f>
        <v>9.289906822128173E-2</v>
      </c>
      <c r="X58" s="2" cm="1">
        <f t="array" ref="X58">SUM(X41:AA44*$P$9:$S$12)</f>
        <v>-8.8392063425679179E-2</v>
      </c>
      <c r="Y58" s="2" cm="1">
        <f t="array" ref="Y58">SUM(Y41:AB44*$P$9:$S$12)</f>
        <v>-0.17905938758254072</v>
      </c>
      <c r="Z58" s="2" cm="1">
        <f t="array" ref="Z58">SUM(Z41:AC44*$P$9:$S$12)</f>
        <v>-7.5927297172825522E-2</v>
      </c>
      <c r="AF58" s="3">
        <v>6</v>
      </c>
      <c r="AG58" s="2" cm="1">
        <f t="array" ref="AG58">SUM(AG41:AJ44*$P$13:$S$16)</f>
        <v>-0.41570060162250594</v>
      </c>
      <c r="AH58" s="2" cm="1">
        <f t="array" ref="AH58">SUM(AH41:AK44*$P$13:$S$16)</f>
        <v>-0.47547391782874809</v>
      </c>
      <c r="AI58" s="2" cm="1">
        <f t="array" ref="AI58">SUM(AI41:AL44*$P$13:$S$16)</f>
        <v>-0.61500913072224472</v>
      </c>
      <c r="AJ58" s="2" cm="1">
        <f t="array" ref="AJ58">SUM(AJ41:AM44*$P$13:$S$16)</f>
        <v>0.12518941608230411</v>
      </c>
      <c r="AK58" s="2" cm="1">
        <f t="array" ref="AK58">SUM(AK41:AN44*$P$13:$S$16)</f>
        <v>0.28456748146157845</v>
      </c>
      <c r="AL58" s="2" cm="1">
        <f t="array" ref="AL58">SUM(AL41:AO44*$P$13:$S$16)</f>
        <v>5.8098568118002326E-2</v>
      </c>
      <c r="AM58" s="2" cm="1">
        <f t="array" ref="AM58">SUM(AM41:AP44*$P$13:$S$16)</f>
        <v>0.14786927069240857</v>
      </c>
      <c r="AN58" s="2" cm="1">
        <f t="array" ref="AN58">SUM(AN41:AQ44*$P$13:$S$16)</f>
        <v>-0.4719293088325951</v>
      </c>
      <c r="AO58" s="2" cm="1">
        <f t="array" ref="AO58">SUM(AO41:AR44*$P$13:$S$16)</f>
        <v>-0.35111420054714382</v>
      </c>
    </row>
    <row r="59" spans="2:41" x14ac:dyDescent="0.25">
      <c r="B59" s="3">
        <v>7</v>
      </c>
      <c r="C59" s="2" cm="1">
        <f t="array" ref="C59">SUM(C42:F45*$P$5:$S$8)</f>
        <v>-0.46865744524861697</v>
      </c>
      <c r="D59" s="2" cm="1">
        <f t="array" ref="D59">SUM(D42:G45*$P$5:$S$8)</f>
        <v>-0.27374388311546993</v>
      </c>
      <c r="E59" s="2" cm="1">
        <f t="array" ref="E59">SUM(E42:H45*$P$5:$S$8)</f>
        <v>1.9697580600401873E-2</v>
      </c>
      <c r="F59" s="2" cm="1">
        <f t="array" ref="F59">SUM(F42:I45*$P$5:$S$8)</f>
        <v>5.1229184825963482E-2</v>
      </c>
      <c r="G59" s="2" cm="1">
        <f t="array" ref="G59">SUM(G42:J45*$P$5:$S$8)</f>
        <v>0.41253753916022301</v>
      </c>
      <c r="H59" s="2" cm="1">
        <f t="array" ref="H59">SUM(H42:K45*$P$5:$S$8)</f>
        <v>-0.18808657386146815</v>
      </c>
      <c r="I59" s="2" cm="1">
        <f t="array" ref="I59">SUM(I42:L45*$P$5:$S$8)</f>
        <v>-0.2951698999471658</v>
      </c>
      <c r="J59" s="2" cm="1">
        <f t="array" ref="J59">SUM(J42:M45*$P$5:$S$8)</f>
        <v>-0.27700073292012162</v>
      </c>
      <c r="K59" s="2" cm="1">
        <f t="array" ref="K59">SUM(K42:N45*$P$5:$S$8)</f>
        <v>-0.22630812417778179</v>
      </c>
      <c r="Q59" s="3">
        <v>7</v>
      </c>
      <c r="R59" s="2" cm="1">
        <f t="array" ref="R59">SUM(R42:U45*$P$9:$S$12)</f>
        <v>-6.8378248794340901E-2</v>
      </c>
      <c r="S59" s="2" cm="1">
        <f t="array" ref="S59">SUM(S42:V45*$P$9:$S$12)</f>
        <v>-0.11984513396746468</v>
      </c>
      <c r="T59" s="2" cm="1">
        <f t="array" ref="T59">SUM(T42:W45*$P$9:$S$12)</f>
        <v>5.388587806669802E-2</v>
      </c>
      <c r="U59" s="2" cm="1">
        <f t="array" ref="U59">SUM(U42:X45*$P$9:$S$12)</f>
        <v>3.3586912478288142E-2</v>
      </c>
      <c r="V59" s="2" cm="1">
        <f t="array" ref="V59">SUM(V42:Y45*$P$9:$S$12)</f>
        <v>3.2067685934643993E-2</v>
      </c>
      <c r="W59" s="2" cm="1">
        <f t="array" ref="W59">SUM(W42:Z45*$P$9:$S$12)</f>
        <v>5.3285066198065424E-2</v>
      </c>
      <c r="X59" s="2" cm="1">
        <f t="array" ref="X59">SUM(X42:AA45*$P$9:$S$12)</f>
        <v>-0.17255751815674453</v>
      </c>
      <c r="Y59" s="2" cm="1">
        <f t="array" ref="Y59">SUM(Y42:AB45*$P$9:$S$12)</f>
        <v>-0.12121888296165445</v>
      </c>
      <c r="Z59" s="2" cm="1">
        <f t="array" ref="Z59">SUM(Z42:AC45*$P$9:$S$12)</f>
        <v>-8.670998285189413E-2</v>
      </c>
      <c r="AF59" s="3">
        <v>7</v>
      </c>
      <c r="AG59" s="2" cm="1">
        <f t="array" ref="AG59">SUM(AG42:AJ45*$P$13:$S$16)</f>
        <v>-0.47155534660448106</v>
      </c>
      <c r="AH59" s="2" cm="1">
        <f t="array" ref="AH59">SUM(AH42:AK45*$P$13:$S$16)</f>
        <v>-0.48977207448599064</v>
      </c>
      <c r="AI59" s="2" cm="1">
        <f t="array" ref="AI59">SUM(AI42:AL45*$P$13:$S$16)</f>
        <v>-0.18761820494263595</v>
      </c>
      <c r="AJ59" s="2" cm="1">
        <f t="array" ref="AJ59">SUM(AJ42:AM45*$P$13:$S$16)</f>
        <v>0.41364476811649131</v>
      </c>
      <c r="AK59" s="2" cm="1">
        <f t="array" ref="AK59">SUM(AK42:AN45*$P$13:$S$16)</f>
        <v>5.345817297046946E-2</v>
      </c>
      <c r="AL59" s="2" cm="1">
        <f t="array" ref="AL59">SUM(AL42:AO45*$P$13:$S$16)</f>
        <v>1.7632493494055199E-2</v>
      </c>
      <c r="AM59" s="2" cm="1">
        <f t="array" ref="AM59">SUM(AM42:AP45*$P$13:$S$16)</f>
        <v>-0.29604780669146458</v>
      </c>
      <c r="AN59" s="2" cm="1">
        <f t="array" ref="AN59">SUM(AN42:AQ45*$P$13:$S$16)</f>
        <v>-0.4908271122804701</v>
      </c>
      <c r="AO59" s="2" cm="1">
        <f t="array" ref="AO59">SUM(AO42:AR45*$P$13:$S$16)</f>
        <v>-7.6425135686506981E-2</v>
      </c>
    </row>
    <row r="60" spans="2:41" x14ac:dyDescent="0.25">
      <c r="B60" s="3">
        <v>8</v>
      </c>
      <c r="C60" s="2" cm="1">
        <f t="array" ref="C60">SUM(C43:F46*$P$5:$S$8)</f>
        <v>-0.28564318685086199</v>
      </c>
      <c r="D60" s="2" cm="1">
        <f t="array" ref="D60">SUM(D43:G46*$P$5:$S$8)</f>
        <v>-8.0583890255763069E-2</v>
      </c>
      <c r="E60" s="2" cm="1">
        <f t="array" ref="E60">SUM(E43:H46*$P$5:$S$8)</f>
        <v>-3.8400354400381365E-3</v>
      </c>
      <c r="F60" s="2" cm="1">
        <f t="array" ref="F60">SUM(F43:I46*$P$5:$S$8)</f>
        <v>7.8046459010722005E-2</v>
      </c>
      <c r="G60" s="2" cm="1">
        <f t="array" ref="G60">SUM(G43:J46*$P$5:$S$8)</f>
        <v>0.20976568975570123</v>
      </c>
      <c r="H60" s="2" cm="1">
        <f t="array" ref="H60">SUM(H43:K46*$P$5:$S$8)</f>
        <v>-0.20254533034106315</v>
      </c>
      <c r="I60" s="2" cm="1">
        <f t="array" ref="I60">SUM(I43:L46*$P$5:$S$8)</f>
        <v>-8.1468410793472806E-2</v>
      </c>
      <c r="J60" s="2" cm="1">
        <f t="array" ref="J60">SUM(J43:M46*$P$5:$S$8)</f>
        <v>-8.2611222015310876E-2</v>
      </c>
      <c r="K60" s="2" cm="1">
        <f t="array" ref="K60">SUM(K43:N46*$P$5:$S$8)</f>
        <v>-3.1715038887198677E-3</v>
      </c>
      <c r="Q60" s="3">
        <v>8</v>
      </c>
      <c r="R60" s="2" cm="1">
        <f t="array" ref="R60">SUM(R43:U46*$P$9:$S$12)</f>
        <v>6.6935802681153899E-4</v>
      </c>
      <c r="S60" s="2" cm="1">
        <f t="array" ref="S60">SUM(S43:V46*$P$9:$S$12)</f>
        <v>9.5892769472191997E-2</v>
      </c>
      <c r="T60" s="2" cm="1">
        <f t="array" ref="T60">SUM(T43:W46*$P$9:$S$12)</f>
        <v>9.3711665992761303E-2</v>
      </c>
      <c r="U60" s="2" cm="1">
        <f t="array" ref="U60">SUM(U43:X46*$P$9:$S$12)</f>
        <v>-9.7530342752197609E-3</v>
      </c>
      <c r="V60" s="2" cm="1">
        <f t="array" ref="V60">SUM(V43:Y46*$P$9:$S$12)</f>
        <v>7.1624145830786155E-3</v>
      </c>
      <c r="W60" s="2" cm="1">
        <f t="array" ref="W60">SUM(W43:Z46*$P$9:$S$12)</f>
        <v>-9.3010119676610367E-2</v>
      </c>
      <c r="X60" s="2" cm="1">
        <f t="array" ref="X60">SUM(X43:AA46*$P$9:$S$12)</f>
        <v>1.5838614193769908E-3</v>
      </c>
      <c r="Y60" s="2" cm="1">
        <f t="array" ref="Y60">SUM(Y43:AB46*$P$9:$S$12)</f>
        <v>9.4600167799542181E-2</v>
      </c>
      <c r="Z60" s="2" cm="1">
        <f t="array" ref="Z60">SUM(Z43:AC46*$P$9:$S$12)</f>
        <v>8.5409991981504438E-2</v>
      </c>
      <c r="AF60" s="3">
        <v>8</v>
      </c>
      <c r="AG60" s="2" cm="1">
        <f t="array" ref="AG60">SUM(AG43:AJ46*$P$13:$S$16)</f>
        <v>-0.26915503072844421</v>
      </c>
      <c r="AH60" s="2" cm="1">
        <f t="array" ref="AH60">SUM(AH43:AK46*$P$13:$S$16)</f>
        <v>-0.20722899389925123</v>
      </c>
      <c r="AI60" s="2" cm="1">
        <f t="array" ref="AI60">SUM(AI43:AL46*$P$13:$S$16)</f>
        <v>0.2057596677801109</v>
      </c>
      <c r="AJ60" s="2" cm="1">
        <f t="array" ref="AJ60">SUM(AJ43:AM46*$P$13:$S$16)</f>
        <v>0.28802857906882268</v>
      </c>
      <c r="AK60" s="2" cm="1">
        <f t="array" ref="AK60">SUM(AK43:AN46*$P$13:$S$16)</f>
        <v>-1.8283890698198565E-2</v>
      </c>
      <c r="AL60" s="2" cm="1">
        <f t="array" ref="AL60">SUM(AL43:AO46*$P$13:$S$16)</f>
        <v>-6.1153101032208682E-2</v>
      </c>
      <c r="AM60" s="2" cm="1">
        <f t="array" ref="AM60">SUM(AM43:AP46*$P$13:$S$16)</f>
        <v>-0.41390869602524555</v>
      </c>
      <c r="AN60" s="2" cm="1">
        <f t="array" ref="AN60">SUM(AN43:AQ46*$P$13:$S$16)</f>
        <v>-0.21002172785423823</v>
      </c>
      <c r="AO60" s="2" cm="1">
        <f t="array" ref="AO60">SUM(AO43:AR46*$P$13:$S$16)</f>
        <v>7.9577787164017894E-2</v>
      </c>
    </row>
    <row r="64" spans="2:41" x14ac:dyDescent="0.25">
      <c r="B64" s="166" t="s">
        <v>118</v>
      </c>
      <c r="C64" s="167"/>
      <c r="D64" s="167"/>
      <c r="E64" s="167"/>
      <c r="F64" s="167"/>
      <c r="G64" s="167"/>
      <c r="H64" s="167"/>
      <c r="I64" s="167"/>
      <c r="J64" s="167"/>
      <c r="K64" s="173"/>
      <c r="Q64" s="166" t="s">
        <v>119</v>
      </c>
      <c r="R64" s="167"/>
      <c r="S64" s="167"/>
      <c r="T64" s="167"/>
      <c r="U64" s="167"/>
      <c r="V64" s="167"/>
      <c r="W64" s="167"/>
      <c r="X64" s="167"/>
      <c r="Y64" s="167"/>
      <c r="Z64" s="173"/>
      <c r="AF64" s="166" t="s">
        <v>120</v>
      </c>
      <c r="AG64" s="167"/>
      <c r="AH64" s="167"/>
      <c r="AI64" s="167"/>
      <c r="AJ64" s="167"/>
      <c r="AK64" s="167"/>
      <c r="AL64" s="167"/>
      <c r="AM64" s="167"/>
      <c r="AN64" s="167"/>
      <c r="AO64" s="173"/>
    </row>
    <row r="65" spans="2:41" x14ac:dyDescent="0.25">
      <c r="B65" s="2"/>
      <c r="C65" s="3">
        <v>0</v>
      </c>
      <c r="D65" s="3">
        <v>1</v>
      </c>
      <c r="E65" s="3">
        <v>2</v>
      </c>
      <c r="F65" s="3">
        <v>3</v>
      </c>
      <c r="G65" s="3">
        <v>4</v>
      </c>
      <c r="H65" s="3">
        <v>5</v>
      </c>
      <c r="I65" s="3">
        <v>6</v>
      </c>
      <c r="J65" s="3">
        <v>7</v>
      </c>
      <c r="K65" s="3">
        <v>8</v>
      </c>
      <c r="Q65" s="2"/>
      <c r="R65" s="3">
        <v>0</v>
      </c>
      <c r="S65" s="3">
        <v>1</v>
      </c>
      <c r="T65" s="3">
        <v>2</v>
      </c>
      <c r="U65" s="3">
        <v>3</v>
      </c>
      <c r="V65" s="3">
        <v>4</v>
      </c>
      <c r="W65" s="3">
        <v>5</v>
      </c>
      <c r="X65" s="3">
        <v>6</v>
      </c>
      <c r="Y65" s="3">
        <v>7</v>
      </c>
      <c r="Z65" s="3">
        <v>8</v>
      </c>
      <c r="AF65" s="2"/>
      <c r="AG65" s="3">
        <v>0</v>
      </c>
      <c r="AH65" s="3">
        <v>1</v>
      </c>
      <c r="AI65" s="3">
        <v>2</v>
      </c>
      <c r="AJ65" s="3">
        <v>3</v>
      </c>
      <c r="AK65" s="3">
        <v>4</v>
      </c>
      <c r="AL65" s="3">
        <v>5</v>
      </c>
      <c r="AM65" s="3">
        <v>6</v>
      </c>
      <c r="AN65" s="3">
        <v>7</v>
      </c>
      <c r="AO65" s="3">
        <v>8</v>
      </c>
    </row>
    <row r="66" spans="2:41" x14ac:dyDescent="0.25">
      <c r="B66" s="3">
        <v>0</v>
      </c>
      <c r="C66" s="2" cm="1">
        <f t="array" ref="C66">SUM(C35:F38*$P$17:$S$20)</f>
        <v>-9.7052207841109198E-2</v>
      </c>
      <c r="D66" s="2" cm="1">
        <f t="array" ref="D66">SUM(D35:G38*$P$17:$S$20)</f>
        <v>-8.7706106013993687E-2</v>
      </c>
      <c r="E66" s="2" cm="1">
        <f t="array" ref="E66">SUM(E35:H38*$P$17:$S$20)</f>
        <v>-9.407840263711377E-2</v>
      </c>
      <c r="F66" s="2" cm="1">
        <f t="array" ref="F66">SUM(F35:I38*$P$17:$S$20)</f>
        <v>3.29844377238653E-3</v>
      </c>
      <c r="G66" s="2" cm="1">
        <f t="array" ref="G66">SUM(G35:J38*$P$17:$S$20)</f>
        <v>9.3799442670488592E-2</v>
      </c>
      <c r="H66" s="2" cm="1">
        <f t="array" ref="H66">SUM(H35:K38*$P$17:$S$20)</f>
        <v>-9.8201609950121661E-3</v>
      </c>
      <c r="I66" s="2" cm="1">
        <f t="array" ref="I66">SUM(I35:L38*$P$17:$S$20)</f>
        <v>6.8455106949418731E-3</v>
      </c>
      <c r="J66" s="2" cm="1">
        <f t="array" ref="J66">SUM(J35:M38*$P$17:$S$20)</f>
        <v>-8.6492739938747884E-2</v>
      </c>
      <c r="K66" s="2" cm="1">
        <f t="array" ref="K66">SUM(K35:N38*$P$17:$S$20)</f>
        <v>-8.5748937733975003E-2</v>
      </c>
      <c r="Q66" s="3">
        <v>0</v>
      </c>
      <c r="R66" s="2" cm="1">
        <f t="array" ref="R66">SUM(R35:U38*$P$21:$S$24)</f>
        <v>0.20275512432611087</v>
      </c>
      <c r="S66" s="2" cm="1">
        <f t="array" ref="S66">SUM(S35:V38*$P$21:$S$24)</f>
        <v>-8.1719822587662416E-2</v>
      </c>
      <c r="T66" s="2" cm="1">
        <f t="array" ref="T66">SUM(T35:W38*$P$21:$S$24)</f>
        <v>-6.329374537284467E-2</v>
      </c>
      <c r="U66" s="2" cm="1">
        <f t="array" ref="U66">SUM(U35:X38*$P$21:$S$24)</f>
        <v>-0.41329245604732645</v>
      </c>
      <c r="V66" s="2" cm="1">
        <f t="array" ref="V66">SUM(V35:Y38*$P$21:$S$24)</f>
        <v>0.20811606419381656</v>
      </c>
      <c r="W66" s="2" cm="1">
        <f t="array" ref="W66">SUM(W35:Z38*$P$21:$S$24)</f>
        <v>0.28629031936603777</v>
      </c>
      <c r="X66" s="2" cm="1">
        <f t="array" ref="X66">SUM(X35:AA38*$P$21:$S$24)</f>
        <v>-1.8103167342218479E-2</v>
      </c>
      <c r="Y66" s="2" cm="1">
        <f t="array" ref="Y66">SUM(Y35:AB38*$P$21:$S$24)</f>
        <v>-8.0676983541463146E-2</v>
      </c>
      <c r="Z66" s="2" cm="1">
        <f t="array" ref="Z66">SUM(Z35:AC38*$P$21:$S$24)</f>
        <v>-0.49458635052369698</v>
      </c>
      <c r="AF66" s="3">
        <v>0</v>
      </c>
      <c r="AG66" s="2" cm="1">
        <f t="array" ref="AG66">SUM(AG35:AJ38*$P$25:$S$28)</f>
        <v>-0.20463648763511991</v>
      </c>
      <c r="AH66" s="2" cm="1">
        <f t="array" ref="AH66">SUM(AH35:AK38*$P$25:$S$28)</f>
        <v>-0.19308308824792297</v>
      </c>
      <c r="AI66" s="2" cm="1">
        <f t="array" ref="AI66">SUM(AI35:AL38*$P$25:$S$28)</f>
        <v>2.1648293218203444E-2</v>
      </c>
      <c r="AJ66" s="2" cm="1">
        <f t="array" ref="AJ66">SUM(AJ35:AM38*$P$25:$S$28)</f>
        <v>-1.2289618833434802E-2</v>
      </c>
      <c r="AK66" s="2" cm="1">
        <f t="array" ref="AK66">SUM(AK35:AN38*$P$25:$S$28)</f>
        <v>0.21465106897633668</v>
      </c>
      <c r="AL66" s="2" cm="1">
        <f t="array" ref="AL66">SUM(AL35:AO38*$P$25:$S$28)</f>
        <v>-1.1888171874544003E-2</v>
      </c>
      <c r="AM66" s="2" cm="1">
        <f t="array" ref="AM66">SUM(AM35:AP38*$P$25:$S$28)</f>
        <v>-0.21188725752713011</v>
      </c>
      <c r="AN66" s="2" cm="1">
        <f t="array" ref="AN66">SUM(AN35:AQ38*$P$25:$S$28)</f>
        <v>-0.19267615779456462</v>
      </c>
      <c r="AO66" s="2" cm="1">
        <f t="array" ref="AO66">SUM(AO35:AR38*$P$25:$S$28)</f>
        <v>-0.20732012635793035</v>
      </c>
    </row>
    <row r="67" spans="2:41" x14ac:dyDescent="0.25">
      <c r="B67" s="3">
        <v>1</v>
      </c>
      <c r="C67" s="2" cm="1">
        <f t="array" ref="C67">SUM(C36:F39*$P$17:$S$20)</f>
        <v>-0.11201655668833993</v>
      </c>
      <c r="D67" s="2" cm="1">
        <f t="array" ref="D67">SUM(D36:G39*$P$17:$S$20)</f>
        <v>-0.11363073213930054</v>
      </c>
      <c r="E67" s="2" cm="1">
        <f t="array" ref="E67">SUM(E36:H39*$P$17:$S$20)</f>
        <v>-7.5458106929534322E-2</v>
      </c>
      <c r="F67" s="2" cm="1">
        <f t="array" ref="F67">SUM(F36:I39*$P$17:$S$20)</f>
        <v>8.7019116008976785E-2</v>
      </c>
      <c r="G67" s="2" cm="1">
        <f t="array" ref="G67">SUM(G36:J39*$P$17:$S$20)</f>
        <v>2.2198457043414496E-2</v>
      </c>
      <c r="H67" s="2" cm="1">
        <f t="array" ref="H67">SUM(H36:K39*$P$17:$S$20)</f>
        <v>1.4619230444897166E-3</v>
      </c>
      <c r="I67" s="2" cm="1">
        <f t="array" ref="I67">SUM(I36:L39*$P$17:$S$20)</f>
        <v>-3.4989173918056352E-2</v>
      </c>
      <c r="J67" s="2" cm="1">
        <f t="array" ref="J67">SUM(J36:M39*$P$17:$S$20)</f>
        <v>-0.11374654303992864</v>
      </c>
      <c r="K67" s="2" cm="1">
        <f t="array" ref="K67">SUM(K36:N39*$P$17:$S$20)</f>
        <v>-2.6459321362789372E-2</v>
      </c>
      <c r="Q67" s="3">
        <v>1</v>
      </c>
      <c r="R67" s="2" cm="1">
        <f t="array" ref="R67">SUM(R36:U39*$P$21:$S$24)</f>
        <v>-0.22045610681313224</v>
      </c>
      <c r="S67" s="2" cm="1">
        <f t="array" ref="S67">SUM(S36:V39*$P$21:$S$24)</f>
        <v>-0.27625332429834015</v>
      </c>
      <c r="T67" s="2" cm="1">
        <f t="array" ref="T67">SUM(T36:W39*$P$21:$S$24)</f>
        <v>-0.29614672958128185</v>
      </c>
      <c r="U67" s="2" cm="1">
        <f t="array" ref="U67">SUM(U36:X39*$P$21:$S$24)</f>
        <v>-0.19642048778644583</v>
      </c>
      <c r="V67" s="2" cm="1">
        <f t="array" ref="V67">SUM(V36:Y39*$P$21:$S$24)</f>
        <v>0.41104866826435604</v>
      </c>
      <c r="W67" s="2" cm="1">
        <f t="array" ref="W67">SUM(W36:Z39*$P$21:$S$24)</f>
        <v>5.939102676660446E-2</v>
      </c>
      <c r="X67" s="2" cm="1">
        <f t="array" ref="X67">SUM(X36:AA39*$P$21:$S$24)</f>
        <v>2.2025148275794486E-2</v>
      </c>
      <c r="Y67" s="2" cm="1">
        <f t="array" ref="Y67">SUM(Y36:AB39*$P$21:$S$24)</f>
        <v>-0.27486761832166817</v>
      </c>
      <c r="Z67" s="2" cm="1">
        <f t="array" ref="Z67">SUM(Z36:AC39*$P$21:$S$24)</f>
        <v>-0.47549000926207247</v>
      </c>
      <c r="AF67" s="3">
        <v>1</v>
      </c>
      <c r="AG67" s="2" cm="1">
        <f t="array" ref="AG67">SUM(AG36:AJ39*$P$25:$S$28)</f>
        <v>-0.48221404305485871</v>
      </c>
      <c r="AH67" s="2" cm="1">
        <f t="array" ref="AH67">SUM(AH36:AK39*$P$25:$S$28)</f>
        <v>-0.27734238711682613</v>
      </c>
      <c r="AI67" s="2" cm="1">
        <f t="array" ref="AI67">SUM(AI36:AL39*$P$25:$S$28)</f>
        <v>2.1172884263026711E-2</v>
      </c>
      <c r="AJ67" s="2" cm="1">
        <f t="array" ref="AJ67">SUM(AJ36:AM39*$P$25:$S$28)</f>
        <v>6.4871432392669515E-2</v>
      </c>
      <c r="AK67" s="2" cm="1">
        <f t="array" ref="AK67">SUM(AK36:AN39*$P$25:$S$28)</f>
        <v>0.41248677284811841</v>
      </c>
      <c r="AL67" s="2" cm="1">
        <f t="array" ref="AL67">SUM(AL36:AO39*$P$25:$S$28)</f>
        <v>-0.20049701953405777</v>
      </c>
      <c r="AM67" s="2" cm="1">
        <f t="array" ref="AM67">SUM(AM36:AP39*$P$25:$S$28)</f>
        <v>-0.29781801230275595</v>
      </c>
      <c r="AN67" s="2" cm="1">
        <f t="array" ref="AN67">SUM(AN36:AQ39*$P$25:$S$28)</f>
        <v>-0.27879237812347829</v>
      </c>
      <c r="AO67" s="2" cm="1">
        <f t="array" ref="AO67">SUM(AO36:AR39*$P$25:$S$28)</f>
        <v>-0.21755676766176299</v>
      </c>
    </row>
    <row r="68" spans="2:41" x14ac:dyDescent="0.25">
      <c r="B68" s="3">
        <v>2</v>
      </c>
      <c r="C68" s="2" cm="1">
        <f t="array" ref="C68">SUM(C37:F40*$P$17:$S$20)</f>
        <v>0.13585201638475056</v>
      </c>
      <c r="D68" s="2" cm="1">
        <f t="array" ref="D68">SUM(D37:G40*$P$17:$S$20)</f>
        <v>0.10818945419800373</v>
      </c>
      <c r="E68" s="2" cm="1">
        <f t="array" ref="E68">SUM(E37:H40*$P$17:$S$20)</f>
        <v>0.21707272484688406</v>
      </c>
      <c r="F68" s="2" cm="1">
        <f t="array" ref="F68">SUM(F37:I40*$P$17:$S$20)</f>
        <v>8.0392009762314059E-2</v>
      </c>
      <c r="G68" s="2" cm="1">
        <f t="array" ref="G68">SUM(G37:J40*$P$17:$S$20)</f>
        <v>-0.21966466735860707</v>
      </c>
      <c r="H68" s="2" cm="1">
        <f t="array" ref="H68">SUM(H37:K40*$P$17:$S$20)</f>
        <v>2.8588440455144772E-2</v>
      </c>
      <c r="I68" s="2" cm="1">
        <f t="array" ref="I68">SUM(I37:L40*$P$17:$S$20)</f>
        <v>-0.10627642275778823</v>
      </c>
      <c r="J68" s="2" cm="1">
        <f t="array" ref="J68">SUM(J37:M40*$P$17:$S$20)</f>
        <v>0.10534167071536939</v>
      </c>
      <c r="K68" s="2" cm="1">
        <f t="array" ref="K68">SUM(K37:N40*$P$17:$S$20)</f>
        <v>0.19090911977067909</v>
      </c>
      <c r="Q68" s="3">
        <v>2</v>
      </c>
      <c r="R68" s="2" cm="1">
        <f t="array" ref="R68">SUM(R37:U40*$P$21:$S$24)</f>
        <v>-0.58789738408499759</v>
      </c>
      <c r="S68" s="2" cm="1">
        <f t="array" ref="S68">SUM(S37:V40*$P$21:$S$24)</f>
        <v>-0.47752228621079301</v>
      </c>
      <c r="T68" s="2" cm="1">
        <f t="array" ref="T68">SUM(T37:W40*$P$21:$S$24)</f>
        <v>-0.42244413686920634</v>
      </c>
      <c r="U68" s="2" cm="1">
        <f t="array" ref="U68">SUM(U37:X40*$P$21:$S$24)</f>
        <v>0.29491564221622435</v>
      </c>
      <c r="V68" s="2" cm="1">
        <f t="array" ref="V68">SUM(V37:Y40*$P$21:$S$24)</f>
        <v>0.28952362683434052</v>
      </c>
      <c r="W68" s="2" cm="1">
        <f t="array" ref="W68">SUM(W37:Z40*$P$21:$S$24)</f>
        <v>-0.10902420441266802</v>
      </c>
      <c r="X68" s="2" cm="1">
        <f t="array" ref="X68">SUM(X37:AA40*$P$21:$S$24)</f>
        <v>-5.2289914793614112E-2</v>
      </c>
      <c r="Y68" s="2" cm="1">
        <f t="array" ref="Y68">SUM(Y37:AB40*$P$21:$S$24)</f>
        <v>-0.47719050060595203</v>
      </c>
      <c r="Z68" s="2" cm="1">
        <f t="array" ref="Z68">SUM(Z37:AC40*$P$21:$S$24)</f>
        <v>-0.18455135019266436</v>
      </c>
      <c r="AF68" s="3">
        <v>2</v>
      </c>
      <c r="AG68" s="2" cm="1">
        <f t="array" ref="AG68">SUM(AG37:AJ40*$P$25:$S$28)</f>
        <v>-0.48929120697727996</v>
      </c>
      <c r="AH68" s="2" cm="1">
        <f t="array" ref="AH68">SUM(AH37:AK40*$P$25:$S$28)</f>
        <v>-7.1596819398157804E-2</v>
      </c>
      <c r="AI68" s="2" cm="1">
        <f t="array" ref="AI68">SUM(AI37:AL40*$P$25:$S$28)</f>
        <v>-1.6151737574081958E-2</v>
      </c>
      <c r="AJ68" s="2" cm="1">
        <f t="array" ref="AJ68">SUM(AJ37:AM40*$P$25:$S$28)</f>
        <v>0.29170261768801553</v>
      </c>
      <c r="AK68" s="2" cm="1">
        <f t="array" ref="AK68">SUM(AK37:AN40*$P$25:$S$28)</f>
        <v>0.19450987744631132</v>
      </c>
      <c r="AL68" s="2" cm="1">
        <f t="array" ref="AL68">SUM(AL37:AO40*$P$25:$S$28)</f>
        <v>-0.41261057306997934</v>
      </c>
      <c r="AM68" s="2" cm="1">
        <f t="array" ref="AM68">SUM(AM37:AP40*$P$25:$S$28)</f>
        <v>-5.742099226707563E-2</v>
      </c>
      <c r="AN68" s="2" cm="1">
        <f t="array" ref="AN68">SUM(AN37:AQ40*$P$25:$S$28)</f>
        <v>-7.431965746953223E-2</v>
      </c>
      <c r="AO68" s="2" cm="1">
        <f t="array" ref="AO68">SUM(AO37:AR40*$P$25:$S$28)</f>
        <v>0.21606295332194078</v>
      </c>
    </row>
    <row r="69" spans="2:41" x14ac:dyDescent="0.25">
      <c r="B69" s="3">
        <v>3</v>
      </c>
      <c r="C69" s="2" cm="1">
        <f t="array" ref="C69">SUM(C38:F41*$P$17:$S$20)</f>
        <v>0.24459648358994343</v>
      </c>
      <c r="D69" s="2" cm="1">
        <f t="array" ref="D69">SUM(D38:G41*$P$17:$S$20)</f>
        <v>0.28095751649501471</v>
      </c>
      <c r="E69" s="2" cm="1">
        <f t="array" ref="E69">SUM(E38:H41*$P$17:$S$20)</f>
        <v>0.27864430627544773</v>
      </c>
      <c r="F69" s="2" cm="1">
        <f t="array" ref="F69">SUM(F38:I41*$P$17:$S$20)</f>
        <v>-0.17194516807570595</v>
      </c>
      <c r="G69" s="2" cm="1">
        <f t="array" ref="G69">SUM(G38:J41*$P$17:$S$20)</f>
        <v>-7.4071286445154774E-2</v>
      </c>
      <c r="H69" s="2" cm="1">
        <f t="array" ref="H69">SUM(H38:K41*$P$17:$S$20)</f>
        <v>-3.3236489297083852E-2</v>
      </c>
      <c r="I69" s="2" cm="1">
        <f t="array" ref="I69">SUM(I38:L41*$P$17:$S$20)</f>
        <v>1.9373259604106921E-5</v>
      </c>
      <c r="J69" s="2" cm="1">
        <f t="array" ref="J69">SUM(J38:M41*$P$17:$S$20)</f>
        <v>0.27767767785212161</v>
      </c>
      <c r="K69" s="2" cm="1">
        <f t="array" ref="K69">SUM(K38:N41*$P$17:$S$20)</f>
        <v>0.11136797654175065</v>
      </c>
      <c r="Q69" s="3">
        <v>3</v>
      </c>
      <c r="R69" s="2" cm="1">
        <f t="array" ref="R69">SUM(R38:U41*$P$21:$S$24)</f>
        <v>-0.47254151649090681</v>
      </c>
      <c r="S69" s="2" cm="1">
        <f t="array" ref="S69">SUM(S38:V41*$P$21:$S$24)</f>
        <v>-0.45953305584552945</v>
      </c>
      <c r="T69" s="2" cm="1">
        <f t="array" ref="T69">SUM(T38:W41*$P$21:$S$24)</f>
        <v>-0.16257461075825175</v>
      </c>
      <c r="U69" s="2" cm="1">
        <f t="array" ref="U69">SUM(U38:X41*$P$21:$S$24)</f>
        <v>0.49885797161181733</v>
      </c>
      <c r="V69" s="2" cm="1">
        <f t="array" ref="V69">SUM(V38:Y41*$P$21:$S$24)</f>
        <v>-2.7332932468717153E-2</v>
      </c>
      <c r="W69" s="2" cm="1">
        <f t="array" ref="W69">SUM(W38:Z41*$P$21:$S$24)</f>
        <v>-1.2916843340964775E-2</v>
      </c>
      <c r="X69" s="2" cm="1">
        <f t="array" ref="X69">SUM(X38:AA41*$P$21:$S$24)</f>
        <v>-0.29486624563452057</v>
      </c>
      <c r="Y69" s="2" cm="1">
        <f t="array" ref="Y69">SUM(Y38:AB41*$P$21:$S$24)</f>
        <v>-0.46166014043348158</v>
      </c>
      <c r="Z69" s="2" cm="1">
        <f t="array" ref="Z69">SUM(Z38:AC41*$P$21:$S$24)</f>
        <v>3.9644349062698522E-2</v>
      </c>
      <c r="AF69" s="3">
        <v>3</v>
      </c>
      <c r="AG69" s="2" cm="1">
        <f t="array" ref="AG69">SUM(AG38:AJ41*$P$25:$S$28)</f>
        <v>-0.20360165703624425</v>
      </c>
      <c r="AH69" s="2" cm="1">
        <f t="array" ref="AH69">SUM(AH38:AK41*$P$25:$S$28)</f>
        <v>8.5188662424594358E-2</v>
      </c>
      <c r="AI69" s="2" cm="1">
        <f t="array" ref="AI69">SUM(AI38:AL41*$P$25:$S$28)</f>
        <v>6.1969954795268192E-2</v>
      </c>
      <c r="AJ69" s="2" cm="1">
        <f t="array" ref="AJ69">SUM(AJ38:AM41*$P$25:$S$28)</f>
        <v>0.40909886034274207</v>
      </c>
      <c r="AK69" s="2" cm="1">
        <f t="array" ref="AK69">SUM(AK38:AN41*$P$25:$S$28)</f>
        <v>-0.20217159466379439</v>
      </c>
      <c r="AL69" s="2" cm="1">
        <f t="array" ref="AL69">SUM(AL38:AO41*$P$25:$S$28)</f>
        <v>-0.29015826749173557</v>
      </c>
      <c r="AM69" s="2" cm="1">
        <f t="array" ref="AM69">SUM(AM38:AP41*$P$25:$S$28)</f>
        <v>2.1530983793269624E-2</v>
      </c>
      <c r="AN69" s="2" cm="1">
        <f t="array" ref="AN69">SUM(AN38:AQ41*$P$25:$S$28)</f>
        <v>8.2690534031457041E-2</v>
      </c>
      <c r="AO69" s="2" cm="1">
        <f t="array" ref="AO69">SUM(AO38:AR41*$P$25:$S$28)</f>
        <v>0.49630056811509826</v>
      </c>
    </row>
    <row r="70" spans="2:41" x14ac:dyDescent="0.25">
      <c r="B70" s="3">
        <v>4</v>
      </c>
      <c r="C70" s="2" cm="1">
        <f t="array" ref="C70">SUM(C39:F42*$P$17:$S$20)</f>
        <v>0.19303854005080145</v>
      </c>
      <c r="D70" s="2" cm="1">
        <f t="array" ref="D70">SUM(D39:G42*$P$17:$S$20)</f>
        <v>0.30254190237280132</v>
      </c>
      <c r="E70" s="2" cm="1">
        <f t="array" ref="E70">SUM(E39:H42*$P$17:$S$20)</f>
        <v>8.0392009762314059E-2</v>
      </c>
      <c r="F70" s="2" cm="1">
        <f t="array" ref="F70">SUM(F39:I42*$P$17:$S$20)</f>
        <v>-0.21966466735860707</v>
      </c>
      <c r="G70" s="2" cm="1">
        <f t="array" ref="G70">SUM(G39:J42*$P$17:$S$20)</f>
        <v>2.8588440455144772E-2</v>
      </c>
      <c r="H70" s="2" cm="1">
        <f t="array" ref="H70">SUM(H39:K42*$P$17:$S$20)</f>
        <v>-0.10627642275778823</v>
      </c>
      <c r="I70" s="2" cm="1">
        <f t="array" ref="I70">SUM(I39:L42*$P$17:$S$20)</f>
        <v>0.2161499833972518</v>
      </c>
      <c r="J70" s="2" cm="1">
        <f t="array" ref="J70">SUM(J39:M42*$P$17:$S$20)</f>
        <v>0.30131850942425514</v>
      </c>
      <c r="K70" s="2" cm="1">
        <f t="array" ref="K70">SUM(K39:N42*$P$17:$S$20)</f>
        <v>8.3576023587045842E-2</v>
      </c>
      <c r="Q70" s="3">
        <v>4</v>
      </c>
      <c r="R70" s="2" cm="1">
        <f t="array" ref="R70">SUM(R39:U42*$P$21:$S$24)</f>
        <v>-0.17976141007721827</v>
      </c>
      <c r="S70" s="2" cm="1">
        <f t="array" ref="S70">SUM(S39:V42*$P$21:$S$24)</f>
        <v>-0.12609495707135004</v>
      </c>
      <c r="T70" s="2" cm="1">
        <f t="array" ref="T70">SUM(T39:W42*$P$21:$S$24)</f>
        <v>0.29491564221622435</v>
      </c>
      <c r="U70" s="2" cm="1">
        <f t="array" ref="U70">SUM(U39:X42*$P$21:$S$24)</f>
        <v>0.28952362683434052</v>
      </c>
      <c r="V70" s="2" cm="1">
        <f t="array" ref="V70">SUM(V39:Y42*$P$21:$S$24)</f>
        <v>-0.10902420441266802</v>
      </c>
      <c r="W70" s="2" cm="1">
        <f t="array" ref="W70">SUM(W39:Z42*$P$21:$S$24)</f>
        <v>-5.2289914793614112E-2</v>
      </c>
      <c r="X70" s="2" cm="1">
        <f t="array" ref="X70">SUM(X39:AA42*$P$21:$S$24)</f>
        <v>-0.42271631610641891</v>
      </c>
      <c r="Y70" s="2" cm="1">
        <f t="array" ref="Y70">SUM(Y39:AB42*$P$21:$S$24)</f>
        <v>-0.13036014700059753</v>
      </c>
      <c r="Z70" s="2" cm="1">
        <f t="array" ref="Z70">SUM(Z39:AC42*$P$21:$S$24)</f>
        <v>0.16390762520382704</v>
      </c>
      <c r="AF70" s="3">
        <v>4</v>
      </c>
      <c r="AG70" s="2" cm="1">
        <f t="array" ref="AG70">SUM(AG39:AJ42*$P$25:$S$28)</f>
        <v>0.22496026896624916</v>
      </c>
      <c r="AH70" s="2" cm="1">
        <f t="array" ref="AH70">SUM(AH39:AK42*$P$25:$S$28)</f>
        <v>0.27884971153503252</v>
      </c>
      <c r="AI70" s="2" cm="1">
        <f t="array" ref="AI70">SUM(AI39:AL42*$P$25:$S$28)</f>
        <v>0.29170261768801553</v>
      </c>
      <c r="AJ70" s="2" cm="1">
        <f t="array" ref="AJ70">SUM(AJ39:AM42*$P$25:$S$28)</f>
        <v>0.19450987744631132</v>
      </c>
      <c r="AK70" s="2" cm="1">
        <f t="array" ref="AK70">SUM(AK39:AN42*$P$25:$S$28)</f>
        <v>-0.41261057306997934</v>
      </c>
      <c r="AL70" s="2" cm="1">
        <f t="array" ref="AL70">SUM(AL39:AO42*$P$25:$S$28)</f>
        <v>-5.742099226707563E-2</v>
      </c>
      <c r="AM70" s="2" cm="1">
        <f t="array" ref="AM70">SUM(AM39:AP42*$P$25:$S$28)</f>
        <v>-1.6078999241018778E-2</v>
      </c>
      <c r="AN70" s="2" cm="1">
        <f t="array" ref="AN70">SUM(AN39:AQ42*$P$25:$S$28)</f>
        <v>0.2760437437941019</v>
      </c>
      <c r="AO70" s="2" cm="1">
        <f t="array" ref="AO70">SUM(AO39:AR42*$P$25:$S$28)</f>
        <v>0.47902083667723588</v>
      </c>
    </row>
    <row r="71" spans="2:41" x14ac:dyDescent="0.25">
      <c r="B71" s="3">
        <v>5</v>
      </c>
      <c r="C71" s="2" cm="1">
        <f t="array" ref="C71">SUM(C40:F43*$P$17:$S$20)</f>
        <v>0.11294471996176753</v>
      </c>
      <c r="D71" s="2" cm="1">
        <f t="array" ref="D71">SUM(D40:G43*$P$17:$S$20)</f>
        <v>0.11235387500689768</v>
      </c>
      <c r="E71" s="2" cm="1">
        <f t="array" ref="E71">SUM(E40:H43*$P$17:$S$20)</f>
        <v>-0.17194516807570595</v>
      </c>
      <c r="F71" s="2" cm="1">
        <f t="array" ref="F71">SUM(F40:I43*$P$17:$S$20)</f>
        <v>-7.4071286445154774E-2</v>
      </c>
      <c r="G71" s="2" cm="1">
        <f t="array" ref="G71">SUM(G40:J43*$P$17:$S$20)</f>
        <v>-3.3236489297083852E-2</v>
      </c>
      <c r="H71" s="2" cm="1">
        <f t="array" ref="H71">SUM(H40:K43*$P$17:$S$20)</f>
        <v>1.9373259604106921E-5</v>
      </c>
      <c r="I71" s="2" cm="1">
        <f t="array" ref="I71">SUM(I40:L43*$P$17:$S$20)</f>
        <v>0.27904191621001234</v>
      </c>
      <c r="J71" s="2" cm="1">
        <f t="array" ref="J71">SUM(J40:M43*$P$17:$S$20)</f>
        <v>0.11394766047378903</v>
      </c>
      <c r="K71" s="2" cm="1">
        <f t="array" ref="K71">SUM(K40:N43*$P$17:$S$20)</f>
        <v>3.901812010960682E-2</v>
      </c>
      <c r="Q71" s="3">
        <v>5</v>
      </c>
      <c r="R71" s="2" cm="1">
        <f t="array" ref="R71">SUM(R40:U43*$P$21:$S$24)</f>
        <v>4.2614410128665098E-2</v>
      </c>
      <c r="S71" s="2" cm="1">
        <f t="array" ref="S71">SUM(S40:V43*$P$21:$S$24)</f>
        <v>0.33972839704107805</v>
      </c>
      <c r="T71" s="2" cm="1">
        <f t="array" ref="T71">SUM(T40:W43*$P$21:$S$24)</f>
        <v>0.49885797161181733</v>
      </c>
      <c r="U71" s="2" cm="1">
        <f t="array" ref="U71">SUM(U40:X43*$P$21:$S$24)</f>
        <v>-2.7332932468717153E-2</v>
      </c>
      <c r="V71" s="2" cm="1">
        <f t="array" ref="V71">SUM(V40:Y43*$P$21:$S$24)</f>
        <v>-1.2916843340964775E-2</v>
      </c>
      <c r="W71" s="2" cm="1">
        <f t="array" ref="W71">SUM(W40:Z43*$P$21:$S$24)</f>
        <v>-0.29486624563452057</v>
      </c>
      <c r="X71" s="2" cm="1">
        <f t="array" ref="X71">SUM(X40:AA43*$P$21:$S$24)</f>
        <v>-0.16475041513439675</v>
      </c>
      <c r="Y71" s="2" cm="1">
        <f t="array" ref="Y71">SUM(Y40:AB43*$P$21:$S$24)</f>
        <v>0.33616067109583603</v>
      </c>
      <c r="Z71" s="2" cm="1">
        <f t="array" ref="Z71">SUM(Z40:AC43*$P$21:$S$24)</f>
        <v>0.31140499889978707</v>
      </c>
      <c r="AF71" s="3">
        <v>5</v>
      </c>
      <c r="AG71" s="2" cm="1">
        <f t="array" ref="AG71">SUM(AG40:AJ43*$P$25:$S$28)</f>
        <v>0.49942692217659113</v>
      </c>
      <c r="AH71" s="2" cm="1">
        <f t="array" ref="AH71">SUM(AH40:AK43*$P$25:$S$28)</f>
        <v>0.47664705560273873</v>
      </c>
      <c r="AI71" s="2" cm="1">
        <f t="array" ref="AI71">SUM(AI40:AL43*$P$25:$S$28)</f>
        <v>0.40909886034274207</v>
      </c>
      <c r="AJ71" s="2" cm="1">
        <f t="array" ref="AJ71">SUM(AJ40:AM43*$P$25:$S$28)</f>
        <v>-0.20217159466379439</v>
      </c>
      <c r="AK71" s="2" cm="1">
        <f t="array" ref="AK71">SUM(AK40:AN43*$P$25:$S$28)</f>
        <v>-0.29015826749173557</v>
      </c>
      <c r="AL71" s="2" cm="1">
        <f t="array" ref="AL71">SUM(AL40:AO43*$P$25:$S$28)</f>
        <v>2.1530983793269624E-2</v>
      </c>
      <c r="AM71" s="2" cm="1">
        <f t="array" ref="AM71">SUM(AM40:AP43*$P$25:$S$28)</f>
        <v>6.1067044183381262E-2</v>
      </c>
      <c r="AN71" s="2" cm="1">
        <f t="array" ref="AN71">SUM(AN40:AQ43*$P$25:$S$28)</f>
        <v>0.47506816244228967</v>
      </c>
      <c r="AO71" s="2" cm="1">
        <f t="array" ref="AO71">SUM(AO40:AR43*$P$25:$S$28)</f>
        <v>0.27791232213808542</v>
      </c>
    </row>
    <row r="72" spans="2:41" x14ac:dyDescent="0.25">
      <c r="B72" s="3">
        <v>6</v>
      </c>
      <c r="C72" s="2" cm="1">
        <f t="array" ref="C72">SUM(C41:F44*$P$17:$S$20)</f>
        <v>8.4664972803854516E-2</v>
      </c>
      <c r="D72" s="2" cm="1">
        <f t="array" ref="D72">SUM(D41:G44*$P$17:$S$20)</f>
        <v>-0.13638017257028023</v>
      </c>
      <c r="E72" s="2" cm="1">
        <f t="array" ref="E72">SUM(E41:H44*$P$17:$S$20)</f>
        <v>-0.21966466735860707</v>
      </c>
      <c r="F72" s="2" cm="1">
        <f t="array" ref="F72">SUM(F41:I44*$P$17:$S$20)</f>
        <v>2.8588440455144772E-2</v>
      </c>
      <c r="G72" s="2" cm="1">
        <f t="array" ref="G72">SUM(G41:J44*$P$17:$S$20)</f>
        <v>-0.10627642275778823</v>
      </c>
      <c r="H72" s="2" cm="1">
        <f t="array" ref="H72">SUM(H41:K44*$P$17:$S$20)</f>
        <v>0.2161499833972518</v>
      </c>
      <c r="I72" s="2" cm="1">
        <f t="array" ref="I72">SUM(I41:L44*$P$17:$S$20)</f>
        <v>8.1799792399207899E-2</v>
      </c>
      <c r="J72" s="2" cm="1">
        <f t="array" ref="J72">SUM(J41:M44*$P$17:$S$20)</f>
        <v>-0.13363235968142803</v>
      </c>
      <c r="K72" s="2" cm="1">
        <f t="array" ref="K72">SUM(K41:N44*$P$17:$S$20)</f>
        <v>-0.1053060948478642</v>
      </c>
      <c r="Q72" s="3">
        <v>6</v>
      </c>
      <c r="R72" s="2" cm="1">
        <f t="array" ref="R72">SUM(R41:U44*$P$21:$S$24)</f>
        <v>0.16554119963663771</v>
      </c>
      <c r="S72" s="2" cm="1">
        <f t="array" ref="S72">SUM(S41:V44*$P$21:$S$24)</f>
        <v>0.58799260538661313</v>
      </c>
      <c r="T72" s="2" cm="1">
        <f t="array" ref="T72">SUM(T41:W44*$P$21:$S$24)</f>
        <v>0.28952362683434052</v>
      </c>
      <c r="U72" s="2" cm="1">
        <f t="array" ref="U72">SUM(U41:X44*$P$21:$S$24)</f>
        <v>-0.10902420441266802</v>
      </c>
      <c r="V72" s="2" cm="1">
        <f t="array" ref="V72">SUM(V41:Y44*$P$21:$S$24)</f>
        <v>-5.2289914793614112E-2</v>
      </c>
      <c r="W72" s="2" cm="1">
        <f t="array" ref="W72">SUM(W41:Z44*$P$21:$S$24)</f>
        <v>-0.42271631610641891</v>
      </c>
      <c r="X72" s="2" cm="1">
        <f t="array" ref="X72">SUM(X41:AA44*$P$21:$S$24)</f>
        <v>0.29288968634818302</v>
      </c>
      <c r="Y72" s="2" cm="1">
        <f t="array" ref="Y72">SUM(Y41:AB44*$P$21:$S$24)</f>
        <v>0.58772269405251909</v>
      </c>
      <c r="Z72" s="2" cm="1">
        <f t="array" ref="Z72">SUM(Z41:AC44*$P$21:$S$24)</f>
        <v>0.47798967131264247</v>
      </c>
      <c r="AF72" s="3">
        <v>6</v>
      </c>
      <c r="AG72" s="2" cm="1">
        <f t="array" ref="AG72">SUM(AG41:AJ44*$P$25:$S$28)</f>
        <v>0.47588003735699075</v>
      </c>
      <c r="AH72" s="2" cm="1">
        <f t="array" ref="AH72">SUM(AH41:AK44*$P$25:$S$28)</f>
        <v>0.49164265262543294</v>
      </c>
      <c r="AI72" s="2" cm="1">
        <f t="array" ref="AI72">SUM(AI41:AL44*$P$25:$S$28)</f>
        <v>0.19450987744631132</v>
      </c>
      <c r="AJ72" s="2" cm="1">
        <f t="array" ref="AJ72">SUM(AJ41:AM44*$P$25:$S$28)</f>
        <v>-0.41261057306997934</v>
      </c>
      <c r="AK72" s="2" cm="1">
        <f t="array" ref="AK72">SUM(AK41:AN44*$P$25:$S$28)</f>
        <v>-5.742099226707563E-2</v>
      </c>
      <c r="AL72" s="2" cm="1">
        <f t="array" ref="AL72">SUM(AL41:AO44*$P$25:$S$28)</f>
        <v>-1.6078999241018778E-2</v>
      </c>
      <c r="AM72" s="2" cm="1">
        <f t="array" ref="AM72">SUM(AM41:AP44*$P$25:$S$28)</f>
        <v>0.2905355262385888</v>
      </c>
      <c r="AN72" s="2" cm="1">
        <f t="array" ref="AN72">SUM(AN41:AQ44*$P$25:$S$28)</f>
        <v>0.49366659173039912</v>
      </c>
      <c r="AO72" s="2" cm="1">
        <f t="array" ref="AO72">SUM(AO41:AR44*$P$25:$S$28)</f>
        <v>7.8253187380580499E-2</v>
      </c>
    </row>
    <row r="73" spans="2:41" x14ac:dyDescent="0.25">
      <c r="B73" s="3">
        <v>7</v>
      </c>
      <c r="C73" s="2" cm="1">
        <f t="array" ref="C73">SUM(C42:F45*$P$17:$S$20)</f>
        <v>3.5237446166653093E-2</v>
      </c>
      <c r="D73" s="2" cm="1">
        <f t="array" ref="D73">SUM(D42:G45*$P$17:$S$20)</f>
        <v>-0.2450345222357736</v>
      </c>
      <c r="E73" s="2" cm="1">
        <f t="array" ref="E73">SUM(E42:H45*$P$17:$S$20)</f>
        <v>-7.2938581110997186E-2</v>
      </c>
      <c r="F73" s="2" cm="1">
        <f t="array" ref="F73">SUM(F42:I45*$P$17:$S$20)</f>
        <v>-3.139957063412363E-2</v>
      </c>
      <c r="G73" s="2" cm="1">
        <f t="array" ref="G73">SUM(G42:J45*$P$17:$S$20)</f>
        <v>-2.0244287517622514E-3</v>
      </c>
      <c r="H73" s="2" cm="1">
        <f t="array" ref="H73">SUM(H42:K45*$P$17:$S$20)</f>
        <v>0.27660529311030368</v>
      </c>
      <c r="I73" s="2" cm="1">
        <f t="array" ref="I73">SUM(I42:L45*$P$17:$S$20)</f>
        <v>-0.16953595588079401</v>
      </c>
      <c r="J73" s="2" cm="1">
        <f t="array" ref="J73">SUM(J42:M45*$P$17:$S$20)</f>
        <v>-0.2431299628405876</v>
      </c>
      <c r="K73" s="2" cm="1">
        <f t="array" ref="K73">SUM(K42:N45*$P$17:$S$20)</f>
        <v>-0.27536630653390265</v>
      </c>
      <c r="Q73" s="3">
        <v>7</v>
      </c>
      <c r="R73" s="2" cm="1">
        <f t="array" ref="R73">SUM(R42:U45*$P$21:$S$24)</f>
        <v>0.10712969811121797</v>
      </c>
      <c r="S73" s="2" cm="1">
        <f t="array" ref="S73">SUM(S42:V45*$P$21:$S$24)</f>
        <v>0.26544385271365911</v>
      </c>
      <c r="T73" s="2" cm="1">
        <f t="array" ref="T73">SUM(T42:W45*$P$21:$S$24)</f>
        <v>-6.2511284991104699E-3</v>
      </c>
      <c r="U73" s="2" cm="1">
        <f t="array" ref="U73">SUM(U42:X45*$P$21:$S$24)</f>
        <v>-3.2475792646459653E-2</v>
      </c>
      <c r="V73" s="2" cm="1">
        <f t="array" ref="V73">SUM(V42:Y45*$P$21:$S$24)</f>
        <v>-6.9409539936857653E-2</v>
      </c>
      <c r="W73" s="2" cm="1">
        <f t="array" ref="W73">SUM(W42:Z45*$P$21:$S$24)</f>
        <v>-0.16321192600563122</v>
      </c>
      <c r="X73" s="2" cm="1">
        <f t="array" ref="X73">SUM(X42:AA45*$P$21:$S$24)</f>
        <v>0.27070576103306415</v>
      </c>
      <c r="Y73" s="2" cm="1">
        <f t="array" ref="Y73">SUM(Y42:AB45*$P$21:$S$24)</f>
        <v>0.26802715032556779</v>
      </c>
      <c r="Z73" s="2" cm="1">
        <f t="array" ref="Z73">SUM(Z42:AC45*$P$21:$S$24)</f>
        <v>0.23379313530479059</v>
      </c>
      <c r="AF73" s="3">
        <v>7</v>
      </c>
      <c r="AG73" s="2" cm="1">
        <f t="array" ref="AG73">SUM(AG42:AJ45*$P$25:$S$28)</f>
        <v>0.27233412876759999</v>
      </c>
      <c r="AH73" s="2" cm="1">
        <f t="array" ref="AH73">SUM(AH42:AK45*$P$25:$S$28)</f>
        <v>0.22063712591715828</v>
      </c>
      <c r="AI73" s="2" cm="1">
        <f t="array" ref="AI73">SUM(AI42:AL45*$P$25:$S$28)</f>
        <v>-0.19021999100103543</v>
      </c>
      <c r="AJ73" s="2" cm="1">
        <f t="array" ref="AJ73">SUM(AJ42:AM45*$P$25:$S$28)</f>
        <v>-0.29298710673515038</v>
      </c>
      <c r="AK73" s="2" cm="1">
        <f t="array" ref="AK73">SUM(AK42:AN45*$P$25:$S$28)</f>
        <v>2.0750542724541965E-2</v>
      </c>
      <c r="AL73" s="2" cm="1">
        <f t="array" ref="AL73">SUM(AL42:AO45*$P$25:$S$28)</f>
        <v>5.0059501254573008E-2</v>
      </c>
      <c r="AM73" s="2" cm="1">
        <f t="array" ref="AM73">SUM(AM42:AP45*$P$25:$S$28)</f>
        <v>0.4119120303412902</v>
      </c>
      <c r="AN73" s="2" cm="1">
        <f t="array" ref="AN73">SUM(AN42:AQ45*$P$25:$S$28)</f>
        <v>0.22510951620852218</v>
      </c>
      <c r="AO73" s="2" cm="1">
        <f t="array" ref="AO73">SUM(AO42:AR45*$P$25:$S$28)</f>
        <v>-7.3717416237441838E-2</v>
      </c>
    </row>
    <row r="74" spans="2:41" x14ac:dyDescent="0.25">
      <c r="B74" s="3">
        <v>8</v>
      </c>
      <c r="C74" s="2" cm="1">
        <f t="array" ref="C74">SUM(C43:F46*$P$17:$S$20)</f>
        <v>-0.2032974714007329</v>
      </c>
      <c r="D74" s="2" cm="1">
        <f t="array" ref="D74">SUM(D43:G46*$P$17:$S$20)</f>
        <v>-0.19142514169312419</v>
      </c>
      <c r="E74" s="2" cm="1">
        <f t="array" ref="E74">SUM(E43:H46*$P$17:$S$20)</f>
        <v>2.1742929760202895E-2</v>
      </c>
      <c r="F74" s="2" cm="1">
        <f t="array" ref="F74">SUM(F43:I46*$P$17:$S$20)</f>
        <v>-1.2381574740769877E-2</v>
      </c>
      <c r="G74" s="2" cm="1">
        <f t="array" ref="G74">SUM(G43:J46*$P$17:$S$20)</f>
        <v>0.21338831152675466</v>
      </c>
      <c r="H74" s="2" cm="1">
        <f t="array" ref="H74">SUM(H43:K46*$P$17:$S$20)</f>
        <v>-1.2202862881219665E-2</v>
      </c>
      <c r="I74" s="2" cm="1">
        <f t="array" ref="I74">SUM(I43:L46*$P$17:$S$20)</f>
        <v>-0.21031551053455996</v>
      </c>
      <c r="J74" s="2" cm="1">
        <f t="array" ref="J74">SUM(J43:M46*$P$17:$S$20)</f>
        <v>-0.19101520143330936</v>
      </c>
      <c r="K74" s="2" cm="1">
        <f t="array" ref="K74">SUM(K43:N46*$P$17:$S$20)</f>
        <v>-0.20575621106384009</v>
      </c>
      <c r="Q74" s="3">
        <v>8</v>
      </c>
      <c r="R74" s="2" cm="1">
        <f t="array" ref="R74">SUM(R43:U46*$P$21:$S$24)</f>
        <v>1.3760065973730576E-3</v>
      </c>
      <c r="S74" s="2" cm="1">
        <f t="array" ref="S74">SUM(S43:V46*$P$21:$S$24)</f>
        <v>-8.807748053595954E-2</v>
      </c>
      <c r="T74" s="2" cm="1">
        <f t="array" ref="T74">SUM(T43:W46*$P$21:$S$24)</f>
        <v>-9.0921037070449545E-2</v>
      </c>
      <c r="U74" s="2" cm="1">
        <f t="array" ref="U74">SUM(U43:X46*$P$21:$S$24)</f>
        <v>1.0063788607490231E-2</v>
      </c>
      <c r="V74" s="2" cm="1">
        <f t="array" ref="V74">SUM(V43:Y46*$P$21:$S$24)</f>
        <v>-9.2016433872406257E-3</v>
      </c>
      <c r="W74" s="2" cm="1">
        <f t="array" ref="W74">SUM(W43:Z46*$P$21:$S$24)</f>
        <v>8.6596353205621701E-2</v>
      </c>
      <c r="X74" s="2" cm="1">
        <f t="array" ref="X74">SUM(X43:AA46*$P$21:$S$24)</f>
        <v>3.7468561624180506E-3</v>
      </c>
      <c r="Y74" s="2" cm="1">
        <f t="array" ref="Y74">SUM(Y43:AB46*$P$21:$S$24)</f>
        <v>-8.6547757039044215E-2</v>
      </c>
      <c r="Z74" s="2" cm="1">
        <f t="array" ref="Z74">SUM(Z43:AC46*$P$21:$S$24)</f>
        <v>-7.7136294987903822E-2</v>
      </c>
      <c r="AF74" s="3">
        <v>8</v>
      </c>
      <c r="AG74" s="2" cm="1">
        <f t="array" ref="AG74">SUM(AG43:AJ46*$P$25:$S$28)</f>
        <v>7.736256387916024E-2</v>
      </c>
      <c r="AH74" s="2" cm="1">
        <f t="array" ref="AH74">SUM(AH43:AK46*$P$25:$S$28)</f>
        <v>-7.1220610052090405E-4</v>
      </c>
      <c r="AI74" s="2" cm="1">
        <f t="array" ref="AI74">SUM(AI43:AL46*$P$25:$S$28)</f>
        <v>-0.20072331554284922</v>
      </c>
      <c r="AJ74" s="2" cm="1">
        <f t="array" ref="AJ74">SUM(AJ43:AM46*$P$25:$S$28)</f>
        <v>-7.8908498225284646E-2</v>
      </c>
      <c r="AK74" s="2" cm="1">
        <f t="array" ref="AK74">SUM(AK43:AN46*$P$25:$S$28)</f>
        <v>-3.6014832649871042E-3</v>
      </c>
      <c r="AL74" s="2" cm="1">
        <f t="array" ref="AL74">SUM(AL43:AO46*$P$25:$S$28)</f>
        <v>7.6277805521874409E-2</v>
      </c>
      <c r="AM74" s="2" cm="1">
        <f t="array" ref="AM74">SUM(AM43:AP46*$P$25:$S$28)</f>
        <v>0.20702252321250919</v>
      </c>
      <c r="AN74" s="2" cm="1">
        <f t="array" ref="AN74">SUM(AN43:AQ46*$P$25:$S$28)</f>
        <v>2.0036727590307529E-3</v>
      </c>
      <c r="AO74" s="2" cm="1">
        <f t="array" ref="AO74">SUM(AO43:AR46*$P$25:$S$28)</f>
        <v>-7.9686169377162552E-2</v>
      </c>
    </row>
    <row r="78" spans="2:41" x14ac:dyDescent="0.25">
      <c r="B78" s="161" t="s">
        <v>104</v>
      </c>
      <c r="C78" s="161"/>
      <c r="D78" s="161"/>
      <c r="E78" s="161"/>
      <c r="F78" s="161"/>
      <c r="G78" s="161"/>
      <c r="H78" s="161"/>
      <c r="I78" s="161"/>
      <c r="J78" s="161"/>
      <c r="K78" s="161"/>
    </row>
    <row r="79" spans="2:41" ht="15.75" thickBot="1" x14ac:dyDescent="0.3">
      <c r="B79" s="2"/>
      <c r="C79" s="7">
        <v>0</v>
      </c>
      <c r="D79" s="7">
        <v>1</v>
      </c>
      <c r="E79" s="7">
        <v>2</v>
      </c>
      <c r="F79" s="7">
        <v>3</v>
      </c>
      <c r="G79" s="7">
        <v>4</v>
      </c>
      <c r="H79" s="7">
        <v>5</v>
      </c>
      <c r="I79" s="7">
        <v>6</v>
      </c>
      <c r="J79" s="7">
        <v>7</v>
      </c>
      <c r="K79" s="7">
        <v>8</v>
      </c>
    </row>
    <row r="80" spans="2:41" x14ac:dyDescent="0.25">
      <c r="B80" s="6">
        <v>0</v>
      </c>
      <c r="C80" s="110" cm="1">
        <f t="array" ref="C80:K88">C52:K60+R52:Z60+AG52:AO60</f>
        <v>-0.15623583483190884</v>
      </c>
      <c r="D80" s="111">
        <v>0.11891008907822345</v>
      </c>
      <c r="E80" s="111">
        <v>0.19890735872345355</v>
      </c>
      <c r="F80" s="111">
        <v>0.1505965519342459</v>
      </c>
      <c r="G80" s="111">
        <v>3.7606911588514147E-3</v>
      </c>
      <c r="H80" s="111">
        <v>-0.270247539198751</v>
      </c>
      <c r="I80" s="111">
        <v>-8.3150369589196277E-2</v>
      </c>
      <c r="J80" s="111">
        <v>0.11388541206849284</v>
      </c>
      <c r="K80" s="112">
        <v>0.27029895790032749</v>
      </c>
      <c r="L80" s="175" t="s">
        <v>121</v>
      </c>
      <c r="N80" s="153"/>
    </row>
    <row r="81" spans="2:12" x14ac:dyDescent="0.25">
      <c r="B81" s="6">
        <v>1</v>
      </c>
      <c r="C81" s="113">
        <v>0.48457944091346666</v>
      </c>
      <c r="D81" s="114">
        <v>0.71211314525881186</v>
      </c>
      <c r="E81" s="114">
        <v>0.39321072441483473</v>
      </c>
      <c r="F81" s="114">
        <v>0.12185996402048997</v>
      </c>
      <c r="G81" s="114">
        <v>-0.5960276867671761</v>
      </c>
      <c r="H81" s="114">
        <v>-0.2296778110335696</v>
      </c>
      <c r="I81" s="114">
        <v>0.30991313238482904</v>
      </c>
      <c r="J81" s="114">
        <v>0.70820976271567615</v>
      </c>
      <c r="K81" s="115">
        <v>0.84125682811088454</v>
      </c>
      <c r="L81" s="176"/>
    </row>
    <row r="82" spans="2:12" x14ac:dyDescent="0.25">
      <c r="B82" s="6">
        <v>2</v>
      </c>
      <c r="C82" s="113">
        <v>1.134328548794709</v>
      </c>
      <c r="D82" s="114">
        <v>0.91403703861122354</v>
      </c>
      <c r="E82" s="114">
        <v>0.34862573194685426</v>
      </c>
      <c r="F82" s="114">
        <v>-0.35471894614317201</v>
      </c>
      <c r="G82" s="114">
        <v>-0.76253712348841396</v>
      </c>
      <c r="H82" s="114">
        <v>0.21248092874363783</v>
      </c>
      <c r="I82" s="114">
        <v>0.55505568739578615</v>
      </c>
      <c r="J82" s="114">
        <v>0.91626445367693887</v>
      </c>
      <c r="K82" s="115">
        <v>0.56729697959439995</v>
      </c>
      <c r="L82" s="176"/>
    </row>
    <row r="83" spans="2:12" x14ac:dyDescent="0.25">
      <c r="B83" s="6">
        <v>3</v>
      </c>
      <c r="C83" s="113">
        <v>1.0979975494191849</v>
      </c>
      <c r="D83" s="114">
        <v>0.56391863291928757</v>
      </c>
      <c r="E83" s="114">
        <v>8.9945945508773578E-2</v>
      </c>
      <c r="F83" s="114">
        <v>-0.75084088844106234</v>
      </c>
      <c r="G83" s="114">
        <v>-0.33580138742026439</v>
      </c>
      <c r="H83" s="114">
        <v>0.52815411469446472</v>
      </c>
      <c r="I83" s="114">
        <v>0.46767086613711184</v>
      </c>
      <c r="J83" s="114">
        <v>0.57080919038325795</v>
      </c>
      <c r="K83" s="115">
        <v>-0.18483427033865057</v>
      </c>
      <c r="L83" s="176"/>
    </row>
    <row r="84" spans="2:12" x14ac:dyDescent="0.25">
      <c r="B84" s="6">
        <v>4</v>
      </c>
      <c r="C84" s="113">
        <v>0.55266893990692312</v>
      </c>
      <c r="D84" s="114">
        <v>-8.322901128386323E-3</v>
      </c>
      <c r="E84" s="114">
        <v>-0.35471894614317201</v>
      </c>
      <c r="F84" s="114">
        <v>-0.76253712348841396</v>
      </c>
      <c r="G84" s="114">
        <v>0.21248092874363783</v>
      </c>
      <c r="H84" s="114">
        <v>0.55505568739578615</v>
      </c>
      <c r="I84" s="114">
        <v>0.34945522525497652</v>
      </c>
      <c r="J84" s="114">
        <v>1.7122797199491668E-3</v>
      </c>
      <c r="K84" s="115">
        <v>-0.77263444619525457</v>
      </c>
      <c r="L84" s="176"/>
    </row>
    <row r="85" spans="2:12" x14ac:dyDescent="0.25">
      <c r="B85" s="6">
        <v>5</v>
      </c>
      <c r="C85" s="113">
        <v>-0.19931104919659126</v>
      </c>
      <c r="D85" s="114">
        <v>-0.67240823112616088</v>
      </c>
      <c r="E85" s="114">
        <v>-0.75084088844106234</v>
      </c>
      <c r="F85" s="114">
        <v>-0.33580138742026439</v>
      </c>
      <c r="G85" s="114">
        <v>0.52815411469446472</v>
      </c>
      <c r="H85" s="114">
        <v>0.46767086613711184</v>
      </c>
      <c r="I85" s="114">
        <v>9.1798787939611048E-2</v>
      </c>
      <c r="J85" s="114">
        <v>-0.66357228354537023</v>
      </c>
      <c r="K85" s="115">
        <v>-1.0101948118309836</v>
      </c>
      <c r="L85" s="176"/>
    </row>
    <row r="86" spans="2:12" x14ac:dyDescent="0.25">
      <c r="B86" s="6">
        <v>6</v>
      </c>
      <c r="C86" s="113">
        <v>-0.78259342945356725</v>
      </c>
      <c r="D86" s="114">
        <v>-1.1318060565574153</v>
      </c>
      <c r="E86" s="114">
        <v>-0.76253712348841396</v>
      </c>
      <c r="F86" s="114">
        <v>0.21248092874363783</v>
      </c>
      <c r="G86" s="114">
        <v>0.55505568739578615</v>
      </c>
      <c r="H86" s="114">
        <v>0.34945522525497652</v>
      </c>
      <c r="I86" s="114">
        <v>-0.35227964633818382</v>
      </c>
      <c r="J86" s="114">
        <v>-1.1289704794585895</v>
      </c>
      <c r="K86" s="115">
        <v>-0.9217571855033615</v>
      </c>
      <c r="L86" s="176"/>
    </row>
    <row r="87" spans="2:12" x14ac:dyDescent="0.25">
      <c r="B87" s="6">
        <v>7</v>
      </c>
      <c r="C87" s="113">
        <v>-1.008591040647439</v>
      </c>
      <c r="D87" s="114">
        <v>-0.88336109156892517</v>
      </c>
      <c r="E87" s="114">
        <v>-0.11403474627553606</v>
      </c>
      <c r="F87" s="114">
        <v>0.49846086542074297</v>
      </c>
      <c r="G87" s="114">
        <v>0.49806339806533645</v>
      </c>
      <c r="H87" s="114">
        <v>-0.11716901416934754</v>
      </c>
      <c r="I87" s="114">
        <v>-0.76377522479537485</v>
      </c>
      <c r="J87" s="114">
        <v>-0.88904672816224617</v>
      </c>
      <c r="K87" s="115">
        <v>-0.38944324271618291</v>
      </c>
      <c r="L87" s="176"/>
    </row>
    <row r="88" spans="2:12" ht="15.75" thickBot="1" x14ac:dyDescent="0.3">
      <c r="B88" s="6">
        <v>8</v>
      </c>
      <c r="C88" s="125">
        <v>-0.55412885955249469</v>
      </c>
      <c r="D88" s="126">
        <v>-0.1919201146828223</v>
      </c>
      <c r="E88" s="126">
        <v>0.29563129833283408</v>
      </c>
      <c r="F88" s="126">
        <v>0.35632200380432494</v>
      </c>
      <c r="G88" s="126">
        <v>0.19864421364058127</v>
      </c>
      <c r="H88" s="126">
        <v>-0.35670855104988219</v>
      </c>
      <c r="I88" s="126">
        <v>-0.49379324539934133</v>
      </c>
      <c r="J88" s="126">
        <v>-0.19803278207000691</v>
      </c>
      <c r="K88" s="127">
        <v>0.16181627525680248</v>
      </c>
      <c r="L88" s="177"/>
    </row>
    <row r="89" spans="2:12" x14ac:dyDescent="0.25">
      <c r="B89" s="6">
        <v>9</v>
      </c>
      <c r="C89" s="119" cm="1">
        <f t="array" ref="C89:K97">C66:K74+R66:Z74+AG66:AO74</f>
        <v>-9.8933571150118235E-2</v>
      </c>
      <c r="D89" s="120">
        <v>-0.36250901684957909</v>
      </c>
      <c r="E89" s="120">
        <v>-0.135723854791755</v>
      </c>
      <c r="F89" s="120">
        <v>-0.42228363110837475</v>
      </c>
      <c r="G89" s="120">
        <v>0.51656657584064181</v>
      </c>
      <c r="H89" s="120">
        <v>0.26458198649648162</v>
      </c>
      <c r="I89" s="120">
        <v>-0.22314491417440671</v>
      </c>
      <c r="J89" s="120">
        <v>-0.35984588127477568</v>
      </c>
      <c r="K89" s="121">
        <v>-0.78765541461560229</v>
      </c>
      <c r="L89" s="175" t="s">
        <v>122</v>
      </c>
    </row>
    <row r="90" spans="2:12" x14ac:dyDescent="0.25">
      <c r="B90" s="6">
        <v>10</v>
      </c>
      <c r="C90" s="113">
        <v>-0.81468670655633091</v>
      </c>
      <c r="D90" s="114">
        <v>-0.66722644355446681</v>
      </c>
      <c r="E90" s="114">
        <v>-0.35043195224778945</v>
      </c>
      <c r="F90" s="114">
        <v>-4.452993938479953E-2</v>
      </c>
      <c r="G90" s="114">
        <v>0.84573389815588895</v>
      </c>
      <c r="H90" s="114">
        <v>-0.13964406972296359</v>
      </c>
      <c r="I90" s="114">
        <v>-0.3107820379450178</v>
      </c>
      <c r="J90" s="114">
        <v>-0.66740653948507511</v>
      </c>
      <c r="K90" s="115">
        <v>-0.71950609828662482</v>
      </c>
      <c r="L90" s="176"/>
    </row>
    <row r="91" spans="2:12" x14ac:dyDescent="0.25">
      <c r="B91" s="6">
        <v>11</v>
      </c>
      <c r="C91" s="113">
        <v>-0.94133657467752707</v>
      </c>
      <c r="D91" s="114">
        <v>-0.44092965141094709</v>
      </c>
      <c r="E91" s="114">
        <v>-0.22152314959640423</v>
      </c>
      <c r="F91" s="114">
        <v>0.66701026966655397</v>
      </c>
      <c r="G91" s="114">
        <v>0.26436883692204477</v>
      </c>
      <c r="H91" s="114">
        <v>-0.49304633702750256</v>
      </c>
      <c r="I91" s="114">
        <v>-0.21598732981847796</v>
      </c>
      <c r="J91" s="114">
        <v>-0.44616848736011488</v>
      </c>
      <c r="K91" s="115">
        <v>0.22242072289995551</v>
      </c>
      <c r="L91" s="176"/>
    </row>
    <row r="92" spans="2:12" x14ac:dyDescent="0.25">
      <c r="B92" s="6">
        <v>12</v>
      </c>
      <c r="C92" s="113">
        <v>-0.43154668993720763</v>
      </c>
      <c r="D92" s="114">
        <v>-9.3386876925920376E-2</v>
      </c>
      <c r="E92" s="114">
        <v>0.17803965031246416</v>
      </c>
      <c r="F92" s="114">
        <v>0.73601166387885342</v>
      </c>
      <c r="G92" s="114">
        <v>-0.30357581357766633</v>
      </c>
      <c r="H92" s="114">
        <v>-0.33631160012978417</v>
      </c>
      <c r="I92" s="114">
        <v>-0.27331588858164685</v>
      </c>
      <c r="J92" s="114">
        <v>-0.10129192854990293</v>
      </c>
      <c r="K92" s="115">
        <v>0.64731289371954737</v>
      </c>
      <c r="L92" s="176"/>
    </row>
    <row r="93" spans="2:12" x14ac:dyDescent="0.25">
      <c r="B93" s="6">
        <v>13</v>
      </c>
      <c r="C93" s="113">
        <v>0.23823739893983234</v>
      </c>
      <c r="D93" s="114">
        <v>0.45529665683648379</v>
      </c>
      <c r="E93" s="114">
        <v>0.66701026966655397</v>
      </c>
      <c r="F93" s="114">
        <v>0.26436883692204477</v>
      </c>
      <c r="G93" s="114">
        <v>-0.49304633702750256</v>
      </c>
      <c r="H93" s="114">
        <v>-0.21598732981847796</v>
      </c>
      <c r="I93" s="114">
        <v>-0.22264533195018588</v>
      </c>
      <c r="J93" s="114">
        <v>0.44700210621775949</v>
      </c>
      <c r="K93" s="115">
        <v>0.72650448546810875</v>
      </c>
      <c r="L93" s="176"/>
    </row>
    <row r="94" spans="2:12" x14ac:dyDescent="0.25">
      <c r="B94" s="6">
        <v>14</v>
      </c>
      <c r="C94" s="113">
        <v>0.65498605226702378</v>
      </c>
      <c r="D94" s="114">
        <v>0.92872932765071448</v>
      </c>
      <c r="E94" s="114">
        <v>0.73601166387885342</v>
      </c>
      <c r="F94" s="114">
        <v>-0.30357581357766633</v>
      </c>
      <c r="G94" s="114">
        <v>-0.33631160012978417</v>
      </c>
      <c r="H94" s="114">
        <v>-0.27331588858164685</v>
      </c>
      <c r="I94" s="114">
        <v>0.17535854525899686</v>
      </c>
      <c r="J94" s="114">
        <v>0.92517649401191471</v>
      </c>
      <c r="K94" s="115">
        <v>0.6283354411474793</v>
      </c>
      <c r="L94" s="176"/>
    </row>
    <row r="95" spans="2:12" x14ac:dyDescent="0.25">
      <c r="B95" s="6">
        <v>15</v>
      </c>
      <c r="C95" s="113">
        <v>0.72608620979748295</v>
      </c>
      <c r="D95" s="114">
        <v>0.94325508544176584</v>
      </c>
      <c r="E95" s="114">
        <v>0.26436883692204477</v>
      </c>
      <c r="F95" s="114">
        <v>-0.49304633702750256</v>
      </c>
      <c r="G95" s="114">
        <v>-0.21598732981847796</v>
      </c>
      <c r="H95" s="114">
        <v>-0.22264533195018588</v>
      </c>
      <c r="I95" s="114">
        <v>0.6652250049859797</v>
      </c>
      <c r="J95" s="114">
        <v>0.9477569261014902</v>
      </c>
      <c r="K95" s="115">
        <v>0.4509367638453588</v>
      </c>
      <c r="L95" s="176"/>
    </row>
    <row r="96" spans="2:12" x14ac:dyDescent="0.25">
      <c r="B96" s="6">
        <v>16</v>
      </c>
      <c r="C96" s="113">
        <v>0.41470127304547105</v>
      </c>
      <c r="D96" s="114">
        <v>0.2410464563950438</v>
      </c>
      <c r="E96" s="114">
        <v>-0.26940970061114311</v>
      </c>
      <c r="F96" s="114">
        <v>-0.35686247001573368</v>
      </c>
      <c r="G96" s="114">
        <v>-5.0683425964077933E-2</v>
      </c>
      <c r="H96" s="114">
        <v>0.16345286835924547</v>
      </c>
      <c r="I96" s="114">
        <v>0.51308183549356035</v>
      </c>
      <c r="J96" s="114">
        <v>0.25000670369350236</v>
      </c>
      <c r="K96" s="115">
        <v>-0.11529058746655389</v>
      </c>
      <c r="L96" s="176"/>
    </row>
    <row r="97" spans="2:12" ht="15.75" thickBot="1" x14ac:dyDescent="0.3">
      <c r="B97" s="6">
        <v>17</v>
      </c>
      <c r="C97" s="125">
        <v>-0.12455890092419961</v>
      </c>
      <c r="D97" s="126">
        <v>-0.28021482832960465</v>
      </c>
      <c r="E97" s="126">
        <v>-0.26990142285309587</v>
      </c>
      <c r="F97" s="126">
        <v>-8.1226284358564299E-2</v>
      </c>
      <c r="G97" s="126">
        <v>0.20058518487452692</v>
      </c>
      <c r="H97" s="126">
        <v>0.15067129584627645</v>
      </c>
      <c r="I97" s="126">
        <v>4.5386884036727193E-4</v>
      </c>
      <c r="J97" s="126">
        <v>-0.27555928571332283</v>
      </c>
      <c r="K97" s="127">
        <v>-0.36257867542890648</v>
      </c>
      <c r="L97" s="177"/>
    </row>
  </sheetData>
  <mergeCells count="35">
    <mergeCell ref="B3:J3"/>
    <mergeCell ref="K21:K28"/>
    <mergeCell ref="K13:K20"/>
    <mergeCell ref="K5:K12"/>
    <mergeCell ref="AA4:AB4"/>
    <mergeCell ref="AA3:AB3"/>
    <mergeCell ref="AA5:AB5"/>
    <mergeCell ref="T5:T8"/>
    <mergeCell ref="T9:T12"/>
    <mergeCell ref="O3:W3"/>
    <mergeCell ref="AA12:AB12"/>
    <mergeCell ref="AA11:AB11"/>
    <mergeCell ref="AA10:AB10"/>
    <mergeCell ref="AA9:AB9"/>
    <mergeCell ref="AA8:AB8"/>
    <mergeCell ref="AA7:AB7"/>
    <mergeCell ref="AA6:AB6"/>
    <mergeCell ref="T21:T24"/>
    <mergeCell ref="T17:T20"/>
    <mergeCell ref="T13:T16"/>
    <mergeCell ref="B33:N33"/>
    <mergeCell ref="Q33:AC33"/>
    <mergeCell ref="AA14:AB14"/>
    <mergeCell ref="AA13:AB13"/>
    <mergeCell ref="AF33:AR33"/>
    <mergeCell ref="B50:K50"/>
    <mergeCell ref="Q50:Z50"/>
    <mergeCell ref="AF50:AO50"/>
    <mergeCell ref="T25:T28"/>
    <mergeCell ref="B64:K64"/>
    <mergeCell ref="Q64:Z64"/>
    <mergeCell ref="AF64:AO64"/>
    <mergeCell ref="B78:K78"/>
    <mergeCell ref="L89:L97"/>
    <mergeCell ref="L80:L8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A31A-0DA1-4007-8EA5-E0E1DF4A71CA}">
  <dimension ref="B2:AP57"/>
  <sheetViews>
    <sheetView tabSelected="1" workbookViewId="0">
      <selection activeCell="AI27" sqref="AI27"/>
    </sheetView>
  </sheetViews>
  <sheetFormatPr defaultRowHeight="15" x14ac:dyDescent="0.25"/>
  <sheetData>
    <row r="2" spans="2:42" x14ac:dyDescent="0.25">
      <c r="B2" s="5" t="s">
        <v>0</v>
      </c>
      <c r="C2" s="4">
        <v>0.5</v>
      </c>
      <c r="D2" s="5" t="s">
        <v>1</v>
      </c>
      <c r="E2" s="4">
        <v>0.4</v>
      </c>
      <c r="F2" s="5" t="s">
        <v>2</v>
      </c>
      <c r="G2" s="4">
        <v>0.3</v>
      </c>
      <c r="I2" s="5" t="s">
        <v>4</v>
      </c>
      <c r="J2" s="4" t="s">
        <v>137</v>
      </c>
      <c r="N2" s="5" t="s">
        <v>0</v>
      </c>
      <c r="O2" s="4">
        <v>0.1</v>
      </c>
      <c r="P2" s="5" t="s">
        <v>1</v>
      </c>
      <c r="Q2" s="4">
        <v>0.2</v>
      </c>
      <c r="R2" s="5" t="s">
        <v>2</v>
      </c>
      <c r="S2" s="4">
        <v>0.3</v>
      </c>
      <c r="U2" s="5" t="s">
        <v>4</v>
      </c>
      <c r="V2" s="4" t="s">
        <v>130</v>
      </c>
      <c r="X2" s="5" t="s">
        <v>0</v>
      </c>
      <c r="Y2" s="4">
        <v>0.4</v>
      </c>
      <c r="Z2" s="5" t="s">
        <v>1</v>
      </c>
      <c r="AA2" s="4">
        <v>0.5</v>
      </c>
      <c r="AB2" s="5" t="s">
        <v>2</v>
      </c>
      <c r="AC2" s="4">
        <v>0.6</v>
      </c>
      <c r="AE2" s="5" t="s">
        <v>4</v>
      </c>
      <c r="AF2" s="4" t="s">
        <v>132</v>
      </c>
      <c r="AN2" s="181" t="s">
        <v>51</v>
      </c>
      <c r="AO2" s="181"/>
      <c r="AP2" s="182">
        <v>2</v>
      </c>
    </row>
    <row r="3" spans="2:42" x14ac:dyDescent="0.25">
      <c r="B3" s="162" t="s">
        <v>25</v>
      </c>
      <c r="C3" s="163"/>
      <c r="D3" s="163"/>
      <c r="E3" s="163"/>
      <c r="F3" s="163"/>
      <c r="G3" s="163"/>
      <c r="H3" s="163"/>
      <c r="I3" s="163"/>
      <c r="J3" s="164"/>
      <c r="N3" s="162" t="s">
        <v>129</v>
      </c>
      <c r="O3" s="163"/>
      <c r="P3" s="163"/>
      <c r="Q3" s="163"/>
      <c r="R3" s="163"/>
      <c r="S3" s="163"/>
      <c r="T3" s="163"/>
      <c r="U3" s="163"/>
      <c r="V3" s="164"/>
      <c r="X3" s="162" t="s">
        <v>131</v>
      </c>
      <c r="Y3" s="163"/>
      <c r="Z3" s="163"/>
      <c r="AA3" s="163"/>
      <c r="AB3" s="163"/>
      <c r="AC3" s="163"/>
      <c r="AD3" s="163"/>
      <c r="AE3" s="163"/>
      <c r="AF3" s="164"/>
      <c r="AN3" s="181" t="s">
        <v>53</v>
      </c>
      <c r="AO3" s="181"/>
      <c r="AP3" s="182">
        <v>5</v>
      </c>
    </row>
    <row r="4" spans="2:42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N4" s="2"/>
      <c r="O4" s="7">
        <v>0</v>
      </c>
      <c r="P4" s="7">
        <v>1</v>
      </c>
      <c r="Q4" s="7">
        <v>2</v>
      </c>
      <c r="R4" s="7">
        <v>3</v>
      </c>
      <c r="S4" s="7">
        <v>4</v>
      </c>
      <c r="T4" s="7">
        <v>5</v>
      </c>
      <c r="U4" s="7">
        <v>6</v>
      </c>
      <c r="V4" s="7">
        <v>7</v>
      </c>
      <c r="X4" s="2"/>
      <c r="Y4" s="7">
        <v>0</v>
      </c>
      <c r="Z4" s="7">
        <v>1</v>
      </c>
      <c r="AA4" s="7">
        <v>2</v>
      </c>
      <c r="AB4" s="7">
        <v>3</v>
      </c>
      <c r="AC4" s="7">
        <v>4</v>
      </c>
      <c r="AD4" s="7">
        <v>5</v>
      </c>
      <c r="AE4" s="7">
        <v>6</v>
      </c>
      <c r="AF4" s="7">
        <v>7</v>
      </c>
      <c r="AG4" s="7">
        <v>8</v>
      </c>
      <c r="AH4" s="7">
        <v>9</v>
      </c>
      <c r="AN4" s="181" t="s">
        <v>127</v>
      </c>
      <c r="AO4" s="181"/>
      <c r="AP4" s="182">
        <v>8</v>
      </c>
    </row>
    <row r="5" spans="2:42" x14ac:dyDescent="0.25">
      <c r="B5" s="6">
        <v>0</v>
      </c>
      <c r="C5" s="110">
        <f t="shared" ref="C5:J14" si="0">($E$2*SIN(2*3.14*(($C$2*$B5+C$4)/$C$2/10)))+($G$2*SIN(4*3.14*(($C$2*$B5+C$4)/$C$2/10)))+0.00001</f>
        <v>1.0000000000000001E-5</v>
      </c>
      <c r="D5" s="111">
        <f t="shared" si="0"/>
        <v>0.55699845279292648</v>
      </c>
      <c r="E5" s="111">
        <f t="shared" si="0"/>
        <v>-5.0016038857587659E-2</v>
      </c>
      <c r="F5" s="111">
        <f t="shared" si="0"/>
        <v>5.0475318715718608E-2</v>
      </c>
      <c r="G5" s="111">
        <f t="shared" si="0"/>
        <v>-0.55582269801626094</v>
      </c>
      <c r="H5" s="111">
        <f t="shared" si="0"/>
        <v>-3.1752920975508365E-3</v>
      </c>
      <c r="I5" s="111">
        <f t="shared" si="0"/>
        <v>0.55814317948420389</v>
      </c>
      <c r="J5" s="112">
        <f t="shared" si="0"/>
        <v>-4.9567559667779267E-2</v>
      </c>
      <c r="N5" s="6">
        <v>0</v>
      </c>
      <c r="O5" s="183">
        <f>($Q$2*SIN(2*3.14*(($O$2*$N5+O$4)/$O$2/10)))+($S$2*SIN(4*3.14*(($O$2*$N5+O$4)/$O$2/10)))+0.00001</f>
        <v>1.0000000000000001E-5</v>
      </c>
      <c r="P5" s="183">
        <f t="shared" ref="P5:V14" si="1">($Q$2*SIN(2*3.14*(($O$2*$N5+P$4)/$O$2/10)))+($S$2*SIN(4*3.14*(($O$2*$N5+P$4)/$O$2/10)))+0.00001</f>
        <v>-2.5382317389232383E-3</v>
      </c>
      <c r="Q5" s="183">
        <f t="shared" si="1"/>
        <v>-5.0863794500147176E-3</v>
      </c>
      <c r="R5" s="183">
        <f t="shared" si="1"/>
        <v>-7.6343591086568746E-3</v>
      </c>
      <c r="S5" s="183">
        <f t="shared" si="1"/>
        <v>-1.018208669665616E-2</v>
      </c>
      <c r="T5" s="183">
        <f t="shared" si="1"/>
        <v>-1.2729478205462531E-2</v>
      </c>
      <c r="U5" s="183">
        <f t="shared" si="1"/>
        <v>-1.5276449639380034E-2</v>
      </c>
      <c r="V5" s="183">
        <f t="shared" si="1"/>
        <v>-1.7822917018769077E-2</v>
      </c>
      <c r="X5" s="6">
        <v>0</v>
      </c>
      <c r="Y5" s="183">
        <f>($AA$2*SIN(2*3.14*(($Y$2*$X5+Y$4)/$Y$2/10)))+($AC$2*SIN(4*3.14*(($Y$2*$X5+Y$4)/$Y$2/10)))+0.00001</f>
        <v>1.0000000000000001E-5</v>
      </c>
      <c r="Z5" s="183">
        <f t="shared" ref="Z5:AH14" si="2">($AA$2*SIN(2*3.14*(($Y$2*$X5+Z$4)/$Y$2/10)))+($AC$2*SIN(4*3.14*(($Y$2*$X5+Z$4)/$Y$2/10)))+0.00001</f>
        <v>0.50096543321580933</v>
      </c>
      <c r="AA5" s="183">
        <f t="shared" si="2"/>
        <v>-1.1048546176393799E-3</v>
      </c>
      <c r="AB5" s="183">
        <f t="shared" si="2"/>
        <v>-0.49712180763978187</v>
      </c>
      <c r="AC5" s="183">
        <f t="shared" si="2"/>
        <v>-5.4049936571602761E-3</v>
      </c>
      <c r="AD5" s="183">
        <f t="shared" si="2"/>
        <v>0.50478394692452067</v>
      </c>
      <c r="AE5" s="183">
        <f t="shared" si="2"/>
        <v>-3.3344943680841763E-3</v>
      </c>
      <c r="AF5" s="183">
        <f t="shared" si="2"/>
        <v>-0.49329322533811121</v>
      </c>
      <c r="AG5" s="183">
        <f t="shared" si="2"/>
        <v>-1.0819816026794648E-2</v>
      </c>
      <c r="AH5" s="183">
        <f t="shared" si="2"/>
        <v>0.50859719367729062</v>
      </c>
      <c r="AN5" s="181" t="s">
        <v>128</v>
      </c>
      <c r="AO5" s="181"/>
      <c r="AP5" s="182">
        <v>10</v>
      </c>
    </row>
    <row r="6" spans="2:42" x14ac:dyDescent="0.25">
      <c r="B6" s="6">
        <v>1</v>
      </c>
      <c r="C6" s="113">
        <f t="shared" si="0"/>
        <v>0.52027884843749772</v>
      </c>
      <c r="D6" s="114">
        <f t="shared" si="0"/>
        <v>0.20467915074252338</v>
      </c>
      <c r="E6" s="114">
        <f t="shared" si="0"/>
        <v>-3.0852937134666564E-4</v>
      </c>
      <c r="F6" s="114">
        <f t="shared" si="0"/>
        <v>-0.2027199079902926</v>
      </c>
      <c r="G6" s="114">
        <f t="shared" si="0"/>
        <v>-0.52187463374056198</v>
      </c>
      <c r="H6" s="114">
        <f t="shared" si="0"/>
        <v>0.51864910159958721</v>
      </c>
      <c r="I6" s="114">
        <f t="shared" si="0"/>
        <v>0.20662167013306024</v>
      </c>
      <c r="J6" s="115">
        <f t="shared" si="0"/>
        <v>-9.455557955228113E-4</v>
      </c>
      <c r="N6" s="6">
        <v>1</v>
      </c>
      <c r="O6" s="183">
        <f t="shared" ref="O6:O14" si="3">($Q$2*SIN(2*3.14*(($O$2*$N6+O$4)/$O$2/10)))+($S$2*SIN(4*3.14*(($O$2*$N6+O$4)/$O$2/10)))+0.00001</f>
        <v>0.40277334329471942</v>
      </c>
      <c r="P6" s="183">
        <f t="shared" si="1"/>
        <v>0.40165970447815835</v>
      </c>
      <c r="Q6" s="183">
        <f t="shared" si="1"/>
        <v>0.4005333258450266</v>
      </c>
      <c r="R6" s="183">
        <f t="shared" si="1"/>
        <v>0.39939423736329843</v>
      </c>
      <c r="S6" s="183">
        <f t="shared" si="1"/>
        <v>0.39824246948080055</v>
      </c>
      <c r="T6" s="183">
        <f t="shared" si="1"/>
        <v>0.39707805312414007</v>
      </c>
      <c r="U6" s="183">
        <f t="shared" si="1"/>
        <v>0.39590101969760411</v>
      </c>
      <c r="V6" s="183">
        <f t="shared" si="1"/>
        <v>0.39471140108204811</v>
      </c>
      <c r="X6" s="6">
        <v>1</v>
      </c>
      <c r="Y6" s="183">
        <f t="shared" ref="Y6:Y14" si="4">($AA$2*SIN(2*3.14*(($Y$2*$X6+Y$4)/$Y$2/10)))+($AC$2*SIN(4*3.14*(($Y$2*$X6+Y$4)/$Y$2/10)))+0.00001</f>
        <v>0.8642894391608279</v>
      </c>
      <c r="Z6" s="183">
        <f t="shared" si="2"/>
        <v>-0.16537318559024355</v>
      </c>
      <c r="AA6" s="183">
        <f t="shared" si="2"/>
        <v>0.2768120371824454</v>
      </c>
      <c r="AB6" s="183">
        <f t="shared" si="2"/>
        <v>-0.97491427929194929</v>
      </c>
      <c r="AC6" s="183">
        <f t="shared" si="2"/>
        <v>0.86180410751703107</v>
      </c>
      <c r="AD6" s="183">
        <f t="shared" si="2"/>
        <v>-0.16323969711865316</v>
      </c>
      <c r="AE6" s="183">
        <f t="shared" si="2"/>
        <v>0.27689717208388942</v>
      </c>
      <c r="AF6" s="183">
        <f t="shared" si="2"/>
        <v>-0.97463247243828965</v>
      </c>
      <c r="AG6" s="183">
        <f t="shared" si="2"/>
        <v>0.85929270274274694</v>
      </c>
      <c r="AH6" s="183">
        <f t="shared" si="2"/>
        <v>-0.16108723227308025</v>
      </c>
    </row>
    <row r="7" spans="2:42" x14ac:dyDescent="0.25">
      <c r="B7" s="6">
        <v>2</v>
      </c>
      <c r="C7" s="113">
        <f t="shared" si="0"/>
        <v>0.55699845279292648</v>
      </c>
      <c r="D7" s="114">
        <f t="shared" si="0"/>
        <v>-5.0016038857587659E-2</v>
      </c>
      <c r="E7" s="114">
        <f t="shared" si="0"/>
        <v>5.0475318715718608E-2</v>
      </c>
      <c r="F7" s="114">
        <f t="shared" si="0"/>
        <v>-0.55582269801626094</v>
      </c>
      <c r="G7" s="114">
        <f t="shared" si="0"/>
        <v>-3.1752920975508365E-3</v>
      </c>
      <c r="H7" s="114">
        <f t="shared" si="0"/>
        <v>0.55814317948420389</v>
      </c>
      <c r="I7" s="114">
        <f t="shared" si="0"/>
        <v>-4.9567559667779267E-2</v>
      </c>
      <c r="J7" s="115">
        <f t="shared" si="0"/>
        <v>5.090541279695137E-2</v>
      </c>
      <c r="N7" s="6">
        <v>2</v>
      </c>
      <c r="O7" s="183">
        <f t="shared" si="3"/>
        <v>0.3668265606916325</v>
      </c>
      <c r="P7" s="183">
        <f t="shared" si="1"/>
        <v>0.36816950056171799</v>
      </c>
      <c r="Q7" s="183">
        <f t="shared" si="1"/>
        <v>0.36950328132741744</v>
      </c>
      <c r="R7" s="183">
        <f t="shared" si="1"/>
        <v>0.37082784276582309</v>
      </c>
      <c r="S7" s="183">
        <f t="shared" si="1"/>
        <v>0.3721431249695783</v>
      </c>
      <c r="T7" s="183">
        <f t="shared" si="1"/>
        <v>0.37344906834936958</v>
      </c>
      <c r="U7" s="183">
        <f t="shared" si="1"/>
        <v>0.3747456136364245</v>
      </c>
      <c r="V7" s="183">
        <f t="shared" si="1"/>
        <v>0.37603270188495441</v>
      </c>
      <c r="X7" s="6">
        <v>2</v>
      </c>
      <c r="Y7" s="183">
        <f t="shared" si="4"/>
        <v>0.82872906743391195</v>
      </c>
      <c r="Z7" s="183">
        <f t="shared" si="2"/>
        <v>-0.19886130796272444</v>
      </c>
      <c r="AA7" s="183">
        <f t="shared" si="2"/>
        <v>-0.12034027611617233</v>
      </c>
      <c r="AB7" s="183">
        <f t="shared" si="2"/>
        <v>-0.5115391737785272</v>
      </c>
      <c r="AC7" s="183">
        <f t="shared" si="2"/>
        <v>0.83131584058467889</v>
      </c>
      <c r="AD7" s="183">
        <f t="shared" si="2"/>
        <v>-0.20042680325140597</v>
      </c>
      <c r="AE7" s="183">
        <f t="shared" si="2"/>
        <v>-0.11676724305584325</v>
      </c>
      <c r="AF7" s="183">
        <f t="shared" si="2"/>
        <v>-0.51612305783809831</v>
      </c>
      <c r="AG7" s="183">
        <f t="shared" si="2"/>
        <v>0.83388333177374463</v>
      </c>
      <c r="AH7" s="183">
        <f t="shared" si="2"/>
        <v>-0.2019793940984477</v>
      </c>
    </row>
    <row r="8" spans="2:42" x14ac:dyDescent="0.25">
      <c r="B8" s="6">
        <v>3</v>
      </c>
      <c r="C8" s="113">
        <f t="shared" si="0"/>
        <v>0.20467915074252338</v>
      </c>
      <c r="D8" s="114">
        <f t="shared" si="0"/>
        <v>-3.0852937134666564E-4</v>
      </c>
      <c r="E8" s="114">
        <f t="shared" si="0"/>
        <v>-0.2027199079902926</v>
      </c>
      <c r="F8" s="114">
        <f t="shared" si="0"/>
        <v>-0.52187463374056198</v>
      </c>
      <c r="G8" s="114">
        <f t="shared" si="0"/>
        <v>0.51864910159958721</v>
      </c>
      <c r="H8" s="114">
        <f t="shared" si="0"/>
        <v>0.20662167013306024</v>
      </c>
      <c r="I8" s="114">
        <f t="shared" si="0"/>
        <v>-9.455557955228113E-4</v>
      </c>
      <c r="J8" s="115">
        <f t="shared" si="0"/>
        <v>-0.20078400857186693</v>
      </c>
      <c r="N8" s="6">
        <v>3</v>
      </c>
      <c r="O8" s="183">
        <f t="shared" si="3"/>
        <v>1.4408875495757357E-2</v>
      </c>
      <c r="P8" s="183">
        <f t="shared" si="1"/>
        <v>1.6156076730981035E-2</v>
      </c>
      <c r="Q8" s="183">
        <f t="shared" si="1"/>
        <v>1.7908420155420341E-2</v>
      </c>
      <c r="R8" s="183">
        <f t="shared" si="1"/>
        <v>1.9665840537287083E-2</v>
      </c>
      <c r="S8" s="183">
        <f t="shared" si="1"/>
        <v>2.1428272379866931E-2</v>
      </c>
      <c r="T8" s="183">
        <f t="shared" si="1"/>
        <v>2.3195649924116424E-2</v>
      </c>
      <c r="U8" s="183">
        <f t="shared" si="1"/>
        <v>2.4967907151271413E-2</v>
      </c>
      <c r="V8" s="183">
        <f t="shared" si="1"/>
        <v>2.6744977785470293E-2</v>
      </c>
      <c r="X8" s="6">
        <v>3</v>
      </c>
      <c r="Y8" s="183">
        <f t="shared" si="4"/>
        <v>0.12394288861489754</v>
      </c>
      <c r="Z8" s="183">
        <f t="shared" si="2"/>
        <v>0.19730301782700813</v>
      </c>
      <c r="AA8" s="183">
        <f t="shared" si="2"/>
        <v>-0.82610313238781619</v>
      </c>
      <c r="AB8" s="183">
        <f t="shared" si="2"/>
        <v>0.50234350353727197</v>
      </c>
      <c r="AC8" s="183">
        <f t="shared" si="2"/>
        <v>0.12753495016300165</v>
      </c>
      <c r="AD8" s="183">
        <f t="shared" si="2"/>
        <v>0.19571204300605766</v>
      </c>
      <c r="AE8" s="183">
        <f t="shared" si="2"/>
        <v>-0.82347815614360331</v>
      </c>
      <c r="AF8" s="183">
        <f t="shared" si="2"/>
        <v>0.49771199915481451</v>
      </c>
      <c r="AG8" s="183">
        <f t="shared" si="2"/>
        <v>0.13113632984108275</v>
      </c>
      <c r="AH8" s="183">
        <f t="shared" si="2"/>
        <v>0.19410849422393925</v>
      </c>
    </row>
    <row r="9" spans="2:42" ht="15.75" thickBot="1" x14ac:dyDescent="0.3">
      <c r="B9" s="6">
        <v>4</v>
      </c>
      <c r="C9" s="122">
        <f t="shared" si="0"/>
        <v>-5.0016038857587659E-2</v>
      </c>
      <c r="D9" s="123">
        <f t="shared" si="0"/>
        <v>5.0475318715718608E-2</v>
      </c>
      <c r="E9" s="123">
        <f t="shared" si="0"/>
        <v>-0.55582269801626094</v>
      </c>
      <c r="F9" s="123">
        <f t="shared" si="0"/>
        <v>-3.1752920975508365E-3</v>
      </c>
      <c r="G9" s="123">
        <f t="shared" si="0"/>
        <v>0.55814317948420389</v>
      </c>
      <c r="H9" s="123">
        <f t="shared" si="0"/>
        <v>-4.9567559667779267E-2</v>
      </c>
      <c r="I9" s="123">
        <f t="shared" si="0"/>
        <v>5.090541279695137E-2</v>
      </c>
      <c r="J9" s="124">
        <f t="shared" si="0"/>
        <v>-0.55465597400916755</v>
      </c>
      <c r="N9" s="6">
        <v>4</v>
      </c>
      <c r="O9" s="183">
        <f t="shared" si="3"/>
        <v>-0.16777915125114665</v>
      </c>
      <c r="P9" s="183">
        <f t="shared" si="1"/>
        <v>-0.16784498977595119</v>
      </c>
      <c r="Q9" s="183">
        <f t="shared" si="1"/>
        <v>-0.16790041579709114</v>
      </c>
      <c r="R9" s="183">
        <f t="shared" si="1"/>
        <v>-0.16794541144663505</v>
      </c>
      <c r="S9" s="183">
        <f t="shared" si="1"/>
        <v>-0.16797995931665066</v>
      </c>
      <c r="T9" s="183">
        <f t="shared" si="1"/>
        <v>-0.168004042460069</v>
      </c>
      <c r="U9" s="183">
        <f t="shared" si="1"/>
        <v>-0.16801764439152994</v>
      </c>
      <c r="V9" s="183">
        <f t="shared" si="1"/>
        <v>-0.1680207490882088</v>
      </c>
      <c r="X9" s="6">
        <v>4</v>
      </c>
      <c r="Y9" s="183">
        <f t="shared" si="4"/>
        <v>-0.27668674630551382</v>
      </c>
      <c r="Z9" s="183">
        <f t="shared" si="2"/>
        <v>0.16750763948936265</v>
      </c>
      <c r="AA9" s="183">
        <f t="shared" si="2"/>
        <v>-0.86672863608175132</v>
      </c>
      <c r="AB9" s="183">
        <f t="shared" si="2"/>
        <v>0.97541616383032259</v>
      </c>
      <c r="AC9" s="183">
        <f t="shared" si="2"/>
        <v>-0.27656126449781643</v>
      </c>
      <c r="AD9" s="183">
        <f t="shared" si="2"/>
        <v>0.16960300151505836</v>
      </c>
      <c r="AE9" s="183">
        <f t="shared" si="2"/>
        <v>-0.86916163765735632</v>
      </c>
      <c r="AF9" s="183">
        <f t="shared" si="2"/>
        <v>0.9756161649314401</v>
      </c>
      <c r="AG9" s="183">
        <f t="shared" si="2"/>
        <v>-0.27641555771443838</v>
      </c>
      <c r="AH9" s="183">
        <f t="shared" si="2"/>
        <v>0.17167921526594826</v>
      </c>
    </row>
    <row r="10" spans="2:42" x14ac:dyDescent="0.25">
      <c r="B10" s="6">
        <v>5</v>
      </c>
      <c r="C10" s="110">
        <f t="shared" si="0"/>
        <v>-3.0852937134666564E-4</v>
      </c>
      <c r="D10" s="111">
        <f t="shared" si="0"/>
        <v>-0.2027199079902926</v>
      </c>
      <c r="E10" s="111">
        <f t="shared" si="0"/>
        <v>-0.52187463374056198</v>
      </c>
      <c r="F10" s="111">
        <f t="shared" si="0"/>
        <v>0.51864910159958721</v>
      </c>
      <c r="G10" s="111">
        <f t="shared" si="0"/>
        <v>0.20662167013306024</v>
      </c>
      <c r="H10" s="111">
        <f t="shared" si="0"/>
        <v>-9.455557955228113E-4</v>
      </c>
      <c r="I10" s="111">
        <f t="shared" si="0"/>
        <v>-0.20078400857186693</v>
      </c>
      <c r="J10" s="112">
        <f t="shared" si="0"/>
        <v>-0.52347642327923805</v>
      </c>
      <c r="N10" s="6">
        <v>5</v>
      </c>
      <c r="O10" s="183">
        <f>($Q$2*SIN(2*3.14*(($O$2*$N10+O$4)/$O$2/10)))+($S$2*SIN(4*3.14*(($O$2*$N10+O$4)/$O$2/10)))+0.00001</f>
        <v>-6.2705995464403127E-4</v>
      </c>
      <c r="P10" s="183">
        <f t="shared" si="1"/>
        <v>-1.9011443135485136E-3</v>
      </c>
      <c r="Q10" s="183">
        <f t="shared" si="1"/>
        <v>-3.1751220228423607E-3</v>
      </c>
      <c r="R10" s="183">
        <f t="shared" si="1"/>
        <v>-4.4489219879239187E-3</v>
      </c>
      <c r="S10" s="183">
        <f t="shared" si="1"/>
        <v>-5.722473121894403E-3</v>
      </c>
      <c r="T10" s="183">
        <f t="shared" si="1"/>
        <v>-6.9957043486458918E-3</v>
      </c>
      <c r="U10" s="183">
        <f t="shared" si="1"/>
        <v>-8.2685446059341181E-3</v>
      </c>
      <c r="V10" s="183">
        <f t="shared" si="1"/>
        <v>-9.540922848468452E-3</v>
      </c>
      <c r="X10" s="6">
        <v>5</v>
      </c>
      <c r="Y10" s="183">
        <f t="shared" si="4"/>
        <v>-1.1048546176393799E-3</v>
      </c>
      <c r="Z10" s="183">
        <f t="shared" si="2"/>
        <v>-0.49712180763978187</v>
      </c>
      <c r="AA10" s="183">
        <f t="shared" si="2"/>
        <v>-5.4049936571602761E-3</v>
      </c>
      <c r="AB10" s="183">
        <f t="shared" si="2"/>
        <v>0.50478394692452067</v>
      </c>
      <c r="AC10" s="183">
        <f t="shared" si="2"/>
        <v>-3.3344943680841763E-3</v>
      </c>
      <c r="AD10" s="183">
        <f t="shared" si="2"/>
        <v>-0.49329322533811121</v>
      </c>
      <c r="AE10" s="183">
        <f t="shared" si="2"/>
        <v>-1.0819816026794648E-2</v>
      </c>
      <c r="AF10" s="183">
        <f t="shared" si="2"/>
        <v>0.50859719367729062</v>
      </c>
      <c r="AG10" s="183">
        <f t="shared" si="2"/>
        <v>-5.5639256670911652E-3</v>
      </c>
      <c r="AH10" s="183">
        <f t="shared" si="2"/>
        <v>-0.4894598414992189</v>
      </c>
    </row>
    <row r="11" spans="2:42" x14ac:dyDescent="0.25">
      <c r="B11" s="6">
        <v>6</v>
      </c>
      <c r="C11" s="113">
        <f t="shared" si="0"/>
        <v>5.0475318715718608E-2</v>
      </c>
      <c r="D11" s="114">
        <f t="shared" si="0"/>
        <v>-0.55582269801626094</v>
      </c>
      <c r="E11" s="114">
        <f t="shared" si="0"/>
        <v>-3.1752920975508365E-3</v>
      </c>
      <c r="F11" s="114">
        <f t="shared" si="0"/>
        <v>0.55814317948420389</v>
      </c>
      <c r="G11" s="114">
        <f t="shared" si="0"/>
        <v>-4.9567559667779267E-2</v>
      </c>
      <c r="H11" s="114">
        <f t="shared" si="0"/>
        <v>5.090541279695137E-2</v>
      </c>
      <c r="I11" s="114">
        <f t="shared" si="0"/>
        <v>-0.55465597400916755</v>
      </c>
      <c r="J11" s="115">
        <f t="shared" si="0"/>
        <v>-6.3604937035451441E-3</v>
      </c>
      <c r="N11" s="6">
        <v>6</v>
      </c>
      <c r="O11" s="183">
        <f t="shared" si="3"/>
        <v>0.16772291854972404</v>
      </c>
      <c r="P11" s="183">
        <f t="shared" si="1"/>
        <v>0.16763631045694249</v>
      </c>
      <c r="Q11" s="183">
        <f t="shared" si="1"/>
        <v>0.16753934621535194</v>
      </c>
      <c r="R11" s="183">
        <f t="shared" si="1"/>
        <v>0.16743204552385288</v>
      </c>
      <c r="S11" s="183">
        <f t="shared" si="1"/>
        <v>0.167314428536737</v>
      </c>
      <c r="T11" s="183">
        <f t="shared" si="1"/>
        <v>0.1671865158627088</v>
      </c>
      <c r="U11" s="183">
        <f t="shared" si="1"/>
        <v>0.16704832856388793</v>
      </c>
      <c r="V11" s="183">
        <f t="shared" si="1"/>
        <v>0.16689988815479506</v>
      </c>
      <c r="X11" s="6">
        <v>6</v>
      </c>
      <c r="Y11" s="183">
        <f t="shared" si="4"/>
        <v>0.27681203718244529</v>
      </c>
      <c r="Z11" s="183">
        <f t="shared" si="2"/>
        <v>-0.97491427929194929</v>
      </c>
      <c r="AA11" s="183">
        <f t="shared" si="2"/>
        <v>0.86180410751703107</v>
      </c>
      <c r="AB11" s="183">
        <f t="shared" si="2"/>
        <v>-0.16323969711865316</v>
      </c>
      <c r="AC11" s="183">
        <f t="shared" si="2"/>
        <v>0.27689717208388942</v>
      </c>
      <c r="AD11" s="183">
        <f t="shared" si="2"/>
        <v>-0.97463247243828965</v>
      </c>
      <c r="AE11" s="183">
        <f t="shared" si="2"/>
        <v>0.85929270274274694</v>
      </c>
      <c r="AF11" s="183">
        <f t="shared" si="2"/>
        <v>-0.16108723227308025</v>
      </c>
      <c r="AG11" s="183">
        <f t="shared" si="2"/>
        <v>0.27696218687367119</v>
      </c>
      <c r="AH11" s="183">
        <f t="shared" si="2"/>
        <v>-0.97432347521854135</v>
      </c>
    </row>
    <row r="12" spans="2:42" x14ac:dyDescent="0.25">
      <c r="B12" s="6">
        <v>7</v>
      </c>
      <c r="C12" s="113">
        <f t="shared" si="0"/>
        <v>-0.2027199079902926</v>
      </c>
      <c r="D12" s="114">
        <f t="shared" si="0"/>
        <v>-0.52187463374056198</v>
      </c>
      <c r="E12" s="114">
        <f t="shared" si="0"/>
        <v>0.51864910159958721</v>
      </c>
      <c r="F12" s="114">
        <f t="shared" si="0"/>
        <v>0.20662167013306024</v>
      </c>
      <c r="G12" s="114">
        <f t="shared" si="0"/>
        <v>-9.455557955228113E-4</v>
      </c>
      <c r="H12" s="114">
        <f t="shared" si="0"/>
        <v>-0.20078400857186693</v>
      </c>
      <c r="I12" s="114">
        <f t="shared" si="0"/>
        <v>-0.52347642327923805</v>
      </c>
      <c r="J12" s="115">
        <f t="shared" si="0"/>
        <v>0.51700542795041404</v>
      </c>
      <c r="N12" s="6">
        <v>7</v>
      </c>
      <c r="O12" s="183">
        <f t="shared" si="3"/>
        <v>-1.2646881414017357E-2</v>
      </c>
      <c r="P12" s="183">
        <f t="shared" si="1"/>
        <v>-1.0910159179939854E-2</v>
      </c>
      <c r="Q12" s="183">
        <f t="shared" si="1"/>
        <v>-9.1787732150481575E-3</v>
      </c>
      <c r="R12" s="183">
        <f t="shared" si="1"/>
        <v>-7.4527876656499785E-3</v>
      </c>
      <c r="S12" s="183">
        <f t="shared" si="1"/>
        <v>-5.7322664003111416E-3</v>
      </c>
      <c r="T12" s="183">
        <f t="shared" si="1"/>
        <v>-4.0172730073087352E-3</v>
      </c>
      <c r="U12" s="183">
        <f t="shared" si="1"/>
        <v>-2.3078707921296115E-3</v>
      </c>
      <c r="V12" s="183">
        <f t="shared" si="1"/>
        <v>-6.041227749519029E-4</v>
      </c>
      <c r="X12" s="6">
        <v>7</v>
      </c>
      <c r="Y12" s="183">
        <f t="shared" si="4"/>
        <v>-0.12034027611617233</v>
      </c>
      <c r="Z12" s="183">
        <f t="shared" si="2"/>
        <v>-0.51153917377852587</v>
      </c>
      <c r="AA12" s="183">
        <f t="shared" si="2"/>
        <v>0.83131584058467689</v>
      </c>
      <c r="AB12" s="183">
        <f t="shared" si="2"/>
        <v>-0.20042680325140425</v>
      </c>
      <c r="AC12" s="183">
        <f t="shared" si="2"/>
        <v>-0.11676724305584325</v>
      </c>
      <c r="AD12" s="183">
        <f t="shared" si="2"/>
        <v>-0.51612305783809831</v>
      </c>
      <c r="AE12" s="183">
        <f t="shared" si="2"/>
        <v>0.83388333177374463</v>
      </c>
      <c r="AF12" s="183">
        <f t="shared" si="2"/>
        <v>-0.2019793940984477</v>
      </c>
      <c r="AG12" s="183">
        <f t="shared" si="2"/>
        <v>-0.1132039192874001</v>
      </c>
      <c r="AH12" s="183">
        <f t="shared" si="2"/>
        <v>-0.52069078765693644</v>
      </c>
    </row>
    <row r="13" spans="2:42" x14ac:dyDescent="0.25">
      <c r="B13" s="6">
        <v>8</v>
      </c>
      <c r="C13" s="113">
        <f t="shared" si="0"/>
        <v>-0.55582269801626094</v>
      </c>
      <c r="D13" s="114">
        <f t="shared" si="0"/>
        <v>-3.1752920975508365E-3</v>
      </c>
      <c r="E13" s="114">
        <f t="shared" si="0"/>
        <v>0.55814317948420389</v>
      </c>
      <c r="F13" s="114">
        <f t="shared" si="0"/>
        <v>-4.9567559667779267E-2</v>
      </c>
      <c r="G13" s="114">
        <f t="shared" si="0"/>
        <v>5.090541279695137E-2</v>
      </c>
      <c r="H13" s="114">
        <f t="shared" si="0"/>
        <v>-0.55465597400916755</v>
      </c>
      <c r="I13" s="114">
        <f t="shared" si="0"/>
        <v>-6.3604937035451441E-3</v>
      </c>
      <c r="J13" s="115">
        <f t="shared" si="0"/>
        <v>0.559276819565237</v>
      </c>
      <c r="N13" s="6">
        <v>8</v>
      </c>
      <c r="O13" s="183">
        <f t="shared" si="3"/>
        <v>-0.3654545222531238</v>
      </c>
      <c r="P13" s="183">
        <f t="shared" si="1"/>
        <v>-0.36409344609267968</v>
      </c>
      <c r="Q13" s="183">
        <f t="shared" si="1"/>
        <v>-0.36272339336479081</v>
      </c>
      <c r="R13" s="183">
        <f t="shared" si="1"/>
        <v>-0.36134442552940432</v>
      </c>
      <c r="S13" s="183">
        <f t="shared" si="1"/>
        <v>-0.35995660434937377</v>
      </c>
      <c r="T13" s="183">
        <f t="shared" si="1"/>
        <v>-0.35855999188789062</v>
      </c>
      <c r="U13" s="183">
        <f t="shared" si="1"/>
        <v>-0.35715465050591316</v>
      </c>
      <c r="V13" s="183">
        <f t="shared" si="1"/>
        <v>-0.35574064285956053</v>
      </c>
      <c r="X13" s="6">
        <v>8</v>
      </c>
      <c r="Y13" s="183">
        <f t="shared" si="4"/>
        <v>-0.82610313238781619</v>
      </c>
      <c r="Z13" s="183">
        <f t="shared" si="2"/>
        <v>0.50234350353727197</v>
      </c>
      <c r="AA13" s="183">
        <f t="shared" si="2"/>
        <v>0.12753495016300165</v>
      </c>
      <c r="AB13" s="183">
        <f t="shared" si="2"/>
        <v>0.19571204300605766</v>
      </c>
      <c r="AC13" s="183">
        <f t="shared" si="2"/>
        <v>-0.82347815614360331</v>
      </c>
      <c r="AD13" s="183">
        <f t="shared" si="2"/>
        <v>0.49771199915481451</v>
      </c>
      <c r="AE13" s="183">
        <f t="shared" si="2"/>
        <v>0.13113632984108275</v>
      </c>
      <c r="AF13" s="183">
        <f t="shared" si="2"/>
        <v>0.19410849422393925</v>
      </c>
      <c r="AG13" s="183">
        <f t="shared" si="2"/>
        <v>-0.82083426002428939</v>
      </c>
      <c r="AH13" s="183">
        <f t="shared" si="2"/>
        <v>0.49306490411958281</v>
      </c>
    </row>
    <row r="14" spans="2:42" ht="15.75" thickBot="1" x14ac:dyDescent="0.3">
      <c r="B14" s="6">
        <v>9</v>
      </c>
      <c r="C14" s="122">
        <f t="shared" si="0"/>
        <v>-0.52187463374056198</v>
      </c>
      <c r="D14" s="123">
        <f t="shared" si="0"/>
        <v>0.51864910159958721</v>
      </c>
      <c r="E14" s="123">
        <f t="shared" si="0"/>
        <v>0.20662167013306024</v>
      </c>
      <c r="F14" s="123">
        <f t="shared" si="0"/>
        <v>-9.455557955228113E-4</v>
      </c>
      <c r="G14" s="123">
        <f t="shared" si="0"/>
        <v>-0.20078400857186693</v>
      </c>
      <c r="H14" s="123">
        <f t="shared" si="0"/>
        <v>-0.52347642327923805</v>
      </c>
      <c r="I14" s="123">
        <f t="shared" si="0"/>
        <v>0.51700542795041404</v>
      </c>
      <c r="J14" s="124">
        <f t="shared" si="0"/>
        <v>0.20856739921590453</v>
      </c>
      <c r="N14" s="6">
        <v>9</v>
      </c>
      <c r="O14" s="183">
        <f t="shared" si="3"/>
        <v>-0.40385421280764683</v>
      </c>
      <c r="P14" s="183">
        <f t="shared" si="1"/>
        <v>-0.40494228401182458</v>
      </c>
      <c r="Q14" s="183">
        <f t="shared" si="1"/>
        <v>-0.40601752838510119</v>
      </c>
      <c r="R14" s="183">
        <f t="shared" si="1"/>
        <v>-0.40707991788928755</v>
      </c>
      <c r="S14" s="183">
        <f t="shared" si="1"/>
        <v>-0.40812942497114463</v>
      </c>
      <c r="T14" s="183">
        <f t="shared" si="1"/>
        <v>-0.40916602256333151</v>
      </c>
      <c r="U14" s="183">
        <f t="shared" si="1"/>
        <v>-0.41018968408536022</v>
      </c>
      <c r="V14" s="183">
        <f t="shared" si="1"/>
        <v>-0.41120038344449866</v>
      </c>
      <c r="X14" s="6">
        <v>9</v>
      </c>
      <c r="Y14" s="183">
        <f t="shared" si="4"/>
        <v>-0.86672863608175132</v>
      </c>
      <c r="Z14" s="183">
        <f t="shared" si="2"/>
        <v>0.97541616383032259</v>
      </c>
      <c r="AA14" s="183">
        <f t="shared" si="2"/>
        <v>-0.27656126449781643</v>
      </c>
      <c r="AB14" s="183">
        <f t="shared" si="2"/>
        <v>0.16960300151505836</v>
      </c>
      <c r="AC14" s="183">
        <f t="shared" si="2"/>
        <v>-0.86916163765735632</v>
      </c>
      <c r="AD14" s="183">
        <f t="shared" si="2"/>
        <v>0.9756161649314401</v>
      </c>
      <c r="AE14" s="183">
        <f t="shared" si="2"/>
        <v>-0.27641555771443838</v>
      </c>
      <c r="AF14" s="183">
        <f t="shared" si="2"/>
        <v>0.17167921526594826</v>
      </c>
      <c r="AG14" s="183">
        <f t="shared" si="2"/>
        <v>-0.87156838423720273</v>
      </c>
      <c r="AH14" s="183">
        <f t="shared" si="2"/>
        <v>0.97578882250296306</v>
      </c>
    </row>
    <row r="22" spans="2:25" x14ac:dyDescent="0.25">
      <c r="K22" s="47" t="s">
        <v>4</v>
      </c>
      <c r="L22" s="48" t="s">
        <v>135</v>
      </c>
      <c r="X22" s="47" t="s">
        <v>4</v>
      </c>
      <c r="Y22" s="48" t="s">
        <v>135</v>
      </c>
    </row>
    <row r="23" spans="2:25" x14ac:dyDescent="0.25">
      <c r="B23" s="181" t="s">
        <v>133</v>
      </c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O23" s="181" t="s">
        <v>134</v>
      </c>
      <c r="P23" s="181"/>
      <c r="Q23" s="181"/>
      <c r="R23" s="181"/>
      <c r="S23" s="181"/>
      <c r="T23" s="181"/>
      <c r="U23" s="181"/>
      <c r="V23" s="181"/>
      <c r="W23" s="181"/>
      <c r="X23" s="181"/>
      <c r="Y23" s="181"/>
    </row>
    <row r="24" spans="2:25" ht="15.75" thickBot="1" x14ac:dyDescent="0.3">
      <c r="B24" s="8"/>
      <c r="C24" s="82">
        <v>0</v>
      </c>
      <c r="D24" s="82">
        <v>1</v>
      </c>
      <c r="E24" s="82">
        <v>2</v>
      </c>
      <c r="F24" s="82">
        <v>3</v>
      </c>
      <c r="G24" s="82">
        <v>4</v>
      </c>
      <c r="H24" s="82">
        <v>5</v>
      </c>
      <c r="I24" s="82">
        <v>6</v>
      </c>
      <c r="J24" s="82">
        <v>7</v>
      </c>
      <c r="K24" s="82">
        <v>8</v>
      </c>
      <c r="L24" s="82">
        <v>9</v>
      </c>
      <c r="O24" s="8"/>
      <c r="P24" s="82">
        <v>0</v>
      </c>
      <c r="Q24" s="82">
        <v>1</v>
      </c>
      <c r="R24" s="82">
        <v>2</v>
      </c>
      <c r="S24" s="82">
        <v>3</v>
      </c>
      <c r="T24" s="82">
        <v>4</v>
      </c>
      <c r="U24" s="82">
        <v>5</v>
      </c>
      <c r="V24" s="82">
        <v>6</v>
      </c>
      <c r="W24" s="82">
        <v>7</v>
      </c>
      <c r="X24" s="82">
        <v>8</v>
      </c>
      <c r="Y24" s="82">
        <v>9</v>
      </c>
    </row>
    <row r="25" spans="2:25" x14ac:dyDescent="0.25">
      <c r="B25" s="6">
        <v>0</v>
      </c>
      <c r="C25" s="185">
        <v>0</v>
      </c>
      <c r="D25" s="186">
        <v>0</v>
      </c>
      <c r="E25" s="186">
        <v>0</v>
      </c>
      <c r="F25" s="186">
        <v>0</v>
      </c>
      <c r="G25" s="186">
        <v>0</v>
      </c>
      <c r="H25" s="186">
        <v>0</v>
      </c>
      <c r="I25" s="186">
        <v>0</v>
      </c>
      <c r="J25" s="186">
        <v>0</v>
      </c>
      <c r="K25" s="186">
        <v>0</v>
      </c>
      <c r="L25" s="187">
        <v>0</v>
      </c>
      <c r="O25" s="6">
        <v>0</v>
      </c>
      <c r="P25" s="185" cm="1">
        <f t="array" ref="P25:Y25">TANH(_xlfn.ANCHORARRAY(C48)+_xlfn.ANCHORARRAY(P48))</f>
        <v>-3.487876024077925E-3</v>
      </c>
      <c r="Q25" s="186">
        <v>0.1999167655705624</v>
      </c>
      <c r="R25" s="186">
        <v>0.18562418544340037</v>
      </c>
      <c r="S25" s="186">
        <v>9.7216895430136726E-3</v>
      </c>
      <c r="T25" s="186">
        <v>-8.4914470954852869E-2</v>
      </c>
      <c r="U25" s="186">
        <v>-2.0639091688392491E-3</v>
      </c>
      <c r="V25" s="186">
        <v>8.4679142007993827E-2</v>
      </c>
      <c r="W25" s="186">
        <v>-4.0534396651208619E-3</v>
      </c>
      <c r="X25" s="186">
        <v>-0.181370828361506</v>
      </c>
      <c r="Y25" s="187">
        <v>-0.20333785462471834</v>
      </c>
    </row>
    <row r="26" spans="2:25" x14ac:dyDescent="0.25">
      <c r="B26" s="6">
        <v>1</v>
      </c>
      <c r="C26" s="188" cm="1">
        <f t="array" ref="C26:L26">P25:Y25</f>
        <v>-3.487876024077925E-3</v>
      </c>
      <c r="D26" s="183">
        <v>0.1999167655705624</v>
      </c>
      <c r="E26" s="183">
        <v>0.18562418544340037</v>
      </c>
      <c r="F26" s="183">
        <v>9.7216895430136726E-3</v>
      </c>
      <c r="G26" s="183">
        <v>-8.4914470954852869E-2</v>
      </c>
      <c r="H26" s="183">
        <v>-2.0639091688392491E-3</v>
      </c>
      <c r="I26" s="183">
        <v>8.4679142007993827E-2</v>
      </c>
      <c r="J26" s="183">
        <v>-4.0534396651208619E-3</v>
      </c>
      <c r="K26" s="183">
        <v>-0.181370828361506</v>
      </c>
      <c r="L26" s="189">
        <v>-0.20333785462471834</v>
      </c>
      <c r="O26" s="6">
        <v>1</v>
      </c>
      <c r="P26" s="188" cm="1">
        <f t="array" ref="P26:Y26">TANH(_xlfn.ANCHORARRAY(C49)+_xlfn.ANCHORARRAY(P49))</f>
        <v>-8.5998095813727693E-3</v>
      </c>
      <c r="Q26" s="183">
        <v>0.12682017655354705</v>
      </c>
      <c r="R26" s="183">
        <v>9.3701128397504583E-3</v>
      </c>
      <c r="S26" s="183">
        <v>-0.23822650467947681</v>
      </c>
      <c r="T26" s="183">
        <v>-0.27079598865274956</v>
      </c>
      <c r="U26" s="183">
        <v>1.2294035419240133E-3</v>
      </c>
      <c r="V26" s="183">
        <v>0.2762802565887344</v>
      </c>
      <c r="W26" s="183">
        <v>0.24723946969721938</v>
      </c>
      <c r="X26" s="183">
        <v>-6.1542414407349038E-3</v>
      </c>
      <c r="Y26" s="189">
        <v>-0.13737590170995392</v>
      </c>
    </row>
    <row r="27" spans="2:25" x14ac:dyDescent="0.25">
      <c r="B27" s="6">
        <v>2</v>
      </c>
      <c r="C27" s="188" cm="1">
        <f t="array" ref="C27:L27">P26:Y26</f>
        <v>-8.5998095813727693E-3</v>
      </c>
      <c r="D27" s="183">
        <v>0.12682017655354705</v>
      </c>
      <c r="E27" s="183">
        <v>9.3701128397504583E-3</v>
      </c>
      <c r="F27" s="183">
        <v>-0.23822650467947681</v>
      </c>
      <c r="G27" s="183">
        <v>-0.27079598865274956</v>
      </c>
      <c r="H27" s="183">
        <v>1.2294035419240133E-3</v>
      </c>
      <c r="I27" s="183">
        <v>0.2762802565887344</v>
      </c>
      <c r="J27" s="183">
        <v>0.24723946969721938</v>
      </c>
      <c r="K27" s="183">
        <v>-6.1542414407349038E-3</v>
      </c>
      <c r="L27" s="189">
        <v>-0.13737590170995392</v>
      </c>
      <c r="O27" s="6">
        <v>2</v>
      </c>
      <c r="P27" s="188" cm="1">
        <f t="array" ref="P27:Y27">TANH(_xlfn.ANCHORARRAY(C50)+_xlfn.ANCHORARRAY(P50))</f>
        <v>-1.1754240089215905E-2</v>
      </c>
      <c r="Q27" s="183">
        <v>4.8512058716022502E-2</v>
      </c>
      <c r="R27" s="183">
        <v>-6.7855240746351228E-2</v>
      </c>
      <c r="S27" s="183">
        <v>-0.2538164221810183</v>
      </c>
      <c r="T27" s="183">
        <v>-0.25075637839590026</v>
      </c>
      <c r="U27" s="183">
        <v>5.0836562504289985E-3</v>
      </c>
      <c r="V27" s="183">
        <v>0.26168389476781523</v>
      </c>
      <c r="W27" s="183">
        <v>0.26399598579508804</v>
      </c>
      <c r="X27" s="183">
        <v>6.8218306067506895E-2</v>
      </c>
      <c r="Y27" s="189">
        <v>-6.4393051929149445E-2</v>
      </c>
    </row>
    <row r="28" spans="2:25" x14ac:dyDescent="0.25">
      <c r="B28" s="6">
        <v>3</v>
      </c>
      <c r="C28" s="188" cm="1">
        <f t="array" ref="C28:L28">P27:Y27</f>
        <v>-1.1754240089215905E-2</v>
      </c>
      <c r="D28" s="183">
        <v>4.8512058716022502E-2</v>
      </c>
      <c r="E28" s="183">
        <v>-6.7855240746351228E-2</v>
      </c>
      <c r="F28" s="183">
        <v>-0.2538164221810183</v>
      </c>
      <c r="G28" s="183">
        <v>-0.25075637839590026</v>
      </c>
      <c r="H28" s="183">
        <v>5.0836562504289985E-3</v>
      </c>
      <c r="I28" s="183">
        <v>0.26168389476781523</v>
      </c>
      <c r="J28" s="183">
        <v>0.26399598579508804</v>
      </c>
      <c r="K28" s="183">
        <v>6.8218306067506895E-2</v>
      </c>
      <c r="L28" s="189">
        <v>-6.4393051929149445E-2</v>
      </c>
      <c r="O28" s="6">
        <v>3</v>
      </c>
      <c r="P28" s="188" cm="1">
        <f t="array" ref="P28:Y28">TANH(_xlfn.ANCHORARRAY(C51)+_xlfn.ANCHORARRAY(P51))</f>
        <v>-9.4110875579575381E-3</v>
      </c>
      <c r="Q28" s="183">
        <v>-0.12006097542543843</v>
      </c>
      <c r="R28" s="183">
        <v>-0.1847778640268315</v>
      </c>
      <c r="S28" s="183">
        <v>-0.18040847422084191</v>
      </c>
      <c r="T28" s="183">
        <v>-0.10710753507664106</v>
      </c>
      <c r="U28" s="183">
        <v>9.3912638150257209E-3</v>
      </c>
      <c r="V28" s="183">
        <v>0.12196636064305215</v>
      </c>
      <c r="W28" s="183">
        <v>0.18572061806075851</v>
      </c>
      <c r="X28" s="183">
        <v>0.17904356091386456</v>
      </c>
      <c r="Y28" s="189">
        <v>0.10538692639000813</v>
      </c>
    </row>
    <row r="29" spans="2:25" ht="15.75" thickBot="1" x14ac:dyDescent="0.3">
      <c r="B29" s="6">
        <v>4</v>
      </c>
      <c r="C29" s="190" cm="1">
        <f t="array" ref="C29:L29">P28:Y28</f>
        <v>-9.4110875579575381E-3</v>
      </c>
      <c r="D29" s="191">
        <v>-0.12006097542543843</v>
      </c>
      <c r="E29" s="191">
        <v>-0.1847778640268315</v>
      </c>
      <c r="F29" s="191">
        <v>-0.18040847422084191</v>
      </c>
      <c r="G29" s="191">
        <v>-0.10710753507664106</v>
      </c>
      <c r="H29" s="191">
        <v>9.3912638150257209E-3</v>
      </c>
      <c r="I29" s="191">
        <v>0.12196636064305215</v>
      </c>
      <c r="J29" s="191">
        <v>0.18572061806075851</v>
      </c>
      <c r="K29" s="191">
        <v>0.17904356091386456</v>
      </c>
      <c r="L29" s="192">
        <v>0.10538692639000813</v>
      </c>
      <c r="O29" s="6">
        <v>4</v>
      </c>
      <c r="P29" s="190" cm="1">
        <f t="array" ref="P29:Y29">TANH(_xlfn.ANCHORARRAY(C52)+_xlfn.ANCHORARRAY(P52))</f>
        <v>1.4815668852886227E-3</v>
      </c>
      <c r="Q29" s="191">
        <v>-0.18551948864436521</v>
      </c>
      <c r="R29" s="191">
        <v>-0.14792510884476973</v>
      </c>
      <c r="S29" s="191">
        <v>4.8563363650629479E-2</v>
      </c>
      <c r="T29" s="191">
        <v>0.13385124564268899</v>
      </c>
      <c r="U29" s="191">
        <v>9.6475805950042934E-3</v>
      </c>
      <c r="V29" s="191">
        <v>-0.12426976314965023</v>
      </c>
      <c r="W29" s="191">
        <v>-5.5708177561381383E-2</v>
      </c>
      <c r="X29" s="191">
        <v>0.13630804610896816</v>
      </c>
      <c r="Y29" s="192">
        <v>0.18308442350451345</v>
      </c>
    </row>
    <row r="30" spans="2:25" x14ac:dyDescent="0.25">
      <c r="B30" s="6">
        <v>0</v>
      </c>
      <c r="C30" s="185">
        <v>0</v>
      </c>
      <c r="D30" s="186">
        <v>0</v>
      </c>
      <c r="E30" s="186">
        <v>0</v>
      </c>
      <c r="F30" s="186">
        <v>0</v>
      </c>
      <c r="G30" s="186">
        <v>0</v>
      </c>
      <c r="H30" s="186">
        <v>0</v>
      </c>
      <c r="I30" s="186">
        <v>0</v>
      </c>
      <c r="J30" s="186">
        <v>0</v>
      </c>
      <c r="K30" s="186">
        <v>0</v>
      </c>
      <c r="L30" s="187">
        <v>0</v>
      </c>
      <c r="O30" s="6">
        <v>0</v>
      </c>
      <c r="P30" s="185" cm="1">
        <f t="array" ref="P30:Y30">TANH(_xlfn.ANCHORARRAY(C53)+_xlfn.ANCHORARRAY(P53))</f>
        <v>9.5144991429370468E-3</v>
      </c>
      <c r="Q30" s="186">
        <v>-0.27995573967037879</v>
      </c>
      <c r="R30" s="186">
        <v>-0.26436981413484312</v>
      </c>
      <c r="S30" s="186">
        <v>-1.7032145520604364E-2</v>
      </c>
      <c r="T30" s="186">
        <v>0.12113840964114272</v>
      </c>
      <c r="U30" s="186">
        <v>5.21399984126906E-3</v>
      </c>
      <c r="V30" s="186">
        <v>-0.12053817962174894</v>
      </c>
      <c r="W30" s="186">
        <v>2.7394045064330842E-3</v>
      </c>
      <c r="X30" s="186">
        <v>0.2540185643093974</v>
      </c>
      <c r="Y30" s="187">
        <v>0.28823917036328583</v>
      </c>
    </row>
    <row r="31" spans="2:25" x14ac:dyDescent="0.25">
      <c r="B31" s="6">
        <v>1</v>
      </c>
      <c r="C31" s="193" cm="1">
        <f t="array" ref="C31:L31">_xlfn.ANCHORARRAY(P30)</f>
        <v>9.5144991429370468E-3</v>
      </c>
      <c r="D31" s="184">
        <v>-0.27995573967037879</v>
      </c>
      <c r="E31" s="184">
        <v>-0.26436981413484312</v>
      </c>
      <c r="F31" s="184">
        <v>-1.7032145520604364E-2</v>
      </c>
      <c r="G31" s="184">
        <v>0.12113840964114272</v>
      </c>
      <c r="H31" s="184">
        <v>5.21399984126906E-3</v>
      </c>
      <c r="I31" s="184">
        <v>-0.12053817962174894</v>
      </c>
      <c r="J31" s="184">
        <v>2.7394045064330842E-3</v>
      </c>
      <c r="K31" s="184">
        <v>0.2540185643093974</v>
      </c>
      <c r="L31" s="194">
        <v>0.28823917036328583</v>
      </c>
      <c r="O31" s="6">
        <v>1</v>
      </c>
      <c r="P31" s="188" cm="1">
        <f t="array" ref="P31:Y31">TANH(_xlfn.ANCHORARRAY(C54)+_xlfn.ANCHORARRAY(P54))</f>
        <v>1.8995432334222975E-2</v>
      </c>
      <c r="Q31" s="183">
        <v>3.4375522120891802E-2</v>
      </c>
      <c r="R31" s="183">
        <v>0.17808687076375029</v>
      </c>
      <c r="S31" s="183">
        <v>0.33717810542719417</v>
      </c>
      <c r="T31" s="183">
        <v>0.29381963357408919</v>
      </c>
      <c r="U31" s="183">
        <v>-7.6538395659356551E-3</v>
      </c>
      <c r="V31" s="183">
        <v>-0.31024834164773663</v>
      </c>
      <c r="W31" s="183">
        <v>-0.35257614233667289</v>
      </c>
      <c r="X31" s="183">
        <v>-0.17906853770338249</v>
      </c>
      <c r="Y31" s="189">
        <v>-9.3382841215669168E-3</v>
      </c>
    </row>
    <row r="32" spans="2:25" x14ac:dyDescent="0.25">
      <c r="B32" s="6">
        <v>2</v>
      </c>
      <c r="C32" s="193" cm="1">
        <f t="array" ref="C32:L32">_xlfn.ANCHORARRAY(P31)</f>
        <v>1.8995432334222975E-2</v>
      </c>
      <c r="D32" s="184">
        <v>3.4375522120891802E-2</v>
      </c>
      <c r="E32" s="184">
        <v>0.17808687076375029</v>
      </c>
      <c r="F32" s="184">
        <v>0.33717810542719417</v>
      </c>
      <c r="G32" s="184">
        <v>0.29381963357408919</v>
      </c>
      <c r="H32" s="184">
        <v>-7.6538395659356551E-3</v>
      </c>
      <c r="I32" s="184">
        <v>-0.31024834164773663</v>
      </c>
      <c r="J32" s="184">
        <v>-0.35257614233667289</v>
      </c>
      <c r="K32" s="184">
        <v>-0.17906853770338249</v>
      </c>
      <c r="L32" s="194">
        <v>-9.3382841215669168E-3</v>
      </c>
      <c r="O32" s="6">
        <v>2</v>
      </c>
      <c r="P32" s="188" cm="1">
        <f t="array" ref="P32:Y32">TANH(_xlfn.ANCHORARRAY(C55)+_xlfn.ANCHORARRAY(P55))</f>
        <v>1.4554101042652133E-2</v>
      </c>
      <c r="Q32" s="183">
        <v>6.8443030432884539E-3</v>
      </c>
      <c r="R32" s="183">
        <v>5.6158680589719207E-2</v>
      </c>
      <c r="S32" s="183">
        <v>0.11958232585384561</v>
      </c>
      <c r="T32" s="183">
        <v>0.10051233304953761</v>
      </c>
      <c r="U32" s="183">
        <v>-1.610942445571097E-2</v>
      </c>
      <c r="V32" s="183">
        <v>-0.12551329157561444</v>
      </c>
      <c r="W32" s="183">
        <v>-0.12775896433530037</v>
      </c>
      <c r="X32" s="183">
        <v>-4.5511431267030875E-2</v>
      </c>
      <c r="Y32" s="189">
        <v>1.7518980938748714E-2</v>
      </c>
    </row>
    <row r="33" spans="2:25" x14ac:dyDescent="0.25">
      <c r="B33" s="6">
        <v>3</v>
      </c>
      <c r="C33" s="193" cm="1">
        <f t="array" ref="C33:L33">_xlfn.ANCHORARRAY(P32)</f>
        <v>1.4554101042652133E-2</v>
      </c>
      <c r="D33" s="184">
        <v>6.8443030432884539E-3</v>
      </c>
      <c r="E33" s="184">
        <v>5.6158680589719207E-2</v>
      </c>
      <c r="F33" s="184">
        <v>0.11958232585384561</v>
      </c>
      <c r="G33" s="184">
        <v>0.10051233304953761</v>
      </c>
      <c r="H33" s="184">
        <v>-1.610942445571097E-2</v>
      </c>
      <c r="I33" s="184">
        <v>-0.12551329157561444</v>
      </c>
      <c r="J33" s="184">
        <v>-0.12775896433530037</v>
      </c>
      <c r="K33" s="184">
        <v>-4.5511431267030875E-2</v>
      </c>
      <c r="L33" s="194">
        <v>1.7518980938748714E-2</v>
      </c>
      <c r="O33" s="6">
        <v>3</v>
      </c>
      <c r="P33" s="188" cm="1">
        <f t="array" ref="P33:Y33">TANH(_xlfn.ANCHORARRAY(C56)+_xlfn.ANCHORARRAY(P56))</f>
        <v>2.3018781412592715E-3</v>
      </c>
      <c r="Q33" s="183">
        <v>4.4344333550562463E-2</v>
      </c>
      <c r="R33" s="183">
        <v>7.1069153825947043E-2</v>
      </c>
      <c r="S33" s="183">
        <v>6.758317758270696E-2</v>
      </c>
      <c r="T33" s="183">
        <v>3.4711618150109709E-2</v>
      </c>
      <c r="U33" s="183">
        <v>-1.0579960103578347E-2</v>
      </c>
      <c r="V33" s="183">
        <v>-4.76224927192168E-2</v>
      </c>
      <c r="W33" s="183">
        <v>-6.4770814565897589E-2</v>
      </c>
      <c r="X33" s="183">
        <v>-6.038494471203535E-2</v>
      </c>
      <c r="Y33" s="189">
        <v>-3.6604764964794118E-2</v>
      </c>
    </row>
    <row r="34" spans="2:25" ht="15.75" thickBot="1" x14ac:dyDescent="0.3">
      <c r="B34" s="6">
        <v>4</v>
      </c>
      <c r="C34" s="195" cm="1">
        <f t="array" ref="C34:L34">_xlfn.ANCHORARRAY(P33)</f>
        <v>2.3018781412592715E-3</v>
      </c>
      <c r="D34" s="196">
        <v>4.4344333550562463E-2</v>
      </c>
      <c r="E34" s="196">
        <v>7.1069153825947043E-2</v>
      </c>
      <c r="F34" s="196">
        <v>6.758317758270696E-2</v>
      </c>
      <c r="G34" s="196">
        <v>3.4711618150109709E-2</v>
      </c>
      <c r="H34" s="196">
        <v>-1.0579960103578347E-2</v>
      </c>
      <c r="I34" s="196">
        <v>-4.76224927192168E-2</v>
      </c>
      <c r="J34" s="196">
        <v>-6.4770814565897589E-2</v>
      </c>
      <c r="K34" s="196">
        <v>-6.038494471203535E-2</v>
      </c>
      <c r="L34" s="197">
        <v>-3.6604764964794118E-2</v>
      </c>
      <c r="O34" s="6">
        <v>4</v>
      </c>
      <c r="P34" s="190" cm="1">
        <f t="array" ref="P34:Y34">TANH(_xlfn.ANCHORARRAY(C57)+_xlfn.ANCHORARRAY(P57))</f>
        <v>-8.1152617155836812E-3</v>
      </c>
      <c r="Q34" s="191">
        <v>6.3635775607816886E-2</v>
      </c>
      <c r="R34" s="191">
        <v>5.4389859722193228E-2</v>
      </c>
      <c r="S34" s="191">
        <v>-1.4830362491589692E-2</v>
      </c>
      <c r="T34" s="191">
        <v>-4.5901457077170894E-2</v>
      </c>
      <c r="U34" s="191">
        <v>-1.5183779454619597E-4</v>
      </c>
      <c r="V34" s="191">
        <v>4.9890522670125365E-2</v>
      </c>
      <c r="W34" s="191">
        <v>2.4230310825318693E-2</v>
      </c>
      <c r="X34" s="191">
        <v>-5.0038858863224081E-2</v>
      </c>
      <c r="Y34" s="192">
        <v>-7.2809069642860394E-2</v>
      </c>
    </row>
    <row r="45" spans="2:25" x14ac:dyDescent="0.25">
      <c r="K45" s="47" t="s">
        <v>4</v>
      </c>
      <c r="L45" s="48" t="s">
        <v>135</v>
      </c>
      <c r="X45" s="47" t="s">
        <v>4</v>
      </c>
      <c r="Y45" s="48" t="s">
        <v>135</v>
      </c>
    </row>
    <row r="46" spans="2:25" x14ac:dyDescent="0.25">
      <c r="B46" s="181" t="s">
        <v>136</v>
      </c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O46" s="181" t="s">
        <v>136</v>
      </c>
      <c r="P46" s="181"/>
      <c r="Q46" s="181"/>
      <c r="R46" s="181"/>
      <c r="S46" s="181"/>
      <c r="T46" s="181"/>
      <c r="U46" s="181"/>
      <c r="V46" s="181"/>
      <c r="W46" s="181"/>
      <c r="X46" s="181"/>
      <c r="Y46" s="181"/>
    </row>
    <row r="47" spans="2:25" ht="15.75" thickBot="1" x14ac:dyDescent="0.3">
      <c r="B47" s="8"/>
      <c r="C47" s="82">
        <v>0</v>
      </c>
      <c r="D47" s="82">
        <v>1</v>
      </c>
      <c r="E47" s="82">
        <v>2</v>
      </c>
      <c r="F47" s="82">
        <v>3</v>
      </c>
      <c r="G47" s="82">
        <v>4</v>
      </c>
      <c r="H47" s="82">
        <v>5</v>
      </c>
      <c r="I47" s="82">
        <v>6</v>
      </c>
      <c r="J47" s="82">
        <v>7</v>
      </c>
      <c r="K47" s="82">
        <v>8</v>
      </c>
      <c r="L47" s="82">
        <v>9</v>
      </c>
      <c r="O47" s="8"/>
      <c r="P47" s="82">
        <v>0</v>
      </c>
      <c r="Q47" s="82">
        <v>1</v>
      </c>
      <c r="R47" s="82">
        <v>2</v>
      </c>
      <c r="S47" s="82">
        <v>3</v>
      </c>
      <c r="T47" s="82">
        <v>4</v>
      </c>
      <c r="U47" s="82">
        <v>5</v>
      </c>
      <c r="V47" s="82">
        <v>6</v>
      </c>
      <c r="W47" s="82">
        <v>7</v>
      </c>
      <c r="X47" s="82">
        <v>8</v>
      </c>
      <c r="Y47" s="82">
        <v>9</v>
      </c>
    </row>
    <row r="48" spans="2:25" x14ac:dyDescent="0.25">
      <c r="B48" s="6">
        <v>0</v>
      </c>
      <c r="C48" s="185" cm="1">
        <f t="array" ref="C48:L48">MMULT($C5:$J5,TRANSPOSE($O$5:$V$14))</f>
        <v>-3.4878901678429986E-3</v>
      </c>
      <c r="D48" s="186">
        <v>0.20264585302664045</v>
      </c>
      <c r="E48" s="186">
        <v>0.1878013527801306</v>
      </c>
      <c r="F48" s="186">
        <v>9.7219958300514726E-3</v>
      </c>
      <c r="G48" s="186">
        <v>-8.5119449490518362E-2</v>
      </c>
      <c r="H48" s="186">
        <v>-2.0639120994058553E-3</v>
      </c>
      <c r="I48" s="186">
        <v>8.4882416154714369E-2</v>
      </c>
      <c r="J48" s="186">
        <v>-4.053461865181753E-3</v>
      </c>
      <c r="K48" s="198">
        <v>-0.18339978135130977</v>
      </c>
      <c r="L48" s="199">
        <v>-0.2062119194887144</v>
      </c>
      <c r="O48" s="6">
        <v>0</v>
      </c>
      <c r="P48" s="185" cm="1">
        <f t="array" ref="P48:Y48">MMULT($C25:$L25,TRANSPOSE($Y$5:$AH$14))</f>
        <v>0</v>
      </c>
      <c r="Q48" s="186">
        <v>0</v>
      </c>
      <c r="R48" s="186">
        <v>0</v>
      </c>
      <c r="S48" s="186">
        <v>0</v>
      </c>
      <c r="T48" s="186">
        <v>0</v>
      </c>
      <c r="U48" s="186">
        <v>0</v>
      </c>
      <c r="V48" s="186">
        <v>0</v>
      </c>
      <c r="W48" s="186">
        <v>0</v>
      </c>
      <c r="X48" s="198">
        <v>0</v>
      </c>
      <c r="Y48" s="199">
        <v>0</v>
      </c>
    </row>
    <row r="49" spans="2:25" x14ac:dyDescent="0.25">
      <c r="B49" s="6">
        <v>1</v>
      </c>
      <c r="C49" s="188" cm="1">
        <f t="array" ref="C49:L49">MMULT($C6:$J6,TRANSPOSE($O$5:$V$14))</f>
        <v>-3.3930670999748895E-3</v>
      </c>
      <c r="D49" s="183">
        <v>0.29021711994737975</v>
      </c>
      <c r="E49" s="183">
        <v>0.2674725039104367</v>
      </c>
      <c r="F49" s="183">
        <v>1.2792415557759347E-2</v>
      </c>
      <c r="G49" s="183">
        <v>-0.12157651224872235</v>
      </c>
      <c r="H49" s="183">
        <v>-2.1538471922464444E-3</v>
      </c>
      <c r="I49" s="183">
        <v>0.12133281652910587</v>
      </c>
      <c r="J49" s="183">
        <v>-6.8676421565301588E-3</v>
      </c>
      <c r="K49" s="184">
        <v>-0.26287109017629223</v>
      </c>
      <c r="L49" s="194">
        <v>-0.29393803625884035</v>
      </c>
      <c r="O49" s="6">
        <v>1</v>
      </c>
      <c r="P49" s="188" cm="1">
        <f t="array" ref="P49:Y49">MMULT($C26:$L26,TRANSPOSE($Y$5:$AH$14))</f>
        <v>-5.2069544953894931E-3</v>
      </c>
      <c r="Q49" s="183">
        <v>-0.1627104079727561</v>
      </c>
      <c r="R49" s="183">
        <v>-0.25810211682734768</v>
      </c>
      <c r="S49" s="183">
        <v>-0.25568548326125745</v>
      </c>
      <c r="T49" s="183">
        <v>-0.15614608876302044</v>
      </c>
      <c r="U49" s="183">
        <v>3.3832513535580755E-3</v>
      </c>
      <c r="V49" s="183">
        <v>0.16231761042276302</v>
      </c>
      <c r="W49" s="183">
        <v>0.25933804591392307</v>
      </c>
      <c r="X49" s="184">
        <v>0.25671677103713408</v>
      </c>
      <c r="Y49" s="194">
        <v>0.15568802283643471</v>
      </c>
    </row>
    <row r="50" spans="2:25" x14ac:dyDescent="0.25">
      <c r="B50" s="6">
        <v>2</v>
      </c>
      <c r="C50" s="188" cm="1">
        <f t="array" ref="C50:L50">MMULT($C7:$J7,TRANSPOSE($O$5:$V$14))</f>
        <v>-3.1034712230601381E-3</v>
      </c>
      <c r="D50" s="183">
        <v>0.22331033664876793</v>
      </c>
      <c r="E50" s="183">
        <v>0.20626697213867362</v>
      </c>
      <c r="F50" s="183">
        <v>1.0193189746718581E-2</v>
      </c>
      <c r="G50" s="183">
        <v>-9.3646607381922237E-2</v>
      </c>
      <c r="H50" s="183">
        <v>-1.9039043723044387E-3</v>
      </c>
      <c r="I50" s="183">
        <v>9.3429643589098124E-2</v>
      </c>
      <c r="J50" s="183">
        <v>-4.9598528951598818E-3</v>
      </c>
      <c r="K50" s="184">
        <v>-0.20220292325917694</v>
      </c>
      <c r="L50" s="194">
        <v>-0.2265996868085062</v>
      </c>
      <c r="O50" s="6">
        <v>2</v>
      </c>
      <c r="P50" s="188" cm="1">
        <f t="array" ref="P50:Y50">MMULT($C27:$L27,TRANSPOSE($Y$5:$AH$14))</f>
        <v>-8.6513102414352769E-3</v>
      </c>
      <c r="Q50" s="183">
        <v>-0.17476016769077987</v>
      </c>
      <c r="R50" s="183">
        <v>-0.27422664426316684</v>
      </c>
      <c r="S50" s="183">
        <v>-0.26968102168851915</v>
      </c>
      <c r="T50" s="183">
        <v>-0.16257317106438218</v>
      </c>
      <c r="U50" s="183">
        <v>6.9876044166724341E-3</v>
      </c>
      <c r="V50" s="183">
        <v>0.17448559259918367</v>
      </c>
      <c r="W50" s="183">
        <v>0.27535876595014541</v>
      </c>
      <c r="X50" s="184">
        <v>0.27052734915503962</v>
      </c>
      <c r="Y50" s="194">
        <v>0.16211741161562668</v>
      </c>
    </row>
    <row r="51" spans="2:25" x14ac:dyDescent="0.25">
      <c r="B51" s="6">
        <v>3</v>
      </c>
      <c r="C51" s="188" cm="1">
        <f t="array" ref="C51:L51">MMULT($C8:$J8,TRANSPOSE($O$5:$V$14))</f>
        <v>7.0000394293394212E-4</v>
      </c>
      <c r="D51" s="183">
        <v>1.652527409572016E-3</v>
      </c>
      <c r="E51" s="183">
        <v>8.5551350911000634E-4</v>
      </c>
      <c r="F51" s="183">
        <v>-4.3637909077543207E-4</v>
      </c>
      <c r="G51" s="183">
        <v>-5.4708339810614903E-4</v>
      </c>
      <c r="H51" s="183">
        <v>3.4774388258584227E-4</v>
      </c>
      <c r="I51" s="183">
        <v>5.8861860699629259E-4</v>
      </c>
      <c r="J51" s="183">
        <v>-5.1465601160805875E-4</v>
      </c>
      <c r="K51" s="184">
        <v>-1.5935369640148189E-3</v>
      </c>
      <c r="L51" s="194">
        <v>-1.0512896587093895E-3</v>
      </c>
      <c r="O51" s="6">
        <v>3</v>
      </c>
      <c r="P51" s="188" cm="1">
        <f t="array" ref="P51:Y51">MMULT($C28:$L28,TRANSPOSE($Y$5:$AH$14))</f>
        <v>-1.0111369357843254E-2</v>
      </c>
      <c r="Q51" s="183">
        <v>-0.12229542257755183</v>
      </c>
      <c r="R51" s="183">
        <v>-0.18778048545914186</v>
      </c>
      <c r="S51" s="183">
        <v>-0.18196849355948061</v>
      </c>
      <c r="T51" s="183">
        <v>-0.10697287428919748</v>
      </c>
      <c r="U51" s="183">
        <v>9.0437960371720222E-3</v>
      </c>
      <c r="V51" s="183">
        <v>0.12198798014903685</v>
      </c>
      <c r="W51" s="183">
        <v>0.18841588455012726</v>
      </c>
      <c r="X51" s="184">
        <v>0.18258793571922777</v>
      </c>
      <c r="Y51" s="194">
        <v>0.1068309933989362</v>
      </c>
    </row>
    <row r="52" spans="2:25" ht="15.75" thickBot="1" x14ac:dyDescent="0.3">
      <c r="B52" s="6">
        <v>4</v>
      </c>
      <c r="C52" s="190" cm="1">
        <f t="array" ref="C52:L52">MMULT($C9:$J9,TRANSPOSE($O$5:$V$14))</f>
        <v>6.7785886044030774E-3</v>
      </c>
      <c r="D52" s="191">
        <v>-0.2199463365271361</v>
      </c>
      <c r="E52" s="191">
        <v>-0.20661355245510649</v>
      </c>
      <c r="F52" s="191">
        <v>-1.2674510718478565E-2</v>
      </c>
      <c r="G52" s="191">
        <v>9.2987143549663587E-2</v>
      </c>
      <c r="H52" s="191">
        <v>3.7381505350256557E-3</v>
      </c>
      <c r="I52" s="191">
        <v>-9.2551133288705151E-2</v>
      </c>
      <c r="J52" s="191">
        <v>2.4245866370091124E-3</v>
      </c>
      <c r="K52" s="196">
        <v>0.1986563120924171</v>
      </c>
      <c r="L52" s="197">
        <v>0.22640653321078269</v>
      </c>
      <c r="O52" s="6">
        <v>4</v>
      </c>
      <c r="P52" s="190" cm="1">
        <f t="array" ref="P52:Y52">MMULT($C29:$L29,TRANSPOSE($Y$5:$AH$14))</f>
        <v>-5.2970206350799534E-3</v>
      </c>
      <c r="Q52" s="191">
        <v>3.2253414568228063E-2</v>
      </c>
      <c r="R52" s="191">
        <v>5.7595094869923848E-2</v>
      </c>
      <c r="S52" s="191">
        <v>6.1276105766293776E-2</v>
      </c>
      <c r="T52" s="191">
        <v>4.1672173157742895E-2</v>
      </c>
      <c r="U52" s="191">
        <v>5.9097293954924607E-3</v>
      </c>
      <c r="V52" s="191">
        <v>-3.2364321586444367E-2</v>
      </c>
      <c r="W52" s="191">
        <v>-5.819050001521156E-2</v>
      </c>
      <c r="X52" s="196">
        <v>-6.1494532347783418E-2</v>
      </c>
      <c r="Y52" s="197">
        <v>-4.1234298529094465E-2</v>
      </c>
    </row>
    <row r="53" spans="2:25" x14ac:dyDescent="0.25">
      <c r="B53" s="6">
        <v>0</v>
      </c>
      <c r="C53" s="200" cm="1">
        <f t="array" ref="C53:L53">MMULT($C10:$J10,TRANSPOSE($O$5:$V$14))</f>
        <v>9.514786260744602E-3</v>
      </c>
      <c r="D53" s="198">
        <v>-0.28763404756626876</v>
      </c>
      <c r="E53" s="198">
        <v>-0.27080078939751084</v>
      </c>
      <c r="F53" s="198">
        <v>-1.7033792781630058E-2</v>
      </c>
      <c r="G53" s="198">
        <v>0.12173623128875492</v>
      </c>
      <c r="H53" s="198">
        <v>5.2140470909489076E-3</v>
      </c>
      <c r="I53" s="198">
        <v>-0.1211271068802794</v>
      </c>
      <c r="J53" s="198">
        <v>2.7394113589355156E-3</v>
      </c>
      <c r="K53" s="198">
        <v>0.259703905198443</v>
      </c>
      <c r="L53" s="199">
        <v>0.29664481957640554</v>
      </c>
      <c r="O53" s="6">
        <v>0</v>
      </c>
      <c r="P53" s="200" cm="1">
        <f t="array" ref="P53:Y53">MMULT($C30:$L30,TRANSPOSE($Y$5:$AH$14))</f>
        <v>0</v>
      </c>
      <c r="Q53" s="198">
        <v>0</v>
      </c>
      <c r="R53" s="198">
        <v>0</v>
      </c>
      <c r="S53" s="198">
        <v>0</v>
      </c>
      <c r="T53" s="198">
        <v>0</v>
      </c>
      <c r="U53" s="198">
        <v>0</v>
      </c>
      <c r="V53" s="198">
        <v>0</v>
      </c>
      <c r="W53" s="198">
        <v>0</v>
      </c>
      <c r="X53" s="198">
        <v>0</v>
      </c>
      <c r="Y53" s="199">
        <v>0</v>
      </c>
    </row>
    <row r="54" spans="2:25" x14ac:dyDescent="0.25">
      <c r="B54" s="6">
        <v>1</v>
      </c>
      <c r="C54" s="193" cm="1">
        <f t="array" ref="C54:L54">MMULT($C11:$J11,TRANSPOSE($O$5:$V$14))</f>
        <v>5.6096352934979707E-3</v>
      </c>
      <c r="D54" s="184">
        <v>-0.20290001878344507</v>
      </c>
      <c r="E54" s="184">
        <v>-0.19000182175060787</v>
      </c>
      <c r="F54" s="184">
        <v>-1.1233204433327126E-2</v>
      </c>
      <c r="G54" s="184">
        <v>8.565362251215819E-2</v>
      </c>
      <c r="H54" s="184">
        <v>3.1264070388509831E-3</v>
      </c>
      <c r="I54" s="184">
        <v>-8.5289719109418224E-2</v>
      </c>
      <c r="J54" s="184">
        <v>2.658731780653175E-3</v>
      </c>
      <c r="K54" s="184">
        <v>0.18334496695275601</v>
      </c>
      <c r="L54" s="194">
        <v>0.20830259785665331</v>
      </c>
      <c r="O54" s="6">
        <v>1</v>
      </c>
      <c r="P54" s="193" cm="1">
        <f t="array" ref="P54:Y54">MMULT($C31:$L31,TRANSPOSE($Y$5:$AH$14))</f>
        <v>1.3388082220279707E-2</v>
      </c>
      <c r="Q54" s="184">
        <v>0.23728909076169413</v>
      </c>
      <c r="R54" s="184">
        <v>0.37000802099915681</v>
      </c>
      <c r="S54" s="184">
        <v>0.36213843568594473</v>
      </c>
      <c r="T54" s="184">
        <v>0.21708807610238268</v>
      </c>
      <c r="U54" s="184">
        <v>-1.0780396067228887E-2</v>
      </c>
      <c r="V54" s="184">
        <v>-0.23553045820586133</v>
      </c>
      <c r="W54" s="184">
        <v>-0.37104128892849919</v>
      </c>
      <c r="X54" s="184">
        <v>-0.36436516980439926</v>
      </c>
      <c r="Y54" s="194">
        <v>-0.21764115343626678</v>
      </c>
    </row>
    <row r="55" spans="2:25" x14ac:dyDescent="0.25">
      <c r="B55" s="6">
        <v>2</v>
      </c>
      <c r="C55" s="193" cm="1">
        <f t="array" ref="C55:L55">MMULT($C12:$J12,TRANSPOSE($O$5:$V$14))</f>
        <v>-1.5450388323294661E-3</v>
      </c>
      <c r="D55" s="184">
        <v>-8.4286828908578582E-2</v>
      </c>
      <c r="E55" s="184">
        <v>-7.5331785323008604E-2</v>
      </c>
      <c r="F55" s="184">
        <v>-1.9212269474921852E-3</v>
      </c>
      <c r="G55" s="184">
        <v>3.4800651225645379E-2</v>
      </c>
      <c r="H55" s="184">
        <v>-6.410256121670635E-4</v>
      </c>
      <c r="I55" s="184">
        <v>-3.4880989873201027E-2</v>
      </c>
      <c r="J55" s="184">
        <v>3.6648455958086632E-3</v>
      </c>
      <c r="K55" s="184">
        <v>7.6683957400331959E-2</v>
      </c>
      <c r="L55" s="194">
        <v>8.317793797378964E-2</v>
      </c>
      <c r="O55" s="6">
        <v>2</v>
      </c>
      <c r="P55" s="193" cm="1">
        <f t="array" ref="P55:Y55">MMULT($C32:$L32,TRANSPOSE($Y$5:$AH$14))</f>
        <v>1.6100167631176214E-2</v>
      </c>
      <c r="Q55" s="184">
        <v>9.1131238827486111E-2</v>
      </c>
      <c r="R55" s="184">
        <v>0.13154961558115952</v>
      </c>
      <c r="S55" s="184">
        <v>0.12207850035170165</v>
      </c>
      <c r="T55" s="184">
        <v>6.6052231465334774E-2</v>
      </c>
      <c r="U55" s="184">
        <v>-1.5469792598579456E-2</v>
      </c>
      <c r="V55" s="184">
        <v>-9.1297697365014724E-2</v>
      </c>
      <c r="W55" s="184">
        <v>-0.13212580677825508</v>
      </c>
      <c r="X55" s="184">
        <v>-0.12222685023945255</v>
      </c>
      <c r="Y55" s="194">
        <v>-6.5657164427369824E-2</v>
      </c>
    </row>
    <row r="56" spans="2:25" x14ac:dyDescent="0.25">
      <c r="B56" s="6">
        <v>3</v>
      </c>
      <c r="C56" s="193" cm="1">
        <f t="array" ref="C56:L56">MMULT($C13:$J13,TRANSPOSE($O$5:$V$14))</f>
        <v>-5.786630825085376E-3</v>
      </c>
      <c r="D56" s="184">
        <v>-3.1222128703250474E-3</v>
      </c>
      <c r="E56" s="184">
        <v>2.526279768583134E-3</v>
      </c>
      <c r="F56" s="184">
        <v>3.9848416731932991E-3</v>
      </c>
      <c r="G56" s="184">
        <v>1.3251131779487557E-4</v>
      </c>
      <c r="H56" s="184">
        <v>-2.8916002582788734E-3</v>
      </c>
      <c r="I56" s="184">
        <v>-4.7781483527832569E-4</v>
      </c>
      <c r="J56" s="184">
        <v>3.9236219413544271E-3</v>
      </c>
      <c r="K56" s="184">
        <v>3.6112815152976319E-3</v>
      </c>
      <c r="L56" s="194">
        <v>-1.8762597276579251E-3</v>
      </c>
      <c r="O56" s="6">
        <v>3</v>
      </c>
      <c r="P56" s="193" cm="1">
        <f t="array" ref="P56:Y56">MMULT($C33:$L33,TRANSPOSE($Y$5:$AH$14))</f>
        <v>8.0885130319677222E-3</v>
      </c>
      <c r="Q56" s="184">
        <v>4.7495647290244331E-2</v>
      </c>
      <c r="R56" s="184">
        <v>6.8662890588076883E-2</v>
      </c>
      <c r="S56" s="184">
        <v>6.3701513885881994E-2</v>
      </c>
      <c r="T56" s="184">
        <v>3.4593058221341302E-2</v>
      </c>
      <c r="U56" s="184">
        <v>-7.6887546297188811E-3</v>
      </c>
      <c r="V56" s="184">
        <v>-4.7180727997394145E-2</v>
      </c>
      <c r="W56" s="184">
        <v>-6.8785241956856702E-2</v>
      </c>
      <c r="X56" s="184">
        <v>-6.4069781930974096E-2</v>
      </c>
      <c r="Y56" s="194">
        <v>-3.4744867409230398E-2</v>
      </c>
    </row>
    <row r="57" spans="2:25" ht="15.75" thickBot="1" x14ac:dyDescent="0.3">
      <c r="B57" s="6">
        <v>4</v>
      </c>
      <c r="C57" s="195" cm="1">
        <f t="array" ref="C57:L57">MMULT($C14:$J14,TRANSPOSE($O$5:$V$14))</f>
        <v>-5.2727127904024559E-3</v>
      </c>
      <c r="D57" s="196">
        <v>7.9689657119461563E-2</v>
      </c>
      <c r="E57" s="196">
        <v>7.7471558419666353E-2</v>
      </c>
      <c r="F57" s="196">
        <v>6.583224289857895E-3</v>
      </c>
      <c r="G57" s="196">
        <v>-3.4261872576412652E-2</v>
      </c>
      <c r="H57" s="196">
        <v>-2.7643629413721467E-3</v>
      </c>
      <c r="I57" s="196">
        <v>3.3935535514542661E-2</v>
      </c>
      <c r="J57" s="196">
        <v>9.8676901276099904E-4</v>
      </c>
      <c r="K57" s="196">
        <v>-7.1595697370422193E-2</v>
      </c>
      <c r="L57" s="197">
        <v>-8.4467445163786042E-2</v>
      </c>
      <c r="O57" s="6">
        <v>4</v>
      </c>
      <c r="P57" s="195" cm="1">
        <f t="array" ref="P57:Y57">MMULT($C34:$L34,TRANSPOSE($Y$5:$AH$14))</f>
        <v>-2.842727082430066E-3</v>
      </c>
      <c r="Q57" s="196">
        <v>-1.5967774254880947E-2</v>
      </c>
      <c r="R57" s="196">
        <v>-2.3027970241444772E-2</v>
      </c>
      <c r="S57" s="196">
        <v>-2.1414674186535951E-2</v>
      </c>
      <c r="T57" s="196">
        <v>-1.1671862578333105E-2</v>
      </c>
      <c r="U57" s="196">
        <v>2.6125251456590916E-3</v>
      </c>
      <c r="V57" s="196">
        <v>1.5996442656629015E-2</v>
      </c>
      <c r="W57" s="196">
        <v>2.3248285419816949E-2</v>
      </c>
      <c r="X57" s="196">
        <v>2.1515011762172853E-2</v>
      </c>
      <c r="Y57" s="197">
        <v>1.1529307220145349E-2</v>
      </c>
    </row>
  </sheetData>
  <mergeCells count="11">
    <mergeCell ref="O46:Y46"/>
    <mergeCell ref="O23:Y23"/>
    <mergeCell ref="X3:AF3"/>
    <mergeCell ref="B46:L46"/>
    <mergeCell ref="B23:L23"/>
    <mergeCell ref="B3:J3"/>
    <mergeCell ref="AN5:AO5"/>
    <mergeCell ref="AN4:AO4"/>
    <mergeCell ref="AN3:AO3"/>
    <mergeCell ref="AN2:AO2"/>
    <mergeCell ref="N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Chunk</vt:lpstr>
      <vt:lpstr>Concat</vt:lpstr>
      <vt:lpstr>Linear</vt:lpstr>
      <vt:lpstr>MHA</vt:lpstr>
      <vt:lpstr>MHA Masked</vt:lpstr>
      <vt:lpstr>LayerNorm</vt:lpstr>
      <vt:lpstr>Transformer Encoder</vt:lpstr>
      <vt:lpstr>Transformer Decoder</vt:lpstr>
      <vt:lpstr>Transformer</vt:lpstr>
      <vt:lpstr>Convolution</vt:lpstr>
      <vt:lpstr>Reccurrent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Eren</dc:creator>
  <cp:lastModifiedBy>Yasin Eren</cp:lastModifiedBy>
  <dcterms:created xsi:type="dcterms:W3CDTF">2025-07-16T12:35:27Z</dcterms:created>
  <dcterms:modified xsi:type="dcterms:W3CDTF">2025-07-22T09:47:44Z</dcterms:modified>
</cp:coreProperties>
</file>