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Repos\DLNET_TESTS\"/>
    </mc:Choice>
  </mc:AlternateContent>
  <xr:revisionPtr revIDLastSave="0" documentId="8_{3C71605A-69F2-4809-9DFA-8291AF36E637}" xr6:coauthVersionLast="47" xr6:coauthVersionMax="47" xr10:uidLastSave="{00000000-0000-0000-0000-000000000000}"/>
  <bookViews>
    <workbookView xWindow="33825" yWindow="2520" windowWidth="28455" windowHeight="16140" firstSheet="1" activeTab="5" xr2:uid="{43CB9B1C-CC3C-4FC9-8AAA-FC9787021136}"/>
  </bookViews>
  <sheets>
    <sheet name="Chunk" sheetId="1" r:id="rId1"/>
    <sheet name="Concat" sheetId="2" r:id="rId2"/>
    <sheet name="Linear" sheetId="5" r:id="rId3"/>
    <sheet name="LayerNorm" sheetId="6" r:id="rId4"/>
    <sheet name="MHA" sheetId="7" r:id="rId5"/>
    <sheet name="Transformer Encod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67" i="8" l="1" a="1"/>
  <c r="AE167" i="8" s="1"/>
  <c r="Q168" i="8"/>
  <c r="R168" i="8"/>
  <c r="S168" i="8"/>
  <c r="T168" i="8"/>
  <c r="U168" i="8"/>
  <c r="V168" i="8"/>
  <c r="W168" i="8"/>
  <c r="X168" i="8"/>
  <c r="Y168" i="8"/>
  <c r="Z168" i="8"/>
  <c r="Q169" i="8"/>
  <c r="R169" i="8"/>
  <c r="S169" i="8"/>
  <c r="T169" i="8"/>
  <c r="U169" i="8"/>
  <c r="V169" i="8"/>
  <c r="W169" i="8"/>
  <c r="X169" i="8"/>
  <c r="Y169" i="8"/>
  <c r="Z169" i="8"/>
  <c r="Q170" i="8"/>
  <c r="R170" i="8"/>
  <c r="S170" i="8"/>
  <c r="T170" i="8"/>
  <c r="U170" i="8"/>
  <c r="V170" i="8"/>
  <c r="W170" i="8"/>
  <c r="X170" i="8"/>
  <c r="Y170" i="8"/>
  <c r="Z170" i="8"/>
  <c r="Q171" i="8"/>
  <c r="R171" i="8"/>
  <c r="S171" i="8"/>
  <c r="T171" i="8"/>
  <c r="U171" i="8"/>
  <c r="V171" i="8"/>
  <c r="W171" i="8"/>
  <c r="X171" i="8"/>
  <c r="Y171" i="8"/>
  <c r="Z171" i="8"/>
  <c r="Q172" i="8"/>
  <c r="R172" i="8"/>
  <c r="S172" i="8"/>
  <c r="T172" i="8"/>
  <c r="U172" i="8"/>
  <c r="V172" i="8"/>
  <c r="W172" i="8"/>
  <c r="X172" i="8"/>
  <c r="Y172" i="8"/>
  <c r="Z172" i="8"/>
  <c r="Q173" i="8"/>
  <c r="R173" i="8"/>
  <c r="S173" i="8"/>
  <c r="T173" i="8"/>
  <c r="U173" i="8"/>
  <c r="V173" i="8"/>
  <c r="W173" i="8"/>
  <c r="X173" i="8"/>
  <c r="Y173" i="8"/>
  <c r="Z173" i="8"/>
  <c r="Q174" i="8"/>
  <c r="R174" i="8"/>
  <c r="S174" i="8"/>
  <c r="T174" i="8"/>
  <c r="U174" i="8"/>
  <c r="V174" i="8"/>
  <c r="W174" i="8"/>
  <c r="X174" i="8"/>
  <c r="Y174" i="8"/>
  <c r="Z174" i="8"/>
  <c r="Q175" i="8"/>
  <c r="R175" i="8"/>
  <c r="S175" i="8"/>
  <c r="T175" i="8"/>
  <c r="U175" i="8"/>
  <c r="V175" i="8"/>
  <c r="W175" i="8"/>
  <c r="X175" i="8"/>
  <c r="Y175" i="8"/>
  <c r="Z175" i="8"/>
  <c r="Q176" i="8"/>
  <c r="R176" i="8"/>
  <c r="S176" i="8"/>
  <c r="T176" i="8"/>
  <c r="U176" i="8"/>
  <c r="V176" i="8"/>
  <c r="W176" i="8"/>
  <c r="X176" i="8"/>
  <c r="Y176" i="8"/>
  <c r="Z176" i="8"/>
  <c r="Q177" i="8"/>
  <c r="R177" i="8"/>
  <c r="S177" i="8"/>
  <c r="T177" i="8"/>
  <c r="U177" i="8"/>
  <c r="V177" i="8"/>
  <c r="W177" i="8"/>
  <c r="X177" i="8"/>
  <c r="Y177" i="8"/>
  <c r="Z177" i="8"/>
  <c r="Q178" i="8"/>
  <c r="R178" i="8"/>
  <c r="S178" i="8"/>
  <c r="T178" i="8"/>
  <c r="U178" i="8"/>
  <c r="V178" i="8"/>
  <c r="W178" i="8"/>
  <c r="X178" i="8"/>
  <c r="Y178" i="8"/>
  <c r="Z178" i="8"/>
  <c r="Q179" i="8"/>
  <c r="R179" i="8"/>
  <c r="S179" i="8"/>
  <c r="T179" i="8"/>
  <c r="U179" i="8"/>
  <c r="V179" i="8"/>
  <c r="W179" i="8"/>
  <c r="X179" i="8"/>
  <c r="Y179" i="8"/>
  <c r="Z179" i="8"/>
  <c r="Q180" i="8"/>
  <c r="R180" i="8"/>
  <c r="S180" i="8"/>
  <c r="T180" i="8"/>
  <c r="U180" i="8"/>
  <c r="V180" i="8"/>
  <c r="W180" i="8"/>
  <c r="X180" i="8"/>
  <c r="Y180" i="8"/>
  <c r="Z180" i="8"/>
  <c r="Q181" i="8"/>
  <c r="R181" i="8"/>
  <c r="S181" i="8"/>
  <c r="T181" i="8"/>
  <c r="U181" i="8"/>
  <c r="V181" i="8"/>
  <c r="W181" i="8"/>
  <c r="X181" i="8"/>
  <c r="Y181" i="8"/>
  <c r="Z181" i="8"/>
  <c r="Q182" i="8"/>
  <c r="R182" i="8"/>
  <c r="S182" i="8"/>
  <c r="T182" i="8"/>
  <c r="U182" i="8"/>
  <c r="V182" i="8"/>
  <c r="W182" i="8"/>
  <c r="X182" i="8"/>
  <c r="Y182" i="8"/>
  <c r="Z182" i="8"/>
  <c r="Q183" i="8"/>
  <c r="R183" i="8"/>
  <c r="S183" i="8"/>
  <c r="T183" i="8"/>
  <c r="U183" i="8"/>
  <c r="V183" i="8"/>
  <c r="W183" i="8"/>
  <c r="X183" i="8"/>
  <c r="Y183" i="8"/>
  <c r="Z183" i="8"/>
  <c r="Q184" i="8"/>
  <c r="R184" i="8"/>
  <c r="S184" i="8"/>
  <c r="T184" i="8"/>
  <c r="U184" i="8"/>
  <c r="V184" i="8"/>
  <c r="W184" i="8"/>
  <c r="X184" i="8"/>
  <c r="Y184" i="8"/>
  <c r="Z184" i="8"/>
  <c r="Q185" i="8"/>
  <c r="R185" i="8"/>
  <c r="S185" i="8"/>
  <c r="T185" i="8"/>
  <c r="U185" i="8"/>
  <c r="V185" i="8"/>
  <c r="W185" i="8"/>
  <c r="X185" i="8"/>
  <c r="Y185" i="8"/>
  <c r="Z185" i="8"/>
  <c r="Q186" i="8"/>
  <c r="R186" i="8"/>
  <c r="S186" i="8"/>
  <c r="T186" i="8"/>
  <c r="U186" i="8"/>
  <c r="V186" i="8"/>
  <c r="W186" i="8"/>
  <c r="X186" i="8"/>
  <c r="Y186" i="8"/>
  <c r="Z186" i="8"/>
  <c r="R167" i="8"/>
  <c r="S167" i="8"/>
  <c r="T167" i="8"/>
  <c r="U167" i="8"/>
  <c r="V167" i="8"/>
  <c r="W167" i="8"/>
  <c r="X167" i="8"/>
  <c r="Y167" i="8"/>
  <c r="Z167" i="8"/>
  <c r="Q167" i="8"/>
  <c r="C167" i="8" a="1"/>
  <c r="C167" i="8" s="1"/>
  <c r="R139" i="8"/>
  <c r="N139" i="8"/>
  <c r="M139" i="8"/>
  <c r="C32" i="6"/>
  <c r="AL21" i="8" l="1"/>
  <c r="AM21" i="8"/>
  <c r="AN21" i="8"/>
  <c r="AO21" i="8"/>
  <c r="AP21" i="8"/>
  <c r="AQ21" i="8"/>
  <c r="AR21" i="8"/>
  <c r="AS21" i="8"/>
  <c r="AT21" i="8"/>
  <c r="AU21" i="8"/>
  <c r="AL22" i="8"/>
  <c r="AM22" i="8"/>
  <c r="AN22" i="8"/>
  <c r="AO22" i="8"/>
  <c r="AP22" i="8"/>
  <c r="AQ22" i="8"/>
  <c r="AR22" i="8"/>
  <c r="AS22" i="8"/>
  <c r="AT22" i="8"/>
  <c r="AU22" i="8"/>
  <c r="AL23" i="8"/>
  <c r="AM23" i="8"/>
  <c r="AN23" i="8"/>
  <c r="AO23" i="8"/>
  <c r="AP23" i="8"/>
  <c r="AQ23" i="8"/>
  <c r="AR23" i="8"/>
  <c r="AS23" i="8"/>
  <c r="AT23" i="8"/>
  <c r="AU23" i="8"/>
  <c r="AL24" i="8"/>
  <c r="AM24" i="8"/>
  <c r="AN24" i="8"/>
  <c r="AO24" i="8"/>
  <c r="AP24" i="8"/>
  <c r="AQ24" i="8"/>
  <c r="AR24" i="8"/>
  <c r="AS24" i="8"/>
  <c r="AT24" i="8"/>
  <c r="AU24" i="8"/>
  <c r="AL25" i="8"/>
  <c r="AM25" i="8"/>
  <c r="AN25" i="8"/>
  <c r="AO25" i="8"/>
  <c r="AP25" i="8"/>
  <c r="AQ25" i="8"/>
  <c r="AR25" i="8"/>
  <c r="AS25" i="8"/>
  <c r="AT25" i="8"/>
  <c r="AU25" i="8"/>
  <c r="AL26" i="8"/>
  <c r="AM26" i="8"/>
  <c r="AN26" i="8"/>
  <c r="AO26" i="8"/>
  <c r="AP26" i="8"/>
  <c r="AQ26" i="8"/>
  <c r="AR26" i="8"/>
  <c r="AS26" i="8"/>
  <c r="AT26" i="8"/>
  <c r="AU26" i="8"/>
  <c r="AL27" i="8"/>
  <c r="AM27" i="8"/>
  <c r="AN27" i="8"/>
  <c r="AO27" i="8"/>
  <c r="AP27" i="8"/>
  <c r="AQ27" i="8"/>
  <c r="AR27" i="8"/>
  <c r="AS27" i="8"/>
  <c r="AT27" i="8"/>
  <c r="AU27" i="8"/>
  <c r="AM20" i="8"/>
  <c r="AN20" i="8"/>
  <c r="AO20" i="8"/>
  <c r="AP20" i="8"/>
  <c r="AQ20" i="8"/>
  <c r="AR20" i="8"/>
  <c r="AS20" i="8"/>
  <c r="AT20" i="8"/>
  <c r="AU20" i="8"/>
  <c r="AL20" i="8"/>
  <c r="AL7" i="8"/>
  <c r="AM7" i="8"/>
  <c r="AN7" i="8"/>
  <c r="AO7" i="8"/>
  <c r="AP7" i="8"/>
  <c r="AQ7" i="8"/>
  <c r="AR7" i="8"/>
  <c r="AS7" i="8"/>
  <c r="AL8" i="8"/>
  <c r="AM8" i="8"/>
  <c r="AN8" i="8"/>
  <c r="AO8" i="8"/>
  <c r="AP8" i="8"/>
  <c r="AQ8" i="8"/>
  <c r="AR8" i="8"/>
  <c r="AS8" i="8"/>
  <c r="AL9" i="8"/>
  <c r="AM9" i="8"/>
  <c r="AN9" i="8"/>
  <c r="AO9" i="8"/>
  <c r="AP9" i="8"/>
  <c r="AQ9" i="8"/>
  <c r="AR9" i="8"/>
  <c r="AS9" i="8"/>
  <c r="AL10" i="8"/>
  <c r="AM10" i="8"/>
  <c r="AN10" i="8"/>
  <c r="AO10" i="8"/>
  <c r="AP10" i="8"/>
  <c r="AQ10" i="8"/>
  <c r="AR10" i="8"/>
  <c r="AS10" i="8"/>
  <c r="AL11" i="8"/>
  <c r="AM11" i="8"/>
  <c r="AN11" i="8"/>
  <c r="AO11" i="8"/>
  <c r="AP11" i="8"/>
  <c r="AQ11" i="8"/>
  <c r="AR11" i="8"/>
  <c r="AS11" i="8"/>
  <c r="AL12" i="8"/>
  <c r="AM12" i="8"/>
  <c r="AN12" i="8"/>
  <c r="AO12" i="8"/>
  <c r="AP12" i="8"/>
  <c r="AQ12" i="8"/>
  <c r="AR12" i="8"/>
  <c r="AS12" i="8"/>
  <c r="AL13" i="8"/>
  <c r="AM13" i="8"/>
  <c r="AN13" i="8"/>
  <c r="AO13" i="8"/>
  <c r="AP13" i="8"/>
  <c r="AQ13" i="8"/>
  <c r="AR13" i="8"/>
  <c r="AS13" i="8"/>
  <c r="AL14" i="8"/>
  <c r="AM14" i="8"/>
  <c r="AN14" i="8"/>
  <c r="AO14" i="8"/>
  <c r="AP14" i="8"/>
  <c r="AQ14" i="8"/>
  <c r="AR14" i="8"/>
  <c r="AS14" i="8"/>
  <c r="AL15" i="8"/>
  <c r="AM15" i="8"/>
  <c r="AN15" i="8"/>
  <c r="AO15" i="8"/>
  <c r="AP15" i="8"/>
  <c r="AQ15" i="8"/>
  <c r="AR15" i="8"/>
  <c r="AS15" i="8"/>
  <c r="AM6" i="8"/>
  <c r="AN6" i="8"/>
  <c r="AO6" i="8"/>
  <c r="AP6" i="8"/>
  <c r="AQ6" i="8"/>
  <c r="AR6" i="8"/>
  <c r="AS6" i="8"/>
  <c r="AL6" i="8"/>
  <c r="AE24" i="8"/>
  <c r="AD24" i="8"/>
  <c r="AC24" i="8"/>
  <c r="AB24" i="8"/>
  <c r="AA24" i="8"/>
  <c r="Z24" i="8"/>
  <c r="Y24" i="8"/>
  <c r="X24" i="8"/>
  <c r="U24" i="8"/>
  <c r="T24" i="8"/>
  <c r="S24" i="8"/>
  <c r="R24" i="8"/>
  <c r="Q24" i="8"/>
  <c r="P24" i="8"/>
  <c r="O24" i="8"/>
  <c r="N24" i="8"/>
  <c r="J24" i="8"/>
  <c r="I24" i="8"/>
  <c r="H24" i="8"/>
  <c r="G24" i="8"/>
  <c r="F24" i="8"/>
  <c r="E24" i="8"/>
  <c r="D24" i="8"/>
  <c r="C24" i="8"/>
  <c r="AE23" i="8"/>
  <c r="AD23" i="8"/>
  <c r="AC23" i="8"/>
  <c r="AB23" i="8"/>
  <c r="AA23" i="8"/>
  <c r="Z23" i="8"/>
  <c r="Y23" i="8"/>
  <c r="X23" i="8"/>
  <c r="U23" i="8"/>
  <c r="T23" i="8"/>
  <c r="S23" i="8"/>
  <c r="R23" i="8"/>
  <c r="Q23" i="8"/>
  <c r="P23" i="8"/>
  <c r="O23" i="8"/>
  <c r="N23" i="8"/>
  <c r="J23" i="8"/>
  <c r="I23" i="8"/>
  <c r="H23" i="8"/>
  <c r="G23" i="8"/>
  <c r="F23" i="8"/>
  <c r="E23" i="8"/>
  <c r="D23" i="8"/>
  <c r="C23" i="8"/>
  <c r="AE22" i="8"/>
  <c r="AD22" i="8"/>
  <c r="AC22" i="8"/>
  <c r="AB22" i="8"/>
  <c r="AA22" i="8"/>
  <c r="Z22" i="8"/>
  <c r="Y22" i="8"/>
  <c r="X22" i="8"/>
  <c r="U22" i="8"/>
  <c r="T22" i="8"/>
  <c r="S22" i="8"/>
  <c r="R22" i="8"/>
  <c r="Q22" i="8"/>
  <c r="P22" i="8"/>
  <c r="O22" i="8"/>
  <c r="N22" i="8"/>
  <c r="J22" i="8"/>
  <c r="I22" i="8"/>
  <c r="H22" i="8"/>
  <c r="G22" i="8"/>
  <c r="F22" i="8"/>
  <c r="E22" i="8"/>
  <c r="D22" i="8"/>
  <c r="C22" i="8"/>
  <c r="AE21" i="8"/>
  <c r="AD21" i="8"/>
  <c r="AC21" i="8"/>
  <c r="AB21" i="8"/>
  <c r="AA21" i="8"/>
  <c r="Z21" i="8"/>
  <c r="Y21" i="8"/>
  <c r="X21" i="8"/>
  <c r="U21" i="8"/>
  <c r="T21" i="8"/>
  <c r="S21" i="8"/>
  <c r="R21" i="8"/>
  <c r="Q21" i="8"/>
  <c r="P21" i="8"/>
  <c r="O21" i="8"/>
  <c r="N21" i="8"/>
  <c r="J21" i="8"/>
  <c r="I21" i="8"/>
  <c r="H21" i="8"/>
  <c r="G21" i="8"/>
  <c r="F21" i="8"/>
  <c r="E21" i="8"/>
  <c r="D21" i="8"/>
  <c r="C21" i="8"/>
  <c r="AE20" i="8"/>
  <c r="AD20" i="8"/>
  <c r="AC20" i="8"/>
  <c r="AB20" i="8"/>
  <c r="AA20" i="8"/>
  <c r="Z20" i="8"/>
  <c r="Y20" i="8"/>
  <c r="X20" i="8"/>
  <c r="U20" i="8"/>
  <c r="T20" i="8"/>
  <c r="S20" i="8"/>
  <c r="R20" i="8"/>
  <c r="Q20" i="8"/>
  <c r="P20" i="8"/>
  <c r="O20" i="8"/>
  <c r="N20" i="8"/>
  <c r="J20" i="8"/>
  <c r="I20" i="8"/>
  <c r="H20" i="8"/>
  <c r="G20" i="8"/>
  <c r="F20" i="8"/>
  <c r="E20" i="8"/>
  <c r="D20" i="8"/>
  <c r="C20" i="8"/>
  <c r="AE19" i="8"/>
  <c r="AD19" i="8"/>
  <c r="AC19" i="8"/>
  <c r="AB19" i="8"/>
  <c r="AA19" i="8"/>
  <c r="Z19" i="8"/>
  <c r="Y19" i="8"/>
  <c r="X19" i="8"/>
  <c r="U19" i="8"/>
  <c r="T19" i="8"/>
  <c r="S19" i="8"/>
  <c r="R19" i="8"/>
  <c r="Q19" i="8"/>
  <c r="P19" i="8"/>
  <c r="O19" i="8"/>
  <c r="N19" i="8"/>
  <c r="J19" i="8"/>
  <c r="I19" i="8"/>
  <c r="H19" i="8"/>
  <c r="G19" i="8"/>
  <c r="F19" i="8"/>
  <c r="E19" i="8"/>
  <c r="D19" i="8"/>
  <c r="C19" i="8"/>
  <c r="AE18" i="8"/>
  <c r="AD18" i="8"/>
  <c r="AC18" i="8"/>
  <c r="AB18" i="8"/>
  <c r="AA18" i="8"/>
  <c r="Z18" i="8"/>
  <c r="Y18" i="8"/>
  <c r="X18" i="8"/>
  <c r="U18" i="8"/>
  <c r="T18" i="8"/>
  <c r="S18" i="8"/>
  <c r="R18" i="8"/>
  <c r="Q18" i="8"/>
  <c r="P18" i="8"/>
  <c r="O18" i="8"/>
  <c r="N18" i="8"/>
  <c r="J18" i="8"/>
  <c r="I18" i="8"/>
  <c r="H18" i="8"/>
  <c r="G18" i="8"/>
  <c r="F18" i="8"/>
  <c r="E18" i="8"/>
  <c r="D18" i="8"/>
  <c r="C18" i="8"/>
  <c r="AE17" i="8"/>
  <c r="AD17" i="8"/>
  <c r="AC17" i="8"/>
  <c r="AB17" i="8"/>
  <c r="AA17" i="8"/>
  <c r="Z17" i="8"/>
  <c r="Y17" i="8"/>
  <c r="X17" i="8"/>
  <c r="U17" i="8"/>
  <c r="T17" i="8"/>
  <c r="S17" i="8"/>
  <c r="R17" i="8"/>
  <c r="Q17" i="8"/>
  <c r="P17" i="8"/>
  <c r="O17" i="8"/>
  <c r="N17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AE12" i="8"/>
  <c r="AD12" i="8"/>
  <c r="AC12" i="8"/>
  <c r="AB12" i="8"/>
  <c r="AA12" i="8"/>
  <c r="Z12" i="8"/>
  <c r="Y12" i="8"/>
  <c r="X12" i="8"/>
  <c r="U12" i="8"/>
  <c r="T12" i="8"/>
  <c r="S12" i="8"/>
  <c r="R12" i="8"/>
  <c r="Q12" i="8"/>
  <c r="P12" i="8"/>
  <c r="O12" i="8"/>
  <c r="N12" i="8"/>
  <c r="J12" i="8"/>
  <c r="I12" i="8"/>
  <c r="H12" i="8"/>
  <c r="G12" i="8"/>
  <c r="F12" i="8"/>
  <c r="E12" i="8"/>
  <c r="D12" i="8"/>
  <c r="C12" i="8"/>
  <c r="AE11" i="8"/>
  <c r="AD11" i="8"/>
  <c r="AC11" i="8"/>
  <c r="AB11" i="8"/>
  <c r="AA11" i="8"/>
  <c r="Z11" i="8"/>
  <c r="Y11" i="8"/>
  <c r="X11" i="8"/>
  <c r="U11" i="8"/>
  <c r="T11" i="8"/>
  <c r="S11" i="8"/>
  <c r="R11" i="8"/>
  <c r="Q11" i="8"/>
  <c r="P11" i="8"/>
  <c r="O11" i="8"/>
  <c r="N11" i="8"/>
  <c r="J11" i="8"/>
  <c r="I11" i="8"/>
  <c r="H11" i="8"/>
  <c r="G11" i="8"/>
  <c r="F11" i="8"/>
  <c r="E11" i="8"/>
  <c r="D11" i="8"/>
  <c r="C11" i="8"/>
  <c r="AE10" i="8"/>
  <c r="AD10" i="8"/>
  <c r="AC10" i="8"/>
  <c r="AB10" i="8"/>
  <c r="AA10" i="8"/>
  <c r="Z10" i="8"/>
  <c r="Y10" i="8"/>
  <c r="X10" i="8"/>
  <c r="U10" i="8"/>
  <c r="T10" i="8"/>
  <c r="S10" i="8"/>
  <c r="R10" i="8"/>
  <c r="Q10" i="8"/>
  <c r="P10" i="8"/>
  <c r="O10" i="8"/>
  <c r="N10" i="8"/>
  <c r="J10" i="8"/>
  <c r="I10" i="8"/>
  <c r="H10" i="8"/>
  <c r="G10" i="8"/>
  <c r="F10" i="8"/>
  <c r="E10" i="8"/>
  <c r="D10" i="8"/>
  <c r="C10" i="8"/>
  <c r="BA7" i="8"/>
  <c r="BA9" i="8" s="1"/>
  <c r="AE9" i="8"/>
  <c r="AD9" i="8"/>
  <c r="AC9" i="8"/>
  <c r="AB9" i="8"/>
  <c r="AA9" i="8"/>
  <c r="Z9" i="8"/>
  <c r="Y9" i="8"/>
  <c r="X9" i="8"/>
  <c r="U9" i="8"/>
  <c r="T9" i="8"/>
  <c r="S9" i="8"/>
  <c r="R9" i="8"/>
  <c r="Q9" i="8"/>
  <c r="P9" i="8"/>
  <c r="O9" i="8"/>
  <c r="N9" i="8"/>
  <c r="J9" i="8"/>
  <c r="I9" i="8"/>
  <c r="H9" i="8"/>
  <c r="G9" i="8"/>
  <c r="F9" i="8"/>
  <c r="E9" i="8"/>
  <c r="D9" i="8"/>
  <c r="C9" i="8"/>
  <c r="AE8" i="8"/>
  <c r="AD8" i="8"/>
  <c r="AC8" i="8"/>
  <c r="AB8" i="8"/>
  <c r="AA8" i="8"/>
  <c r="Z8" i="8"/>
  <c r="Y8" i="8"/>
  <c r="X8" i="8"/>
  <c r="U8" i="8"/>
  <c r="T8" i="8"/>
  <c r="S8" i="8"/>
  <c r="R8" i="8"/>
  <c r="Q8" i="8"/>
  <c r="P8" i="8"/>
  <c r="O8" i="8"/>
  <c r="N8" i="8"/>
  <c r="J8" i="8"/>
  <c r="I8" i="8"/>
  <c r="H8" i="8"/>
  <c r="G8" i="8"/>
  <c r="F8" i="8"/>
  <c r="E8" i="8"/>
  <c r="D8" i="8"/>
  <c r="C8" i="8"/>
  <c r="AE7" i="8"/>
  <c r="AD7" i="8"/>
  <c r="AC7" i="8"/>
  <c r="AB7" i="8"/>
  <c r="AA7" i="8"/>
  <c r="Z7" i="8"/>
  <c r="Y7" i="8"/>
  <c r="X7" i="8"/>
  <c r="U7" i="8"/>
  <c r="T7" i="8"/>
  <c r="S7" i="8"/>
  <c r="R7" i="8"/>
  <c r="Q7" i="8"/>
  <c r="P7" i="8"/>
  <c r="O7" i="8"/>
  <c r="N7" i="8"/>
  <c r="J7" i="8"/>
  <c r="I7" i="8"/>
  <c r="H7" i="8"/>
  <c r="G7" i="8"/>
  <c r="F7" i="8"/>
  <c r="E7" i="8"/>
  <c r="D7" i="8"/>
  <c r="C7" i="8"/>
  <c r="AE6" i="8"/>
  <c r="AD6" i="8"/>
  <c r="AC6" i="8"/>
  <c r="AB6" i="8"/>
  <c r="AA6" i="8"/>
  <c r="Z6" i="8"/>
  <c r="Y6" i="8"/>
  <c r="X6" i="8"/>
  <c r="U6" i="8"/>
  <c r="T6" i="8"/>
  <c r="S6" i="8"/>
  <c r="R6" i="8"/>
  <c r="Q6" i="8"/>
  <c r="P6" i="8"/>
  <c r="O6" i="8"/>
  <c r="N6" i="8"/>
  <c r="J6" i="8"/>
  <c r="I6" i="8"/>
  <c r="H6" i="8"/>
  <c r="G6" i="8"/>
  <c r="F6" i="8"/>
  <c r="E6" i="8"/>
  <c r="D6" i="8"/>
  <c r="C6" i="8"/>
  <c r="AE5" i="8"/>
  <c r="AD5" i="8"/>
  <c r="AC5" i="8"/>
  <c r="AB5" i="8"/>
  <c r="AA5" i="8"/>
  <c r="Z5" i="8"/>
  <c r="Y5" i="8"/>
  <c r="X5" i="8"/>
  <c r="U5" i="8"/>
  <c r="T5" i="8"/>
  <c r="S5" i="8"/>
  <c r="R5" i="8"/>
  <c r="Q5" i="8"/>
  <c r="P5" i="8"/>
  <c r="O5" i="8"/>
  <c r="N5" i="8"/>
  <c r="J5" i="8"/>
  <c r="I5" i="8"/>
  <c r="H5" i="8"/>
  <c r="G5" i="8"/>
  <c r="F5" i="8"/>
  <c r="E5" i="8"/>
  <c r="D5" i="8"/>
  <c r="C5" i="8"/>
  <c r="K100" i="7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C47" i="8" l="1" a="1"/>
  <c r="C47" i="8" s="1"/>
  <c r="Y42" i="8" a="1"/>
  <c r="Y42" i="8" s="1"/>
  <c r="Y37" i="8" a="1"/>
  <c r="Y37" i="8" s="1"/>
  <c r="N42" i="8" a="1"/>
  <c r="N42" i="8" s="1"/>
  <c r="N37" i="8" a="1"/>
  <c r="N37" i="8" s="1"/>
  <c r="C37" i="8" a="1"/>
  <c r="C37" i="8" s="1"/>
  <c r="Y32" i="8" a="1"/>
  <c r="N32" i="8" a="1"/>
  <c r="C32" i="8" a="1"/>
  <c r="N47" i="8" a="1"/>
  <c r="N47" i="8" s="1"/>
  <c r="Y47" i="8" a="1"/>
  <c r="Y47" i="8" s="1"/>
  <c r="C42" i="8" a="1"/>
  <c r="C42" i="8" s="1"/>
  <c r="C32" i="7" a="1"/>
  <c r="C32" i="7" s="1"/>
  <c r="Y32" i="7" a="1"/>
  <c r="Y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H59" i="8" l="1" a="1"/>
  <c r="C32" i="8"/>
  <c r="C59" i="8" s="1" a="1"/>
  <c r="N32" i="8"/>
  <c r="N59" i="8" s="1" a="1"/>
  <c r="N59" i="8" s="1"/>
  <c r="S59" i="8" a="1"/>
  <c r="S59" i="8" s="1"/>
  <c r="Y32" i="8"/>
  <c r="Y59" i="8" s="1" a="1"/>
  <c r="Y59" i="8" s="1"/>
  <c r="AD59" i="8" a="1"/>
  <c r="AD59" i="8" s="1"/>
  <c r="C59" i="7" a="1"/>
  <c r="H59" i="7" a="1"/>
  <c r="N59" i="7" a="1"/>
  <c r="N59" i="7" s="1"/>
  <c r="S59" i="7" a="1"/>
  <c r="S59" i="7" s="1"/>
  <c r="AD59" i="7" a="1"/>
  <c r="AD59" i="7" s="1"/>
  <c r="Y59" i="7" a="1"/>
  <c r="Y59" i="7" s="1"/>
  <c r="C59" i="8" l="1"/>
  <c r="C85" i="8" s="1" a="1"/>
  <c r="C100" i="8" a="1"/>
  <c r="C90" i="8" a="1"/>
  <c r="C95" i="8" a="1"/>
  <c r="K90" i="8" a="1"/>
  <c r="H59" i="8"/>
  <c r="K85" i="8" s="1" a="1"/>
  <c r="K100" i="8" a="1"/>
  <c r="K95" i="8" a="1"/>
  <c r="H59" i="7"/>
  <c r="C59" i="7"/>
  <c r="S85" i="7" s="1" a="1"/>
  <c r="S85" i="7" s="1"/>
  <c r="AC86" i="8" l="1" a="1"/>
  <c r="AC86" i="8" s="1"/>
  <c r="AC89" i="8" a="1"/>
  <c r="AC89" i="8" s="1"/>
  <c r="AE87" i="8" a="1"/>
  <c r="AE87" i="8" s="1"/>
  <c r="AD88" i="8" a="1"/>
  <c r="AD88" i="8" s="1"/>
  <c r="AE86" i="8" a="1"/>
  <c r="AE86" i="8" s="1"/>
  <c r="AB86" i="8" a="1"/>
  <c r="AB86" i="8" s="1"/>
  <c r="K85" i="8"/>
  <c r="AA85" i="8" s="1" a="1"/>
  <c r="AA85" i="8" s="1"/>
  <c r="AD87" i="8" a="1"/>
  <c r="AD87" i="8" s="1"/>
  <c r="AC87" i="8" a="1"/>
  <c r="AC87" i="8" s="1"/>
  <c r="AA88" i="8" a="1"/>
  <c r="AA88" i="8" s="1"/>
  <c r="AE89" i="8" a="1"/>
  <c r="AE89" i="8" s="1"/>
  <c r="AA89" i="8" a="1"/>
  <c r="AA89" i="8" s="1"/>
  <c r="AC88" i="8" a="1"/>
  <c r="AC88" i="8" s="1"/>
  <c r="AC85" i="8" a="1"/>
  <c r="AC85" i="8" s="1"/>
  <c r="AB88" i="8" a="1"/>
  <c r="AB88" i="8" s="1"/>
  <c r="AD86" i="8" a="1"/>
  <c r="AD86" i="8" s="1"/>
  <c r="AA86" i="8" a="1"/>
  <c r="AA86" i="8" s="1"/>
  <c r="AE88" i="8" a="1"/>
  <c r="AE88" i="8" s="1"/>
  <c r="AD89" i="8" a="1"/>
  <c r="AD89" i="8" s="1"/>
  <c r="AB89" i="8" a="1"/>
  <c r="AB89" i="8" s="1"/>
  <c r="AB87" i="8" a="1"/>
  <c r="AB87" i="8" s="1"/>
  <c r="AA87" i="8" a="1"/>
  <c r="AA87" i="8" s="1"/>
  <c r="T97" i="8" a="1"/>
  <c r="T97" i="8" s="1"/>
  <c r="U99" i="8" a="1"/>
  <c r="U99" i="8" s="1"/>
  <c r="S96" i="8" a="1"/>
  <c r="S96" i="8" s="1"/>
  <c r="T98" i="8" a="1"/>
  <c r="T98" i="8" s="1"/>
  <c r="T99" i="8" a="1"/>
  <c r="T99" i="8" s="1"/>
  <c r="S99" i="8" a="1"/>
  <c r="S99" i="8" s="1"/>
  <c r="W97" i="8" a="1"/>
  <c r="W97" i="8" s="1"/>
  <c r="V97" i="8" a="1"/>
  <c r="V97" i="8" s="1"/>
  <c r="U97" i="8" a="1"/>
  <c r="U97" i="8" s="1"/>
  <c r="W99" i="8" a="1"/>
  <c r="W99" i="8" s="1"/>
  <c r="U96" i="8" a="1"/>
  <c r="U96" i="8" s="1"/>
  <c r="W98" i="8" a="1"/>
  <c r="W98" i="8" s="1"/>
  <c r="V98" i="8" a="1"/>
  <c r="V98" i="8" s="1"/>
  <c r="V99" i="8" a="1"/>
  <c r="V99" i="8" s="1"/>
  <c r="T96" i="8" a="1"/>
  <c r="T96" i="8" s="1"/>
  <c r="S97" i="8" a="1"/>
  <c r="S97" i="8" s="1"/>
  <c r="U98" i="8" a="1"/>
  <c r="U98" i="8" s="1"/>
  <c r="C95" i="8"/>
  <c r="S95" i="8" s="1" a="1"/>
  <c r="S95" i="8" s="1"/>
  <c r="V96" i="8" a="1"/>
  <c r="V96" i="8" s="1"/>
  <c r="S98" i="8" a="1"/>
  <c r="S98" i="8" s="1"/>
  <c r="W96" i="8" a="1"/>
  <c r="W96" i="8" s="1"/>
  <c r="V94" i="8" a="1"/>
  <c r="V94" i="8" s="1"/>
  <c r="T91" i="8" a="1"/>
  <c r="T91" i="8" s="1"/>
  <c r="T94" i="8" a="1"/>
  <c r="T94" i="8" s="1"/>
  <c r="U93" i="8" a="1"/>
  <c r="U93" i="8" s="1"/>
  <c r="V91" i="8" a="1"/>
  <c r="V91" i="8" s="1"/>
  <c r="U94" i="8" a="1"/>
  <c r="U94" i="8" s="1"/>
  <c r="S91" i="8" a="1"/>
  <c r="S91" i="8" s="1"/>
  <c r="V92" i="8" a="1"/>
  <c r="V92" i="8" s="1"/>
  <c r="U92" i="8" a="1"/>
  <c r="U92" i="8" s="1"/>
  <c r="T93" i="8" a="1"/>
  <c r="T93" i="8" s="1"/>
  <c r="S93" i="8" a="1"/>
  <c r="S93" i="8" s="1"/>
  <c r="W91" i="8" a="1"/>
  <c r="W91" i="8" s="1"/>
  <c r="C90" i="8"/>
  <c r="S90" i="8" s="1" a="1"/>
  <c r="S90" i="8" s="1"/>
  <c r="W94" i="8" a="1"/>
  <c r="W94" i="8" s="1"/>
  <c r="U91" i="8" a="1"/>
  <c r="U91" i="8" s="1"/>
  <c r="W93" i="8" a="1"/>
  <c r="W93" i="8" s="1"/>
  <c r="S94" i="8" a="1"/>
  <c r="S94" i="8" s="1"/>
  <c r="W92" i="8" a="1"/>
  <c r="W92" i="8" s="1"/>
  <c r="V93" i="8" a="1"/>
  <c r="V93" i="8" s="1"/>
  <c r="T92" i="8" a="1"/>
  <c r="T92" i="8" s="1"/>
  <c r="S92" i="8" a="1"/>
  <c r="S92" i="8" s="1"/>
  <c r="AA101" i="8" a="1"/>
  <c r="AA101" i="8" s="1"/>
  <c r="AA104" i="8" a="1"/>
  <c r="AA104" i="8" s="1"/>
  <c r="AB103" i="8" a="1"/>
  <c r="AB103" i="8" s="1"/>
  <c r="AD101" i="8" a="1"/>
  <c r="AD101" i="8" s="1"/>
  <c r="AC101" i="8" a="1"/>
  <c r="AC101" i="8" s="1"/>
  <c r="AC104" i="8" a="1"/>
  <c r="AC104" i="8" s="1"/>
  <c r="K100" i="8"/>
  <c r="AA100" i="8" s="1" a="1"/>
  <c r="AA100" i="8" s="1"/>
  <c r="AA102" i="8" a="1"/>
  <c r="AA102" i="8" s="1"/>
  <c r="AE102" i="8" a="1"/>
  <c r="AE102" i="8" s="1"/>
  <c r="AD102" i="8" a="1"/>
  <c r="AD102" i="8" s="1"/>
  <c r="AC102" i="8" a="1"/>
  <c r="AC102" i="8" s="1"/>
  <c r="AB102" i="8" a="1"/>
  <c r="AB102" i="8" s="1"/>
  <c r="AA103" i="8" a="1"/>
  <c r="AA103" i="8" s="1"/>
  <c r="AE101" i="8" a="1"/>
  <c r="AE101" i="8" s="1"/>
  <c r="AE104" i="8" a="1"/>
  <c r="AE104" i="8" s="1"/>
  <c r="AD104" i="8" a="1"/>
  <c r="AD104" i="8" s="1"/>
  <c r="AB101" i="8" a="1"/>
  <c r="AB101" i="8" s="1"/>
  <c r="AD103" i="8" a="1"/>
  <c r="AD103" i="8" s="1"/>
  <c r="AC103" i="8" a="1"/>
  <c r="AC103" i="8" s="1"/>
  <c r="AB104" i="8" a="1"/>
  <c r="AB104" i="8" s="1"/>
  <c r="AE103" i="8" a="1"/>
  <c r="AE103" i="8" s="1"/>
  <c r="W103" i="8" a="1"/>
  <c r="W103" i="8" s="1"/>
  <c r="W101" i="8" a="1"/>
  <c r="W101" i="8" s="1"/>
  <c r="V101" i="8" a="1"/>
  <c r="V101" i="8" s="1"/>
  <c r="W104" i="8" a="1"/>
  <c r="W104" i="8" s="1"/>
  <c r="T101" i="8" a="1"/>
  <c r="T101" i="8" s="1"/>
  <c r="U104" i="8" a="1"/>
  <c r="U104" i="8" s="1"/>
  <c r="S102" i="8" a="1"/>
  <c r="S102" i="8" s="1"/>
  <c r="V104" i="8" a="1"/>
  <c r="V104" i="8" s="1"/>
  <c r="S101" i="8" a="1"/>
  <c r="S101" i="8" s="1"/>
  <c r="V103" i="8" a="1"/>
  <c r="V103" i="8" s="1"/>
  <c r="U103" i="8" a="1"/>
  <c r="U103" i="8" s="1"/>
  <c r="T103" i="8" a="1"/>
  <c r="T103" i="8" s="1"/>
  <c r="S103" i="8" a="1"/>
  <c r="S103" i="8" s="1"/>
  <c r="U102" i="8" a="1"/>
  <c r="U102" i="8" s="1"/>
  <c r="T102" i="8" a="1"/>
  <c r="T102" i="8" s="1"/>
  <c r="C100" i="8"/>
  <c r="S100" i="8" s="1" a="1"/>
  <c r="S100" i="8" s="1"/>
  <c r="U101" i="8" a="1"/>
  <c r="U101" i="8" s="1"/>
  <c r="T104" i="8" a="1"/>
  <c r="T104" i="8" s="1"/>
  <c r="S104" i="8" a="1"/>
  <c r="S104" i="8" s="1"/>
  <c r="W102" i="8" a="1"/>
  <c r="W102" i="8" s="1"/>
  <c r="V102" i="8" a="1"/>
  <c r="V102" i="8" s="1"/>
  <c r="AD98" i="8" a="1"/>
  <c r="AD98" i="8" s="1"/>
  <c r="AA98" i="8" a="1"/>
  <c r="AA98" i="8" s="1"/>
  <c r="AE96" i="8" a="1"/>
  <c r="AE96" i="8" s="1"/>
  <c r="AB96" i="8" a="1"/>
  <c r="AB96" i="8" s="1"/>
  <c r="AB97" i="8" a="1"/>
  <c r="AB97" i="8" s="1"/>
  <c r="AB98" i="8" a="1"/>
  <c r="AB98" i="8" s="1"/>
  <c r="AC98" i="8" a="1"/>
  <c r="AC98" i="8" s="1"/>
  <c r="AC96" i="8" a="1"/>
  <c r="AC96" i="8" s="1"/>
  <c r="AA97" i="8" a="1"/>
  <c r="AA97" i="8" s="1"/>
  <c r="AE98" i="8" a="1"/>
  <c r="AE98" i="8" s="1"/>
  <c r="AD97" i="8" a="1"/>
  <c r="AD97" i="8" s="1"/>
  <c r="AD96" i="8" a="1"/>
  <c r="AD96" i="8" s="1"/>
  <c r="AD99" i="8" a="1"/>
  <c r="AD99" i="8" s="1"/>
  <c r="AC99" i="8" a="1"/>
  <c r="AC99" i="8" s="1"/>
  <c r="AA96" i="8" a="1"/>
  <c r="AA96" i="8" s="1"/>
  <c r="AC97" i="8" a="1"/>
  <c r="AC97" i="8" s="1"/>
  <c r="AE99" i="8" a="1"/>
  <c r="AE99" i="8" s="1"/>
  <c r="K95" i="8"/>
  <c r="AA95" i="8" s="1" a="1"/>
  <c r="AA95" i="8" s="1"/>
  <c r="AB99" i="8" a="1"/>
  <c r="AB99" i="8" s="1"/>
  <c r="AA99" i="8" a="1"/>
  <c r="AA99" i="8" s="1"/>
  <c r="AE97" i="8" a="1"/>
  <c r="AE97" i="8" s="1"/>
  <c r="K90" i="8"/>
  <c r="AA90" i="8" s="1" a="1"/>
  <c r="AA90" i="8" s="1"/>
  <c r="AE92" i="8" a="1"/>
  <c r="AE92" i="8" s="1"/>
  <c r="AA92" i="8" a="1"/>
  <c r="AA92" i="8" s="1"/>
  <c r="AD90" i="8" a="1"/>
  <c r="AD90" i="8" s="1"/>
  <c r="AD94" i="8" a="1"/>
  <c r="AD94" i="8" s="1"/>
  <c r="AB91" i="8" a="1"/>
  <c r="AB91" i="8" s="1"/>
  <c r="AB94" i="8" a="1"/>
  <c r="AB94" i="8" s="1"/>
  <c r="AB92" i="8" a="1"/>
  <c r="AB92" i="8" s="1"/>
  <c r="AE93" i="8" a="1"/>
  <c r="AE93" i="8" s="1"/>
  <c r="AD93" i="8" a="1"/>
  <c r="AD93" i="8" s="1"/>
  <c r="AC92" i="8" a="1"/>
  <c r="AC92" i="8" s="1"/>
  <c r="AC93" i="8" a="1"/>
  <c r="AC93" i="8" s="1"/>
  <c r="AC94" i="8" a="1"/>
  <c r="AC94" i="8" s="1"/>
  <c r="AA91" i="8" a="1"/>
  <c r="AA91" i="8" s="1"/>
  <c r="AA94" i="8" a="1"/>
  <c r="AA94" i="8" s="1"/>
  <c r="AD92" i="8" a="1"/>
  <c r="AD92" i="8" s="1"/>
  <c r="AD91" i="8" a="1"/>
  <c r="AD91" i="8" s="1"/>
  <c r="AE94" i="8" a="1"/>
  <c r="AE94" i="8" s="1"/>
  <c r="AC91" i="8" a="1"/>
  <c r="AC91" i="8" s="1"/>
  <c r="AA93" i="8" a="1"/>
  <c r="AA93" i="8" s="1"/>
  <c r="AB93" i="8" a="1"/>
  <c r="AB93" i="8" s="1"/>
  <c r="AE91" i="8" a="1"/>
  <c r="AE91" i="8" s="1"/>
  <c r="T88" i="8" a="1"/>
  <c r="T88" i="8" s="1"/>
  <c r="C85" i="8"/>
  <c r="S85" i="8" s="1" a="1"/>
  <c r="S85" i="8" s="1"/>
  <c r="U86" i="8" a="1"/>
  <c r="U86" i="8" s="1"/>
  <c r="U87" i="8" a="1"/>
  <c r="U87" i="8" s="1"/>
  <c r="V88" i="8" a="1"/>
  <c r="V88" i="8" s="1"/>
  <c r="S87" i="8" a="1"/>
  <c r="S87" i="8" s="1"/>
  <c r="U88" i="8" a="1"/>
  <c r="U88" i="8" s="1"/>
  <c r="S88" i="8" a="1"/>
  <c r="S88" i="8" s="1"/>
  <c r="V86" i="8" a="1"/>
  <c r="V86" i="8" s="1"/>
  <c r="V89" i="8" a="1"/>
  <c r="V89" i="8" s="1"/>
  <c r="T86" i="8" a="1"/>
  <c r="T86" i="8" s="1"/>
  <c r="T87" i="8" a="1"/>
  <c r="T87" i="8" s="1"/>
  <c r="W88" i="8" a="1"/>
  <c r="W88" i="8" s="1"/>
  <c r="S89" i="8" a="1"/>
  <c r="S89" i="8" s="1"/>
  <c r="W87" i="8" a="1"/>
  <c r="W87" i="8" s="1"/>
  <c r="W86" i="8" a="1"/>
  <c r="W86" i="8" s="1"/>
  <c r="W89" i="8" a="1"/>
  <c r="W89" i="8" s="1"/>
  <c r="V87" i="8" a="1"/>
  <c r="V87" i="8" s="1"/>
  <c r="S86" i="8" a="1"/>
  <c r="S86" i="8" s="1"/>
  <c r="U89" i="8" a="1"/>
  <c r="U89" i="8" s="1"/>
  <c r="T89" i="8" a="1"/>
  <c r="T89" i="8" s="1"/>
  <c r="S95" i="7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AE95" i="8" l="1" a="1"/>
  <c r="AE95" i="8" s="1"/>
  <c r="AD95" i="8" a="1"/>
  <c r="AD95" i="8" s="1"/>
  <c r="AD100" i="8" a="1"/>
  <c r="AD100" i="8" s="1"/>
  <c r="V95" i="8" a="1"/>
  <c r="V95" i="8" s="1"/>
  <c r="T95" i="8" a="1"/>
  <c r="T95" i="8" s="1"/>
  <c r="AE85" i="8" a="1"/>
  <c r="AE85" i="8" s="1"/>
  <c r="V85" i="8" a="1"/>
  <c r="V85" i="8" s="1"/>
  <c r="W85" i="8" a="1"/>
  <c r="W85" i="8" s="1"/>
  <c r="U85" i="8" a="1"/>
  <c r="U85" i="8" s="1"/>
  <c r="T90" i="8" a="1"/>
  <c r="T90" i="8" s="1"/>
  <c r="AI90" i="8" s="1" a="1"/>
  <c r="AI90" i="8" s="1"/>
  <c r="U90" i="8" a="1"/>
  <c r="U90" i="8" s="1"/>
  <c r="V90" i="8" a="1"/>
  <c r="V90" i="8" s="1"/>
  <c r="AB100" i="8" a="1"/>
  <c r="AB100" i="8" s="1"/>
  <c r="W90" i="8" a="1"/>
  <c r="W90" i="8" s="1"/>
  <c r="AB90" i="8" a="1"/>
  <c r="AB90" i="8" s="1"/>
  <c r="AB85" i="8" a="1"/>
  <c r="AB85" i="8" s="1"/>
  <c r="AD85" i="8" a="1"/>
  <c r="AD85" i="8" s="1"/>
  <c r="W100" i="8" a="1"/>
  <c r="W100" i="8" s="1"/>
  <c r="AC90" i="8" a="1"/>
  <c r="AC90" i="8" s="1"/>
  <c r="T85" i="8" a="1"/>
  <c r="T85" i="8" s="1"/>
  <c r="W95" i="8" a="1"/>
  <c r="W95" i="8" s="1"/>
  <c r="T100" i="8" a="1"/>
  <c r="T100" i="8" s="1"/>
  <c r="V100" i="8" a="1"/>
  <c r="V100" i="8" s="1"/>
  <c r="AC95" i="8" a="1"/>
  <c r="AC95" i="8" s="1"/>
  <c r="AE100" i="8" a="1"/>
  <c r="AE100" i="8" s="1"/>
  <c r="AP85" i="8" a="1"/>
  <c r="AP85" i="8" s="1"/>
  <c r="AB95" i="8" a="1"/>
  <c r="AB95" i="8" s="1"/>
  <c r="AE90" i="8" a="1"/>
  <c r="AE90" i="8" s="1"/>
  <c r="AP90" i="8" s="1" a="1"/>
  <c r="AP90" i="8" s="1"/>
  <c r="AI85" i="8" a="1"/>
  <c r="AI85" i="8" s="1"/>
  <c r="U100" i="8" a="1"/>
  <c r="U100" i="8" s="1"/>
  <c r="U95" i="8" a="1"/>
  <c r="U95" i="8" s="1"/>
  <c r="AI95" i="8" s="1" a="1"/>
  <c r="AI95" i="8" s="1"/>
  <c r="AC100" i="8" a="1"/>
  <c r="AC100" i="8" s="1"/>
  <c r="AP100" i="8" s="1" a="1"/>
  <c r="AP100" i="8" s="1"/>
  <c r="AE90" i="7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AP95" i="8" l="1" a="1"/>
  <c r="AP95" i="8" s="1"/>
  <c r="AI100" i="8" a="1"/>
  <c r="AI100" i="8" s="1"/>
  <c r="C111" i="8" s="1" a="1"/>
  <c r="C111" i="8" s="1"/>
  <c r="N111" i="8" s="1" a="1"/>
  <c r="G111" i="8" a="1"/>
  <c r="G111" i="8" s="1"/>
  <c r="AI85" i="7" a="1"/>
  <c r="AI85" i="7" s="1"/>
  <c r="AP95" i="7" a="1"/>
  <c r="AP95" i="7" s="1"/>
  <c r="AP100" i="7" a="1"/>
  <c r="AP100" i="7" s="1"/>
  <c r="AI90" i="7" a="1"/>
  <c r="AI90" i="7" s="1"/>
  <c r="N111" i="8" l="1"/>
  <c r="C139" i="8" s="1"/>
  <c r="F140" i="8"/>
  <c r="F144" i="8"/>
  <c r="F148" i="8"/>
  <c r="F152" i="8"/>
  <c r="F156" i="8"/>
  <c r="G140" i="8"/>
  <c r="G148" i="8"/>
  <c r="G152" i="8"/>
  <c r="G156" i="8"/>
  <c r="C149" i="8"/>
  <c r="D145" i="8"/>
  <c r="E141" i="8"/>
  <c r="E157" i="8"/>
  <c r="F145" i="8"/>
  <c r="G141" i="8"/>
  <c r="G153" i="8"/>
  <c r="I141" i="8"/>
  <c r="I149" i="8"/>
  <c r="J145" i="8"/>
  <c r="C146" i="8"/>
  <c r="G144" i="8"/>
  <c r="J140" i="8"/>
  <c r="C141" i="8"/>
  <c r="C157" i="8"/>
  <c r="D153" i="8"/>
  <c r="E153" i="8"/>
  <c r="H141" i="8"/>
  <c r="H157" i="8"/>
  <c r="I153" i="8"/>
  <c r="J157" i="8"/>
  <c r="H140" i="8"/>
  <c r="H144" i="8"/>
  <c r="H148" i="8"/>
  <c r="H152" i="8"/>
  <c r="H156" i="8"/>
  <c r="J148" i="8"/>
  <c r="J152" i="8"/>
  <c r="C145" i="8"/>
  <c r="D141" i="8"/>
  <c r="D157" i="8"/>
  <c r="E149" i="8"/>
  <c r="F149" i="8"/>
  <c r="F157" i="8"/>
  <c r="G145" i="8"/>
  <c r="H145" i="8"/>
  <c r="H153" i="8"/>
  <c r="I157" i="8"/>
  <c r="J141" i="8"/>
  <c r="J149" i="8"/>
  <c r="C142" i="8"/>
  <c r="C150" i="8"/>
  <c r="C154" i="8"/>
  <c r="D142" i="8"/>
  <c r="I140" i="8"/>
  <c r="I144" i="8"/>
  <c r="I148" i="8"/>
  <c r="I152" i="8"/>
  <c r="I156" i="8"/>
  <c r="J144" i="8"/>
  <c r="J156" i="8"/>
  <c r="C153" i="8"/>
  <c r="D149" i="8"/>
  <c r="E145" i="8"/>
  <c r="F141" i="8"/>
  <c r="F153" i="8"/>
  <c r="G149" i="8"/>
  <c r="G157" i="8"/>
  <c r="H149" i="8"/>
  <c r="I145" i="8"/>
  <c r="J153" i="8"/>
  <c r="C158" i="8"/>
  <c r="H142" i="8"/>
  <c r="H146" i="8"/>
  <c r="H150" i="8"/>
  <c r="H154" i="8"/>
  <c r="H158" i="8"/>
  <c r="I142" i="8"/>
  <c r="I146" i="8"/>
  <c r="I150" i="8"/>
  <c r="I154" i="8"/>
  <c r="I158" i="8"/>
  <c r="J142" i="8"/>
  <c r="J146" i="8"/>
  <c r="J150" i="8"/>
  <c r="J154" i="8"/>
  <c r="J158" i="8"/>
  <c r="C143" i="8"/>
  <c r="C147" i="8"/>
  <c r="C151" i="8"/>
  <c r="C155" i="8"/>
  <c r="D139" i="8"/>
  <c r="D143" i="8"/>
  <c r="D147" i="8"/>
  <c r="D151" i="8"/>
  <c r="D155" i="8"/>
  <c r="E139" i="8"/>
  <c r="F142" i="8"/>
  <c r="I151" i="8"/>
  <c r="C152" i="8"/>
  <c r="F143" i="8"/>
  <c r="I143" i="8"/>
  <c r="D146" i="8"/>
  <c r="H155" i="8"/>
  <c r="G146" i="8"/>
  <c r="D156" i="8"/>
  <c r="F158" i="8"/>
  <c r="C148" i="8"/>
  <c r="G139" i="8"/>
  <c r="E150" i="8"/>
  <c r="F150" i="8"/>
  <c r="C140" i="8"/>
  <c r="G142" i="8"/>
  <c r="J151" i="8"/>
  <c r="G143" i="8"/>
  <c r="F154" i="8"/>
  <c r="E155" i="8"/>
  <c r="F155" i="8"/>
  <c r="G155" i="8"/>
  <c r="I147" i="8"/>
  <c r="J139" i="8"/>
  <c r="E143" i="8"/>
  <c r="D152" i="8"/>
  <c r="E152" i="8"/>
  <c r="J143" i="8"/>
  <c r="C144" i="8"/>
  <c r="E144" i="8"/>
  <c r="E146" i="8"/>
  <c r="F146" i="8"/>
  <c r="J155" i="8"/>
  <c r="C156" i="8"/>
  <c r="E158" i="8"/>
  <c r="E148" i="8"/>
  <c r="H151" i="8"/>
  <c r="D154" i="8"/>
  <c r="E154" i="8"/>
  <c r="G154" i="8"/>
  <c r="D144" i="8"/>
  <c r="F147" i="8"/>
  <c r="E156" i="8"/>
  <c r="H147" i="8"/>
  <c r="J147" i="8"/>
  <c r="F139" i="8"/>
  <c r="E151" i="8"/>
  <c r="F151" i="8"/>
  <c r="E140" i="8"/>
  <c r="H143" i="8"/>
  <c r="I155" i="8"/>
  <c r="E147" i="8"/>
  <c r="G147" i="8"/>
  <c r="D158" i="8"/>
  <c r="G158" i="8"/>
  <c r="D150" i="8"/>
  <c r="D140" i="8"/>
  <c r="G151" i="8"/>
  <c r="D148" i="8"/>
  <c r="H139" i="8"/>
  <c r="I139" i="8"/>
  <c r="G150" i="8"/>
  <c r="E142" i="8"/>
  <c r="C111" i="7" a="1"/>
  <c r="C111" i="7" s="1"/>
  <c r="G111" i="7" a="1"/>
  <c r="G111" i="7" s="1"/>
  <c r="S151" i="8" l="1"/>
  <c r="S140" i="8"/>
  <c r="R141" i="8"/>
  <c r="Y149" i="8"/>
  <c r="R140" i="8"/>
  <c r="U150" i="8"/>
  <c r="W147" i="8"/>
  <c r="U157" i="8"/>
  <c r="T149" i="8"/>
  <c r="S141" i="8"/>
  <c r="W140" i="8"/>
  <c r="W157" i="8"/>
  <c r="T152" i="8"/>
  <c r="V151" i="8"/>
  <c r="R155" i="8"/>
  <c r="R151" i="8"/>
  <c r="S150" i="8"/>
  <c r="T140" i="8"/>
  <c r="W153" i="8"/>
  <c r="Y147" i="8"/>
  <c r="U149" i="8"/>
  <c r="V146" i="8"/>
  <c r="S146" i="8"/>
  <c r="U152" i="8"/>
  <c r="X153" i="8"/>
  <c r="S143" i="8"/>
  <c r="S139" i="8"/>
  <c r="S152" i="8"/>
  <c r="T143" i="8"/>
  <c r="X148" i="8"/>
  <c r="X140" i="8"/>
  <c r="Y154" i="8"/>
  <c r="T147" i="8"/>
  <c r="R150" i="8"/>
  <c r="W143" i="8"/>
  <c r="T146" i="8"/>
  <c r="R153" i="8"/>
  <c r="W141" i="8"/>
  <c r="X152" i="8"/>
  <c r="R147" i="8"/>
  <c r="X147" i="8"/>
  <c r="V144" i="8"/>
  <c r="T155" i="8"/>
  <c r="Y146" i="8"/>
  <c r="V143" i="8"/>
  <c r="X141" i="8"/>
  <c r="U151" i="8"/>
  <c r="T151" i="8"/>
  <c r="U145" i="8"/>
  <c r="T150" i="8"/>
  <c r="S145" i="8"/>
  <c r="V148" i="8"/>
  <c r="X151" i="8"/>
  <c r="V149" i="8"/>
  <c r="X139" i="8"/>
  <c r="T153" i="8"/>
  <c r="Y139" i="8"/>
  <c r="Y140" i="8"/>
  <c r="R146" i="8"/>
  <c r="X150" i="8"/>
  <c r="U139" i="8"/>
  <c r="T141" i="8"/>
  <c r="U147" i="8"/>
  <c r="V152" i="8"/>
  <c r="V140" i="8"/>
  <c r="W149" i="8"/>
  <c r="Y155" i="8"/>
  <c r="U142" i="8"/>
  <c r="S147" i="8"/>
  <c r="V147" i="8"/>
  <c r="X149" i="8"/>
  <c r="Y141" i="8"/>
  <c r="T157" i="8"/>
  <c r="W150" i="8"/>
  <c r="W146" i="8"/>
  <c r="W155" i="8"/>
  <c r="Y152" i="8"/>
  <c r="R152" i="8"/>
  <c r="U146" i="8"/>
  <c r="T139" i="8"/>
  <c r="U141" i="8"/>
  <c r="W144" i="8"/>
  <c r="N147" i="8"/>
  <c r="M147" i="8"/>
  <c r="M146" i="8"/>
  <c r="X146" i="8" s="1"/>
  <c r="N146" i="8"/>
  <c r="N150" i="8"/>
  <c r="M150" i="8"/>
  <c r="V150" i="8" s="1"/>
  <c r="N153" i="8"/>
  <c r="M153" i="8"/>
  <c r="Y153" i="8" s="1"/>
  <c r="M141" i="8"/>
  <c r="V141" i="8" s="1"/>
  <c r="N141" i="8"/>
  <c r="N157" i="8"/>
  <c r="M157" i="8"/>
  <c r="R157" i="8" s="1"/>
  <c r="N152" i="8"/>
  <c r="M152" i="8"/>
  <c r="W152" i="8" s="1"/>
  <c r="M144" i="8"/>
  <c r="X144" i="8" s="1"/>
  <c r="N144" i="8"/>
  <c r="N155" i="8"/>
  <c r="M155" i="8"/>
  <c r="U155" i="8" s="1"/>
  <c r="M143" i="8"/>
  <c r="Y143" i="8" s="1"/>
  <c r="N143" i="8"/>
  <c r="M142" i="8"/>
  <c r="Y142" i="8" s="1"/>
  <c r="N142" i="8"/>
  <c r="W142" i="8" s="1"/>
  <c r="N148" i="8"/>
  <c r="M148" i="8"/>
  <c r="W148" i="8" s="1"/>
  <c r="N145" i="8"/>
  <c r="M145" i="8"/>
  <c r="W145" i="8" s="1"/>
  <c r="N154" i="8"/>
  <c r="M154" i="8"/>
  <c r="U154" i="8" s="1"/>
  <c r="N158" i="8"/>
  <c r="M158" i="8"/>
  <c r="S158" i="8" s="1"/>
  <c r="N156" i="8"/>
  <c r="M156" i="8"/>
  <c r="W156" i="8" s="1"/>
  <c r="N151" i="8"/>
  <c r="M151" i="8"/>
  <c r="Y151" i="8" s="1"/>
  <c r="N140" i="8"/>
  <c r="M140" i="8"/>
  <c r="U140" i="8" s="1"/>
  <c r="M149" i="8"/>
  <c r="S149" i="8" s="1"/>
  <c r="N149" i="8"/>
  <c r="R149" i="8" s="1"/>
  <c r="W139" i="8"/>
  <c r="N111" i="7" a="1"/>
  <c r="N111" i="7" s="1"/>
  <c r="W158" i="8" l="1"/>
  <c r="X158" i="8"/>
  <c r="V145" i="8"/>
  <c r="R144" i="8"/>
  <c r="U156" i="8"/>
  <c r="V142" i="8"/>
  <c r="X154" i="8"/>
  <c r="T144" i="8"/>
  <c r="T156" i="8"/>
  <c r="Y158" i="8"/>
  <c r="V157" i="8"/>
  <c r="R143" i="8"/>
  <c r="Y157" i="8"/>
  <c r="X143" i="8"/>
  <c r="U158" i="8"/>
  <c r="T154" i="8"/>
  <c r="R158" i="8"/>
  <c r="U148" i="8"/>
  <c r="X156" i="8"/>
  <c r="V153" i="8"/>
  <c r="S157" i="8"/>
  <c r="R156" i="8"/>
  <c r="V139" i="8"/>
  <c r="X155" i="8"/>
  <c r="T145" i="8"/>
  <c r="S154" i="8"/>
  <c r="S144" i="8"/>
  <c r="R154" i="8"/>
  <c r="S148" i="8"/>
  <c r="S155" i="8"/>
  <c r="U143" i="8"/>
  <c r="X142" i="8"/>
  <c r="Y150" i="8"/>
  <c r="X157" i="8"/>
  <c r="V158" i="8"/>
  <c r="S156" i="8"/>
  <c r="R148" i="8"/>
  <c r="W154" i="8"/>
  <c r="Y148" i="8"/>
  <c r="Y145" i="8"/>
  <c r="V155" i="8"/>
  <c r="U144" i="8"/>
  <c r="R145" i="8"/>
  <c r="X145" i="8"/>
  <c r="S142" i="8"/>
  <c r="T142" i="8"/>
  <c r="V156" i="8"/>
  <c r="T158" i="8"/>
  <c r="R142" i="8"/>
  <c r="T148" i="8"/>
  <c r="Y156" i="8"/>
  <c r="W151" i="8"/>
  <c r="S153" i="8"/>
  <c r="V154" i="8"/>
  <c r="Y144" i="8"/>
  <c r="U153" i="8"/>
  <c r="C196" i="8" l="1"/>
  <c r="C200" i="8"/>
  <c r="C204" i="8"/>
  <c r="C208" i="8"/>
  <c r="C212" i="8"/>
  <c r="D214" i="8"/>
  <c r="E210" i="8"/>
  <c r="G210" i="8"/>
  <c r="H206" i="8"/>
  <c r="J198" i="8"/>
  <c r="C211" i="8"/>
  <c r="E195" i="8"/>
  <c r="F195" i="8"/>
  <c r="F199" i="8"/>
  <c r="G195" i="8"/>
  <c r="G211" i="8"/>
  <c r="H207" i="8"/>
  <c r="I207" i="8"/>
  <c r="D196" i="8"/>
  <c r="D200" i="8"/>
  <c r="D204" i="8"/>
  <c r="D208" i="8"/>
  <c r="D212" i="8"/>
  <c r="E196" i="8"/>
  <c r="E200" i="8"/>
  <c r="E204" i="8"/>
  <c r="E208" i="8"/>
  <c r="E212" i="8"/>
  <c r="C209" i="8"/>
  <c r="D205" i="8"/>
  <c r="E205" i="8"/>
  <c r="E213" i="8"/>
  <c r="F205" i="8"/>
  <c r="G205" i="8"/>
  <c r="H209" i="8"/>
  <c r="J201" i="8"/>
  <c r="C206" i="8"/>
  <c r="E202" i="8"/>
  <c r="G198" i="8"/>
  <c r="H214" i="8"/>
  <c r="I198" i="8"/>
  <c r="I206" i="8"/>
  <c r="J214" i="8"/>
  <c r="C199" i="8"/>
  <c r="C207" i="8"/>
  <c r="D211" i="8"/>
  <c r="E207" i="8"/>
  <c r="G199" i="8"/>
  <c r="I199" i="8"/>
  <c r="J195" i="8"/>
  <c r="F196" i="8"/>
  <c r="F200" i="8"/>
  <c r="F204" i="8"/>
  <c r="F208" i="8"/>
  <c r="F212" i="8"/>
  <c r="J200" i="8"/>
  <c r="C205" i="8"/>
  <c r="D197" i="8"/>
  <c r="D213" i="8"/>
  <c r="E201" i="8"/>
  <c r="F197" i="8"/>
  <c r="F213" i="8"/>
  <c r="G209" i="8"/>
  <c r="H205" i="8"/>
  <c r="I201" i="8"/>
  <c r="J213" i="8"/>
  <c r="C202" i="8"/>
  <c r="D202" i="8"/>
  <c r="E206" i="8"/>
  <c r="F202" i="8"/>
  <c r="G206" i="8"/>
  <c r="I214" i="8"/>
  <c r="J202" i="8"/>
  <c r="J210" i="8"/>
  <c r="D203" i="8"/>
  <c r="G207" i="8"/>
  <c r="J199" i="8"/>
  <c r="J211" i="8"/>
  <c r="G196" i="8"/>
  <c r="G200" i="8"/>
  <c r="G204" i="8"/>
  <c r="G208" i="8"/>
  <c r="G212" i="8"/>
  <c r="J204" i="8"/>
  <c r="C201" i="8"/>
  <c r="C213" i="8"/>
  <c r="D201" i="8"/>
  <c r="E209" i="8"/>
  <c r="F201" i="8"/>
  <c r="G197" i="8"/>
  <c r="G201" i="8"/>
  <c r="G213" i="8"/>
  <c r="H201" i="8"/>
  <c r="I197" i="8"/>
  <c r="I213" i="8"/>
  <c r="J209" i="8"/>
  <c r="C210" i="8"/>
  <c r="D206" i="8"/>
  <c r="F206" i="8"/>
  <c r="G202" i="8"/>
  <c r="G214" i="8"/>
  <c r="H210" i="8"/>
  <c r="I210" i="8"/>
  <c r="J206" i="8"/>
  <c r="D207" i="8"/>
  <c r="F203" i="8"/>
  <c r="F211" i="8"/>
  <c r="H195" i="8"/>
  <c r="H203" i="8"/>
  <c r="I195" i="8"/>
  <c r="I211" i="8"/>
  <c r="J207" i="8"/>
  <c r="H196" i="8"/>
  <c r="H200" i="8"/>
  <c r="H204" i="8"/>
  <c r="H208" i="8"/>
  <c r="H212" i="8"/>
  <c r="I196" i="8"/>
  <c r="I200" i="8"/>
  <c r="I204" i="8"/>
  <c r="I208" i="8"/>
  <c r="I212" i="8"/>
  <c r="J196" i="8"/>
  <c r="J208" i="8"/>
  <c r="J212" i="8"/>
  <c r="C197" i="8"/>
  <c r="D209" i="8"/>
  <c r="E197" i="8"/>
  <c r="F209" i="8"/>
  <c r="H197" i="8"/>
  <c r="H213" i="8"/>
  <c r="I209" i="8"/>
  <c r="J205" i="8"/>
  <c r="D210" i="8"/>
  <c r="E214" i="8"/>
  <c r="F198" i="8"/>
  <c r="F210" i="8"/>
  <c r="H202" i="8"/>
  <c r="C203" i="8"/>
  <c r="E203" i="8"/>
  <c r="H211" i="8"/>
  <c r="J203" i="8"/>
  <c r="I205" i="8"/>
  <c r="J197" i="8"/>
  <c r="C198" i="8"/>
  <c r="C214" i="8"/>
  <c r="D198" i="8"/>
  <c r="E198" i="8"/>
  <c r="F214" i="8"/>
  <c r="H198" i="8"/>
  <c r="D199" i="8"/>
  <c r="E199" i="8"/>
  <c r="G203" i="8"/>
  <c r="I203" i="8"/>
  <c r="I202" i="8"/>
  <c r="D195" i="8"/>
  <c r="E211" i="8"/>
  <c r="F207" i="8"/>
  <c r="H199" i="8"/>
  <c r="C195" i="8"/>
  <c r="N199" i="8" l="1"/>
  <c r="M199" i="8"/>
  <c r="N213" i="8"/>
  <c r="M213" i="8"/>
  <c r="M197" i="8"/>
  <c r="N197" i="8"/>
  <c r="M201" i="8"/>
  <c r="N201" i="8"/>
  <c r="N212" i="8"/>
  <c r="M212" i="8"/>
  <c r="M205" i="8"/>
  <c r="N205" i="8"/>
  <c r="M204" i="8"/>
  <c r="M202" i="8"/>
  <c r="N202" i="8"/>
  <c r="N210" i="8"/>
  <c r="M210" i="8"/>
  <c r="U210" i="8" s="1"/>
  <c r="N211" i="8"/>
  <c r="M211" i="8"/>
  <c r="N208" i="8"/>
  <c r="M208" i="8"/>
  <c r="U208" i="8" s="1"/>
  <c r="M206" i="8"/>
  <c r="N206" i="8"/>
  <c r="X206" i="8" s="1"/>
  <c r="N204" i="8"/>
  <c r="M200" i="8"/>
  <c r="N200" i="8"/>
  <c r="M203" i="8"/>
  <c r="N203" i="8"/>
  <c r="M195" i="8"/>
  <c r="M214" i="8"/>
  <c r="N214" i="8"/>
  <c r="S214" i="8" s="1"/>
  <c r="M207" i="8"/>
  <c r="N207" i="8"/>
  <c r="M196" i="8"/>
  <c r="N196" i="8"/>
  <c r="M209" i="8"/>
  <c r="N209" i="8"/>
  <c r="M198" i="8"/>
  <c r="N198" i="8"/>
  <c r="N195" i="8"/>
  <c r="X202" i="8" l="1"/>
  <c r="V211" i="8"/>
  <c r="Y213" i="8"/>
  <c r="S206" i="8"/>
  <c r="T197" i="8"/>
  <c r="S209" i="8"/>
  <c r="T206" i="8"/>
  <c r="S211" i="8"/>
  <c r="Y198" i="8"/>
  <c r="S199" i="8"/>
  <c r="Y211" i="8"/>
  <c r="Y201" i="8"/>
  <c r="R196" i="8"/>
  <c r="U213" i="8"/>
  <c r="V199" i="8"/>
  <c r="U206" i="8"/>
  <c r="X204" i="8"/>
  <c r="S196" i="8"/>
  <c r="Y197" i="8"/>
  <c r="V213" i="8"/>
  <c r="Y208" i="8"/>
  <c r="V197" i="8"/>
  <c r="R206" i="8"/>
  <c r="W196" i="8"/>
  <c r="T205" i="8"/>
  <c r="W206" i="8"/>
  <c r="S198" i="8"/>
  <c r="T195" i="8"/>
  <c r="Y199" i="8"/>
  <c r="U198" i="8"/>
  <c r="T212" i="8"/>
  <c r="R199" i="8"/>
  <c r="X208" i="8"/>
  <c r="R209" i="8"/>
  <c r="S202" i="8"/>
  <c r="W205" i="8"/>
  <c r="R212" i="8"/>
  <c r="X205" i="8"/>
  <c r="T202" i="8"/>
  <c r="V212" i="8"/>
  <c r="R213" i="8"/>
  <c r="S201" i="8"/>
  <c r="U197" i="8"/>
  <c r="T198" i="8"/>
  <c r="U196" i="8"/>
  <c r="X214" i="8"/>
  <c r="Y212" i="8"/>
  <c r="X198" i="8"/>
  <c r="X196" i="8"/>
  <c r="S205" i="8"/>
  <c r="Y209" i="8"/>
  <c r="U212" i="8"/>
  <c r="U207" i="8"/>
  <c r="R210" i="8"/>
  <c r="U209" i="8"/>
  <c r="S203" i="8"/>
  <c r="X199" i="8"/>
  <c r="X197" i="8"/>
  <c r="Y206" i="8"/>
  <c r="W208" i="8"/>
  <c r="W202" i="8"/>
  <c r="T196" i="8"/>
  <c r="Y210" i="8"/>
  <c r="T199" i="8"/>
  <c r="W209" i="8"/>
  <c r="W199" i="8"/>
  <c r="V196" i="8"/>
  <c r="Y196" i="8"/>
  <c r="U202" i="8"/>
  <c r="V202" i="8"/>
  <c r="V210" i="8"/>
  <c r="T210" i="8"/>
  <c r="T201" i="8"/>
  <c r="R197" i="8"/>
  <c r="R201" i="8"/>
  <c r="W198" i="8"/>
  <c r="U199" i="8"/>
  <c r="X195" i="8"/>
  <c r="X212" i="8"/>
  <c r="W197" i="8"/>
  <c r="W213" i="8"/>
  <c r="X200" i="8"/>
  <c r="U204" i="8"/>
  <c r="W210" i="8"/>
  <c r="V198" i="8"/>
  <c r="T211" i="8"/>
  <c r="R198" i="8"/>
  <c r="X209" i="8"/>
  <c r="W201" i="8"/>
  <c r="Y202" i="8"/>
  <c r="R205" i="8"/>
  <c r="T213" i="8"/>
  <c r="U205" i="8"/>
  <c r="X201" i="8"/>
  <c r="S213" i="8"/>
  <c r="T209" i="8"/>
  <c r="V209" i="8"/>
  <c r="Y204" i="8"/>
  <c r="T214" i="8"/>
  <c r="T200" i="8"/>
  <c r="R208" i="8"/>
  <c r="T203" i="8"/>
  <c r="W203" i="8"/>
  <c r="Y214" i="8"/>
  <c r="V214" i="8"/>
  <c r="W195" i="8"/>
  <c r="R195" i="8"/>
  <c r="T208" i="8"/>
  <c r="R202" i="8"/>
  <c r="X211" i="8"/>
  <c r="R214" i="8"/>
  <c r="V200" i="8"/>
  <c r="V195" i="8"/>
  <c r="S212" i="8"/>
  <c r="V207" i="8"/>
  <c r="X213" i="8"/>
  <c r="Y205" i="8"/>
  <c r="Y207" i="8"/>
  <c r="U201" i="8"/>
  <c r="S208" i="8"/>
  <c r="W204" i="8"/>
  <c r="V203" i="8"/>
  <c r="V204" i="8"/>
  <c r="R207" i="8"/>
  <c r="V206" i="8"/>
  <c r="U211" i="8"/>
  <c r="U195" i="8"/>
  <c r="W207" i="8"/>
  <c r="S197" i="8"/>
  <c r="W212" i="8"/>
  <c r="R203" i="8"/>
  <c r="U200" i="8"/>
  <c r="Y200" i="8"/>
  <c r="R211" i="8"/>
  <c r="Y203" i="8"/>
  <c r="V208" i="8"/>
  <c r="S200" i="8"/>
  <c r="U214" i="8"/>
  <c r="R204" i="8"/>
  <c r="R200" i="8"/>
  <c r="X210" i="8"/>
  <c r="S195" i="8"/>
  <c r="Y195" i="8"/>
  <c r="W211" i="8"/>
  <c r="S210" i="8"/>
  <c r="X203" i="8"/>
  <c r="W200" i="8"/>
  <c r="S207" i="8"/>
  <c r="U203" i="8"/>
  <c r="T204" i="8"/>
  <c r="X207" i="8"/>
  <c r="V205" i="8"/>
  <c r="W214" i="8"/>
  <c r="S204" i="8"/>
  <c r="V201" i="8"/>
  <c r="T20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<sst xmlns="http://schemas.openxmlformats.org/spreadsheetml/2006/main" count="253" uniqueCount="75">
  <si>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</si>
  <si>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</si>
  <si>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</si>
  <si>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</si>
  <si>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</si>
  <si>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</si>
  <si>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</si>
  <si>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</si>
  <si>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</si>
  <si>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</si>
  <si>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</si>
  <si>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</si>
  <si>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</si>
  <si>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</si>
  <si>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</si>
  <si>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</si>
  <si>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</si>
  <si>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</si>
  <si>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</si>
  <si>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</si>
  <si>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</si>
  <si>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</si>
  <si>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</si>
  <si>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</si>
  <si>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</si>
  <si>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</si>
  <si>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</si>
  <si>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</si>
  <si>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</si>
  <si>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</si>
  <si>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</si>
  <si>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</si>
  <si>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</si>
  <si>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</si>
  <si>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</si>
  <si>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</si>
  <si>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</si>
  <si>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</si>
  <si>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</si>
  <si>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</si>
  <si>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</si>
  <si>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</si>
  <si>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</si>
  <si>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</si>
  <si>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</si>
  <si>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</si>
  <si>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</si>
  <si>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</si>
  <si>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</si>
  <si>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</si>
  <si>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</si>
  <si>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</si>
  <si>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</si>
  <si>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</si>
  <si>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</si>
  <si>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</si>
  <si>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</si>
  <si>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</si>
  <si>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</si>
  <si>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</si>
  <si>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</si>
  <si>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</si>
  <si>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</si>
  <si>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</si>
  <si>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</si>
  <si>
    <t>HiddenSize</t>
  </si>
  <si>
    <t>FFNN Hidden Weights</t>
  </si>
  <si>
    <t>FFNN Out Weights</t>
  </si>
  <si>
    <t>Add 1</t>
  </si>
  <si>
    <t>Norm 1</t>
  </si>
  <si>
    <t>FFNN HIDDEN OUT</t>
  </si>
  <si>
    <t>Dim</t>
  </si>
  <si>
    <t>2x2x5x10</t>
  </si>
  <si>
    <t>Add 2</t>
  </si>
  <si>
    <t>Norm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</si>
</sst>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" xfId="0" applyFont="1" applyBorder="1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/>
    <xf numFmtId="0" fontId="3" fillId="0" borderId="72" xfId="0" applyFont="1" applyBorder="1"/>
    <xf numFmtId="0" fontId="3" fillId="0" borderId="55" xfId="0" applyFont="1" applyBorder="1"/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1" fillId="0" borderId="58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35" t="s">
        <v>3</v>
      </c>
      <c r="C3" s="135"/>
      <c r="D3" s="135"/>
      <c r="E3" s="135"/>
      <c r="F3" s="135"/>
      <c r="G3" s="135"/>
      <c r="H3" s="135"/>
      <c r="I3" s="135"/>
      <c r="J3" s="135"/>
    </row>
    <row r="4" spans="1:10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</row>
    <row r="5" spans="1:10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</row>
    <row r="6" spans="1:10" x14ac:dyDescent="0.25">
      <c r="A6" s="3">
        <v>1</v>
      </c>
      <c r="B6" s="6">
        <v>1</v>
      </c>
      <c r="C6" s="21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</row>
    <row r="7" spans="1:10" x14ac:dyDescent="0.25">
      <c r="A7" s="3">
        <v>2</v>
      </c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</row>
    <row r="8" spans="1:10" ht="15.75" thickBot="1" x14ac:dyDescent="0.3">
      <c r="A8" s="3">
        <v>3</v>
      </c>
      <c r="B8" s="6">
        <v>3</v>
      </c>
      <c r="C8" s="23">
        <f t="shared" si="1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</row>
    <row r="9" spans="1:10" x14ac:dyDescent="0.25">
      <c r="A9" s="3">
        <v>0</v>
      </c>
      <c r="B9" s="6">
        <v>4</v>
      </c>
      <c r="C9" s="25">
        <f t="shared" si="1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</row>
    <row r="10" spans="1:10" x14ac:dyDescent="0.25">
      <c r="A10" s="3">
        <v>1</v>
      </c>
      <c r="B10" s="6">
        <v>5</v>
      </c>
      <c r="C10" s="21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</row>
    <row r="11" spans="1:10" x14ac:dyDescent="0.25">
      <c r="A11" s="3">
        <v>2</v>
      </c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</row>
    <row r="12" spans="1:10" ht="15.75" thickBot="1" x14ac:dyDescent="0.3">
      <c r="A12" s="3">
        <v>3</v>
      </c>
      <c r="B12" s="6">
        <v>7</v>
      </c>
      <c r="C12" s="27">
        <f t="shared" si="1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</row>
    <row r="13" spans="1:10" x14ac:dyDescent="0.25">
      <c r="A13" s="3">
        <v>0</v>
      </c>
      <c r="B13" s="6">
        <v>8</v>
      </c>
      <c r="C13" s="18">
        <f t="shared" si="1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</row>
    <row r="14" spans="1:10" x14ac:dyDescent="0.25">
      <c r="A14" s="3">
        <v>1</v>
      </c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</row>
    <row r="15" spans="1:10" x14ac:dyDescent="0.25">
      <c r="A15" s="3">
        <v>2</v>
      </c>
      <c r="B15" s="6">
        <v>10</v>
      </c>
      <c r="C15" s="21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</row>
    <row r="16" spans="1:10" ht="15.75" thickBot="1" x14ac:dyDescent="0.3">
      <c r="A16" s="3">
        <v>3</v>
      </c>
      <c r="B16" s="6">
        <v>11</v>
      </c>
      <c r="C16" s="23">
        <f t="shared" si="1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</row>
    <row r="17" spans="1:19" x14ac:dyDescent="0.25">
      <c r="A17" s="3">
        <v>0</v>
      </c>
      <c r="B17" s="6">
        <v>12</v>
      </c>
      <c r="C17" s="25">
        <f t="shared" si="1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</row>
    <row r="18" spans="1:19" x14ac:dyDescent="0.25">
      <c r="A18" s="3">
        <v>1</v>
      </c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</row>
    <row r="19" spans="1:19" x14ac:dyDescent="0.25">
      <c r="A19" s="3">
        <v>2</v>
      </c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</row>
    <row r="20" spans="1:19" ht="15.75" thickBot="1" x14ac:dyDescent="0.3">
      <c r="A20" s="3">
        <v>3</v>
      </c>
      <c r="B20" s="6">
        <v>15</v>
      </c>
      <c r="C20" s="27">
        <f t="shared" si="1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</row>
    <row r="24" spans="1:19" ht="15.75" thickBot="1" x14ac:dyDescent="0.3"/>
    <row r="25" spans="1:19" ht="15.75" thickBot="1" x14ac:dyDescent="0.3">
      <c r="B25" s="131" t="s">
        <v>10</v>
      </c>
      <c r="C25" s="132"/>
      <c r="D25" s="132"/>
      <c r="E25" s="132"/>
      <c r="F25" s="132"/>
      <c r="G25" s="132"/>
      <c r="H25" s="132"/>
      <c r="I25" s="133"/>
      <c r="L25" s="131" t="s">
        <v>10</v>
      </c>
      <c r="M25" s="132"/>
      <c r="N25" s="132"/>
      <c r="O25" s="132"/>
      <c r="P25" s="132"/>
      <c r="Q25" s="132"/>
      <c r="R25" s="132"/>
      <c r="S25" s="133"/>
    </row>
    <row r="26" spans="1:19" ht="15.75" thickBot="1" x14ac:dyDescent="0.3">
      <c r="B26" s="128" t="s">
        <v>13</v>
      </c>
      <c r="C26" s="129"/>
      <c r="D26" s="129"/>
      <c r="E26" s="129"/>
      <c r="F26" s="129"/>
      <c r="G26" s="130"/>
      <c r="H26" s="62" t="s">
        <v>4</v>
      </c>
      <c r="I26" s="63" t="s">
        <v>6</v>
      </c>
      <c r="L26" s="128" t="s">
        <v>14</v>
      </c>
      <c r="M26" s="129"/>
      <c r="N26" s="129"/>
      <c r="O26" s="129"/>
      <c r="P26" s="129"/>
      <c r="Q26" s="130"/>
      <c r="R26" s="47" t="s">
        <v>4</v>
      </c>
      <c r="S26" s="48" t="s">
        <v>6</v>
      </c>
    </row>
    <row r="27" spans="1:19" x14ac:dyDescent="0.25">
      <c r="B27" s="49">
        <v>0.1</v>
      </c>
      <c r="C27" s="50">
        <v>0.10100000000000001</v>
      </c>
      <c r="D27" s="50">
        <v>0.10200000000000001</v>
      </c>
      <c r="E27" s="50">
        <v>0.10300000000000001</v>
      </c>
      <c r="F27" s="50">
        <v>0.10400000000000001</v>
      </c>
      <c r="G27" s="50">
        <v>0.10500000000000001</v>
      </c>
      <c r="H27" s="50">
        <v>0.10600000000000001</v>
      </c>
      <c r="I27" s="51">
        <v>0.10700000000000001</v>
      </c>
      <c r="L27" s="49">
        <v>0.18</v>
      </c>
      <c r="M27" s="50">
        <v>0.18099999999999999</v>
      </c>
      <c r="N27" s="50">
        <v>0.182</v>
      </c>
      <c r="O27" s="50">
        <v>0.183</v>
      </c>
      <c r="P27" s="50">
        <v>0.184</v>
      </c>
      <c r="Q27" s="50">
        <v>0.185</v>
      </c>
      <c r="R27" s="50">
        <v>0.186</v>
      </c>
      <c r="S27" s="51">
        <v>0.187</v>
      </c>
    </row>
    <row r="28" spans="1:19" x14ac:dyDescent="0.25">
      <c r="B28" s="52">
        <v>0.11</v>
      </c>
      <c r="C28" s="37">
        <v>0.111</v>
      </c>
      <c r="D28" s="37">
        <v>0.112</v>
      </c>
      <c r="E28" s="37">
        <v>0.113</v>
      </c>
      <c r="F28" s="37">
        <v>0.114</v>
      </c>
      <c r="G28" s="37">
        <v>0.115</v>
      </c>
      <c r="H28" s="37">
        <v>0.11600000000000001</v>
      </c>
      <c r="I28" s="53">
        <v>0.11700000000000001</v>
      </c>
      <c r="L28" s="52">
        <v>0.19</v>
      </c>
      <c r="M28" s="37">
        <v>0.191</v>
      </c>
      <c r="N28" s="37">
        <v>0.192</v>
      </c>
      <c r="O28" s="37">
        <v>0.193</v>
      </c>
      <c r="P28" s="37">
        <v>0.19400000000000001</v>
      </c>
      <c r="Q28" s="37">
        <v>0.19500000000000001</v>
      </c>
      <c r="R28" s="37">
        <v>0.19600000000000001</v>
      </c>
      <c r="S28" s="53">
        <v>0.19700000000000001</v>
      </c>
    </row>
    <row r="29" spans="1:19" x14ac:dyDescent="0.25">
      <c r="B29" s="52">
        <v>0.12000000000000001</v>
      </c>
      <c r="C29" s="37">
        <v>0.12100000000000001</v>
      </c>
      <c r="D29" s="37">
        <v>0.12200000000000001</v>
      </c>
      <c r="E29" s="37">
        <v>0.12300000000000001</v>
      </c>
      <c r="F29" s="37">
        <v>0.12400000000000001</v>
      </c>
      <c r="G29" s="37">
        <v>0.125</v>
      </c>
      <c r="H29" s="37">
        <v>0.126</v>
      </c>
      <c r="I29" s="53">
        <v>0.127</v>
      </c>
      <c r="L29" s="52">
        <v>0.2</v>
      </c>
      <c r="M29" s="37">
        <v>0.20100000000000001</v>
      </c>
      <c r="N29" s="37">
        <v>0.20200000000000001</v>
      </c>
      <c r="O29" s="37">
        <v>0.20300000000000001</v>
      </c>
      <c r="P29" s="37">
        <v>0.20400000000000001</v>
      </c>
      <c r="Q29" s="37">
        <v>0.20500000000000002</v>
      </c>
      <c r="R29" s="37">
        <v>0.20600000000000002</v>
      </c>
      <c r="S29" s="53">
        <v>0.20700000000000002</v>
      </c>
    </row>
    <row r="30" spans="1:19" x14ac:dyDescent="0.25">
      <c r="B30" s="52">
        <v>0.13</v>
      </c>
      <c r="C30" s="37">
        <v>0.13100000000000001</v>
      </c>
      <c r="D30" s="37">
        <v>0.13200000000000001</v>
      </c>
      <c r="E30" s="37">
        <v>0.13300000000000001</v>
      </c>
      <c r="F30" s="37">
        <v>0.13400000000000001</v>
      </c>
      <c r="G30" s="37">
        <v>0.13500000000000001</v>
      </c>
      <c r="H30" s="37">
        <v>0.13600000000000001</v>
      </c>
      <c r="I30" s="53">
        <v>0.13700000000000001</v>
      </c>
      <c r="L30" s="52">
        <v>0.21000000000000002</v>
      </c>
      <c r="M30" s="37">
        <v>0.21100000000000002</v>
      </c>
      <c r="N30" s="37">
        <v>0.21200000000000002</v>
      </c>
      <c r="O30" s="37">
        <v>0.21300000000000002</v>
      </c>
      <c r="P30" s="37">
        <v>0.21400000000000002</v>
      </c>
      <c r="Q30" s="37">
        <v>0.21500000000000002</v>
      </c>
      <c r="R30" s="37">
        <v>0.21600000000000003</v>
      </c>
      <c r="S30" s="53">
        <v>0.21700000000000003</v>
      </c>
    </row>
    <row r="31" spans="1:19" x14ac:dyDescent="0.25">
      <c r="B31" s="52">
        <v>0.14000000000000001</v>
      </c>
      <c r="C31" s="37">
        <v>0.14100000000000001</v>
      </c>
      <c r="D31" s="37">
        <v>0.14200000000000002</v>
      </c>
      <c r="E31" s="37">
        <v>0.14300000000000002</v>
      </c>
      <c r="F31" s="37">
        <v>0.14400000000000002</v>
      </c>
      <c r="G31" s="37">
        <v>0.14500000000000002</v>
      </c>
      <c r="H31" s="37">
        <v>0.14600000000000002</v>
      </c>
      <c r="I31" s="53">
        <v>0.14700000000000002</v>
      </c>
      <c r="L31" s="52">
        <v>0.22</v>
      </c>
      <c r="M31" s="37">
        <v>0.221</v>
      </c>
      <c r="N31" s="37">
        <v>0.222</v>
      </c>
      <c r="O31" s="37">
        <v>0.223</v>
      </c>
      <c r="P31" s="37">
        <v>0.224</v>
      </c>
      <c r="Q31" s="37">
        <v>0.22500000000000001</v>
      </c>
      <c r="R31" s="37">
        <v>0.22600000000000001</v>
      </c>
      <c r="S31" s="53">
        <v>0.22700000000000001</v>
      </c>
    </row>
    <row r="32" spans="1:19" x14ac:dyDescent="0.25">
      <c r="B32" s="52">
        <v>0.15000000000000002</v>
      </c>
      <c r="C32" s="37">
        <v>0.15100000000000002</v>
      </c>
      <c r="D32" s="37">
        <v>0.15200000000000002</v>
      </c>
      <c r="E32" s="64">
        <v>0.15300000000000002</v>
      </c>
      <c r="F32" s="37">
        <v>0.15400000000000003</v>
      </c>
      <c r="G32" s="37">
        <v>0.15500000000000003</v>
      </c>
      <c r="H32" s="37">
        <v>0.15600000000000003</v>
      </c>
      <c r="I32" s="53">
        <v>0.15700000000000003</v>
      </c>
      <c r="L32" s="52">
        <v>0.23</v>
      </c>
      <c r="M32" s="37">
        <v>0.23100000000000001</v>
      </c>
      <c r="N32" s="37">
        <v>0.23200000000000001</v>
      </c>
      <c r="O32" s="37">
        <v>0.23300000000000001</v>
      </c>
      <c r="P32" s="37">
        <v>0.23400000000000001</v>
      </c>
      <c r="Q32" s="37">
        <v>0.23500000000000001</v>
      </c>
      <c r="R32" s="37">
        <v>0.23600000000000002</v>
      </c>
      <c r="S32" s="53">
        <v>0.23700000000000002</v>
      </c>
    </row>
    <row r="33" spans="2:19" x14ac:dyDescent="0.25">
      <c r="B33" s="52">
        <v>0.16</v>
      </c>
      <c r="C33" s="37">
        <v>0.161</v>
      </c>
      <c r="D33" s="37">
        <v>0.16200000000000001</v>
      </c>
      <c r="E33" s="37">
        <v>0.16300000000000001</v>
      </c>
      <c r="F33" s="37">
        <v>0.16400000000000001</v>
      </c>
      <c r="G33" s="37">
        <v>0.16500000000000001</v>
      </c>
      <c r="H33" s="37">
        <v>0.16600000000000001</v>
      </c>
      <c r="I33" s="53">
        <v>0.16700000000000001</v>
      </c>
      <c r="L33" s="52">
        <v>0.24000000000000002</v>
      </c>
      <c r="M33" s="37">
        <v>0.24100000000000002</v>
      </c>
      <c r="N33" s="37">
        <v>0.24200000000000002</v>
      </c>
      <c r="O33" s="37">
        <v>0.24300000000000002</v>
      </c>
      <c r="P33" s="37">
        <v>0.24400000000000002</v>
      </c>
      <c r="Q33" s="37">
        <v>0.24500000000000002</v>
      </c>
      <c r="R33" s="37">
        <v>0.24600000000000002</v>
      </c>
      <c r="S33" s="53">
        <v>0.24700000000000003</v>
      </c>
    </row>
    <row r="34" spans="2:19" ht="15.75" thickBot="1" x14ac:dyDescent="0.3">
      <c r="B34" s="54">
        <v>0.17</v>
      </c>
      <c r="C34" s="55">
        <v>0.17100000000000001</v>
      </c>
      <c r="D34" s="55">
        <v>0.17200000000000001</v>
      </c>
      <c r="E34" s="55">
        <v>0.17300000000000001</v>
      </c>
      <c r="F34" s="55">
        <v>0.17400000000000002</v>
      </c>
      <c r="G34" s="55">
        <v>0.17500000000000002</v>
      </c>
      <c r="H34" s="55">
        <v>0.17600000000000002</v>
      </c>
      <c r="I34" s="56">
        <v>0.17700000000000002</v>
      </c>
      <c r="L34" s="54">
        <v>0.25</v>
      </c>
      <c r="M34" s="55">
        <v>0.251</v>
      </c>
      <c r="N34" s="55">
        <v>0.252</v>
      </c>
      <c r="O34" s="55">
        <v>0.253</v>
      </c>
      <c r="P34" s="55">
        <v>0.254</v>
      </c>
      <c r="Q34" s="55">
        <v>0.255</v>
      </c>
      <c r="R34" s="55">
        <v>0.25600000000000001</v>
      </c>
      <c r="S34" s="56">
        <v>0.25700000000000001</v>
      </c>
    </row>
    <row r="36" spans="2:19" ht="15.75" thickBot="1" x14ac:dyDescent="0.3"/>
    <row r="37" spans="2:19" ht="15.75" thickBot="1" x14ac:dyDescent="0.3">
      <c r="B37" s="131" t="s">
        <v>11</v>
      </c>
      <c r="C37" s="132"/>
      <c r="D37" s="132"/>
      <c r="E37" s="132"/>
      <c r="F37" s="132"/>
      <c r="G37" s="132"/>
      <c r="H37" s="132"/>
      <c r="I37" s="133"/>
      <c r="L37" s="131" t="s">
        <v>11</v>
      </c>
      <c r="M37" s="132"/>
      <c r="N37" s="132"/>
      <c r="O37" s="132"/>
      <c r="P37" s="132"/>
      <c r="Q37" s="132"/>
      <c r="R37" s="132"/>
      <c r="S37" s="133"/>
    </row>
    <row r="38" spans="2:19" ht="15.75" thickBot="1" x14ac:dyDescent="0.3">
      <c r="B38" s="131" t="s">
        <v>13</v>
      </c>
      <c r="C38" s="132"/>
      <c r="D38" s="132"/>
      <c r="E38" s="132"/>
      <c r="F38" s="132"/>
      <c r="G38" s="134"/>
      <c r="H38" s="5" t="s">
        <v>4</v>
      </c>
      <c r="I38" s="4" t="s">
        <v>7</v>
      </c>
      <c r="L38" s="131" t="s">
        <v>14</v>
      </c>
      <c r="M38" s="132"/>
      <c r="N38" s="132"/>
      <c r="O38" s="132"/>
      <c r="P38" s="132"/>
      <c r="Q38" s="134"/>
      <c r="R38" s="5" t="s">
        <v>4</v>
      </c>
      <c r="S38" s="4" t="s">
        <v>7</v>
      </c>
    </row>
    <row r="39" spans="2:19" x14ac:dyDescent="0.25">
      <c r="B39" s="39">
        <v>0.1</v>
      </c>
      <c r="C39" s="40">
        <v>0.10100000000000001</v>
      </c>
      <c r="D39" s="40">
        <v>0.10200000000000001</v>
      </c>
      <c r="E39" s="40">
        <v>0.10300000000000001</v>
      </c>
      <c r="F39" s="40">
        <v>0.10400000000000001</v>
      </c>
      <c r="G39" s="40">
        <v>0.10500000000000001</v>
      </c>
      <c r="H39" s="40">
        <v>0.10600000000000001</v>
      </c>
      <c r="I39" s="41">
        <v>0.10700000000000001</v>
      </c>
      <c r="L39" s="39">
        <v>0.14000000000000001</v>
      </c>
      <c r="M39" s="40">
        <v>0.14100000000000001</v>
      </c>
      <c r="N39" s="40">
        <v>0.14200000000000002</v>
      </c>
      <c r="O39" s="40">
        <v>0.14300000000000002</v>
      </c>
      <c r="P39" s="40">
        <v>0.14400000000000002</v>
      </c>
      <c r="Q39" s="40">
        <v>0.14500000000000002</v>
      </c>
      <c r="R39" s="40">
        <v>0.14600000000000002</v>
      </c>
      <c r="S39" s="41">
        <v>0.14700000000000002</v>
      </c>
    </row>
    <row r="40" spans="2:19" x14ac:dyDescent="0.25">
      <c r="B40" s="42">
        <v>0.11</v>
      </c>
      <c r="C40" s="37">
        <v>0.111</v>
      </c>
      <c r="D40" s="37">
        <v>0.112</v>
      </c>
      <c r="E40" s="37">
        <v>0.113</v>
      </c>
      <c r="F40" s="37">
        <v>0.114</v>
      </c>
      <c r="G40" s="37">
        <v>0.115</v>
      </c>
      <c r="H40" s="37">
        <v>0.11600000000000001</v>
      </c>
      <c r="I40" s="43">
        <v>0.11700000000000001</v>
      </c>
      <c r="L40" s="42">
        <v>0.15000000000000002</v>
      </c>
      <c r="M40" s="37">
        <v>0.15100000000000002</v>
      </c>
      <c r="N40" s="37">
        <v>0.15200000000000002</v>
      </c>
      <c r="O40" s="37">
        <v>0.15300000000000002</v>
      </c>
      <c r="P40" s="37">
        <v>0.15400000000000003</v>
      </c>
      <c r="Q40" s="37">
        <v>0.15500000000000003</v>
      </c>
      <c r="R40" s="37">
        <v>0.15600000000000003</v>
      </c>
      <c r="S40" s="43">
        <v>0.15700000000000003</v>
      </c>
    </row>
    <row r="41" spans="2:19" x14ac:dyDescent="0.25">
      <c r="B41" s="42">
        <v>0.12000000000000001</v>
      </c>
      <c r="C41" s="37">
        <v>0.12100000000000001</v>
      </c>
      <c r="D41" s="37">
        <v>0.12200000000000001</v>
      </c>
      <c r="E41" s="37">
        <v>0.12300000000000001</v>
      </c>
      <c r="F41" s="37">
        <v>0.12400000000000001</v>
      </c>
      <c r="G41" s="37">
        <v>0.125</v>
      </c>
      <c r="H41" s="37">
        <v>0.126</v>
      </c>
      <c r="I41" s="43">
        <v>0.127</v>
      </c>
      <c r="L41" s="42">
        <v>0.16</v>
      </c>
      <c r="M41" s="37">
        <v>0.161</v>
      </c>
      <c r="N41" s="37">
        <v>0.16200000000000001</v>
      </c>
      <c r="O41" s="37">
        <v>0.16300000000000001</v>
      </c>
      <c r="P41" s="37">
        <v>0.16400000000000001</v>
      </c>
      <c r="Q41" s="37">
        <v>0.16500000000000001</v>
      </c>
      <c r="R41" s="37">
        <v>0.16600000000000001</v>
      </c>
      <c r="S41" s="43">
        <v>0.16700000000000001</v>
      </c>
    </row>
    <row r="42" spans="2:19" ht="15.75" thickBot="1" x14ac:dyDescent="0.3">
      <c r="B42" s="44">
        <v>0.13</v>
      </c>
      <c r="C42" s="45">
        <v>0.13100000000000001</v>
      </c>
      <c r="D42" s="45">
        <v>0.13200000000000001</v>
      </c>
      <c r="E42" s="45">
        <v>0.13300000000000001</v>
      </c>
      <c r="F42" s="45">
        <v>0.13400000000000001</v>
      </c>
      <c r="G42" s="45">
        <v>0.13500000000000001</v>
      </c>
      <c r="H42" s="45">
        <v>0.13600000000000001</v>
      </c>
      <c r="I42" s="46">
        <v>0.13700000000000001</v>
      </c>
      <c r="L42" s="44">
        <v>0.17</v>
      </c>
      <c r="M42" s="45">
        <v>0.17100000000000001</v>
      </c>
      <c r="N42" s="45">
        <v>0.17200000000000001</v>
      </c>
      <c r="O42" s="45">
        <v>0.17300000000000001</v>
      </c>
      <c r="P42" s="45">
        <v>0.17400000000000002</v>
      </c>
      <c r="Q42" s="45">
        <v>0.17500000000000002</v>
      </c>
      <c r="R42" s="45">
        <v>0.17600000000000002</v>
      </c>
      <c r="S42" s="46">
        <v>0.17700000000000002</v>
      </c>
    </row>
    <row r="43" spans="2:19" x14ac:dyDescent="0.25">
      <c r="B43" s="39">
        <v>0.18</v>
      </c>
      <c r="C43" s="40">
        <v>0.18099999999999999</v>
      </c>
      <c r="D43" s="40">
        <v>0.182</v>
      </c>
      <c r="E43" s="40">
        <v>0.183</v>
      </c>
      <c r="F43" s="40">
        <v>0.184</v>
      </c>
      <c r="G43" s="40">
        <v>0.185</v>
      </c>
      <c r="H43" s="40">
        <v>0.186</v>
      </c>
      <c r="I43" s="41">
        <v>0.187</v>
      </c>
      <c r="L43" s="39">
        <v>0.22</v>
      </c>
      <c r="M43" s="40">
        <v>0.221</v>
      </c>
      <c r="N43" s="40">
        <v>0.222</v>
      </c>
      <c r="O43" s="40">
        <v>0.223</v>
      </c>
      <c r="P43" s="40">
        <v>0.224</v>
      </c>
      <c r="Q43" s="40">
        <v>0.22500000000000001</v>
      </c>
      <c r="R43" s="40">
        <v>0.22600000000000001</v>
      </c>
      <c r="S43" s="41">
        <v>0.22700000000000001</v>
      </c>
    </row>
    <row r="44" spans="2:19" x14ac:dyDescent="0.25">
      <c r="B44" s="42">
        <v>0.19</v>
      </c>
      <c r="C44" s="37">
        <v>0.191</v>
      </c>
      <c r="D44" s="37">
        <v>0.192</v>
      </c>
      <c r="E44" s="37">
        <v>0.193</v>
      </c>
      <c r="F44" s="37">
        <v>0.19400000000000001</v>
      </c>
      <c r="G44" s="37">
        <v>0.19500000000000001</v>
      </c>
      <c r="H44" s="37">
        <v>0.19600000000000001</v>
      </c>
      <c r="I44" s="43">
        <v>0.19700000000000001</v>
      </c>
      <c r="L44" s="42">
        <v>0.23</v>
      </c>
      <c r="M44" s="37">
        <v>0.23100000000000001</v>
      </c>
      <c r="N44" s="37">
        <v>0.23200000000000001</v>
      </c>
      <c r="O44" s="37">
        <v>0.23300000000000001</v>
      </c>
      <c r="P44" s="37">
        <v>0.23400000000000001</v>
      </c>
      <c r="Q44" s="37">
        <v>0.23500000000000001</v>
      </c>
      <c r="R44" s="37">
        <v>0.23600000000000002</v>
      </c>
      <c r="S44" s="43">
        <v>0.23700000000000002</v>
      </c>
    </row>
    <row r="45" spans="2:19" x14ac:dyDescent="0.25">
      <c r="B45" s="42">
        <v>0.2</v>
      </c>
      <c r="C45" s="37">
        <v>0.20100000000000001</v>
      </c>
      <c r="D45" s="37">
        <v>0.20200000000000001</v>
      </c>
      <c r="E45" s="37">
        <v>0.20300000000000001</v>
      </c>
      <c r="F45" s="37">
        <v>0.20400000000000001</v>
      </c>
      <c r="G45" s="37">
        <v>0.20500000000000002</v>
      </c>
      <c r="H45" s="37">
        <v>0.20600000000000002</v>
      </c>
      <c r="I45" s="43">
        <v>0.20700000000000002</v>
      </c>
      <c r="L45" s="42">
        <v>0.24000000000000002</v>
      </c>
      <c r="M45" s="37">
        <v>0.24100000000000002</v>
      </c>
      <c r="N45" s="37">
        <v>0.24200000000000002</v>
      </c>
      <c r="O45" s="37">
        <v>0.24300000000000002</v>
      </c>
      <c r="P45" s="37">
        <v>0.24400000000000002</v>
      </c>
      <c r="Q45" s="37">
        <v>0.24500000000000002</v>
      </c>
      <c r="R45" s="37">
        <v>0.24600000000000002</v>
      </c>
      <c r="S45" s="43">
        <v>0.24700000000000003</v>
      </c>
    </row>
    <row r="46" spans="2:19" ht="15.75" thickBot="1" x14ac:dyDescent="0.3">
      <c r="B46" s="44">
        <v>0.21000000000000002</v>
      </c>
      <c r="C46" s="45">
        <v>0.21100000000000002</v>
      </c>
      <c r="D46" s="45">
        <v>0.21200000000000002</v>
      </c>
      <c r="E46" s="45">
        <v>0.21300000000000002</v>
      </c>
      <c r="F46" s="45">
        <v>0.21400000000000002</v>
      </c>
      <c r="G46" s="45">
        <v>0.21500000000000002</v>
      </c>
      <c r="H46" s="45">
        <v>0.21600000000000003</v>
      </c>
      <c r="I46" s="46">
        <v>0.21700000000000003</v>
      </c>
      <c r="L46" s="44">
        <v>0.25</v>
      </c>
      <c r="M46" s="45">
        <v>0.251</v>
      </c>
      <c r="N46" s="45">
        <v>0.252</v>
      </c>
      <c r="O46" s="45">
        <v>0.253</v>
      </c>
      <c r="P46" s="45">
        <v>0.254</v>
      </c>
      <c r="Q46" s="45">
        <v>0.255</v>
      </c>
      <c r="R46" s="45">
        <v>0.25600000000000001</v>
      </c>
      <c r="S46" s="46">
        <v>0.25700000000000001</v>
      </c>
    </row>
    <row r="48" spans="2:19" ht="15.75" thickBot="1" x14ac:dyDescent="0.3"/>
    <row r="49" spans="1:19" ht="15.75" thickBot="1" x14ac:dyDescent="0.3">
      <c r="B49" s="131" t="s">
        <v>12</v>
      </c>
      <c r="C49" s="132"/>
      <c r="D49" s="132"/>
      <c r="E49" s="132"/>
      <c r="F49" s="132"/>
      <c r="G49" s="132"/>
      <c r="H49" s="132"/>
      <c r="I49" s="133"/>
      <c r="L49" s="131" t="s">
        <v>12</v>
      </c>
      <c r="M49" s="132"/>
      <c r="N49" s="132"/>
      <c r="O49" s="132"/>
      <c r="P49" s="132"/>
      <c r="Q49" s="132"/>
      <c r="R49" s="132"/>
      <c r="S49" s="133"/>
    </row>
    <row r="50" spans="1:19" ht="15.75" thickBot="1" x14ac:dyDescent="0.3">
      <c r="B50" s="131" t="s">
        <v>13</v>
      </c>
      <c r="C50" s="132"/>
      <c r="D50" s="132"/>
      <c r="E50" s="132"/>
      <c r="F50" s="132"/>
      <c r="G50" s="134"/>
      <c r="H50" s="5" t="s">
        <v>4</v>
      </c>
      <c r="I50" s="4" t="s">
        <v>8</v>
      </c>
      <c r="L50" s="131" t="s">
        <v>14</v>
      </c>
      <c r="M50" s="132"/>
      <c r="N50" s="132"/>
      <c r="O50" s="132"/>
      <c r="P50" s="132"/>
      <c r="Q50" s="134"/>
      <c r="R50" s="5" t="s">
        <v>4</v>
      </c>
      <c r="S50" s="4" t="s">
        <v>8</v>
      </c>
    </row>
    <row r="51" spans="1:19" x14ac:dyDescent="0.25">
      <c r="B51" s="30">
        <v>0.1</v>
      </c>
      <c r="C51" s="31">
        <v>0.10100000000000001</v>
      </c>
      <c r="D51" s="31">
        <v>0.10200000000000001</v>
      </c>
      <c r="E51" s="31">
        <v>0.10300000000000001</v>
      </c>
      <c r="F51" s="31">
        <v>0.10400000000000001</v>
      </c>
      <c r="G51" s="31">
        <v>0.10500000000000001</v>
      </c>
      <c r="H51" s="31">
        <v>0.10600000000000001</v>
      </c>
      <c r="I51" s="32">
        <v>0.10700000000000001</v>
      </c>
      <c r="L51" s="30">
        <v>0.12000000000000001</v>
      </c>
      <c r="M51" s="31">
        <v>0.12100000000000001</v>
      </c>
      <c r="N51" s="31">
        <v>0.12200000000000001</v>
      </c>
      <c r="O51" s="31">
        <v>0.12300000000000001</v>
      </c>
      <c r="P51" s="31">
        <v>0.12400000000000001</v>
      </c>
      <c r="Q51" s="31">
        <v>0.125</v>
      </c>
      <c r="R51" s="31">
        <v>0.126</v>
      </c>
      <c r="S51" s="32">
        <v>0.127</v>
      </c>
    </row>
    <row r="52" spans="1:19" ht="15.75" thickBot="1" x14ac:dyDescent="0.3">
      <c r="B52" s="34">
        <v>0.11</v>
      </c>
      <c r="C52" s="35">
        <v>0.111</v>
      </c>
      <c r="D52" s="35">
        <v>0.112</v>
      </c>
      <c r="E52" s="35">
        <v>0.113</v>
      </c>
      <c r="F52" s="35">
        <v>0.114</v>
      </c>
      <c r="G52" s="35">
        <v>0.115</v>
      </c>
      <c r="H52" s="35">
        <v>0.11600000000000001</v>
      </c>
      <c r="I52" s="36">
        <v>0.11700000000000001</v>
      </c>
      <c r="L52" s="34">
        <v>0.13</v>
      </c>
      <c r="M52" s="35">
        <v>0.13100000000000001</v>
      </c>
      <c r="N52" s="35">
        <v>0.13200000000000001</v>
      </c>
      <c r="O52" s="35">
        <v>0.13300000000000001</v>
      </c>
      <c r="P52" s="35">
        <v>0.13400000000000001</v>
      </c>
      <c r="Q52" s="35">
        <v>0.13500000000000001</v>
      </c>
      <c r="R52" s="35">
        <v>0.13600000000000001</v>
      </c>
      <c r="S52" s="36">
        <v>0.13700000000000001</v>
      </c>
    </row>
    <row r="53" spans="1:19" x14ac:dyDescent="0.25">
      <c r="B53" s="30">
        <v>0.14000000000000001</v>
      </c>
      <c r="C53" s="31">
        <v>0.14100000000000001</v>
      </c>
      <c r="D53" s="31">
        <v>0.14200000000000002</v>
      </c>
      <c r="E53" s="31">
        <v>0.14300000000000002</v>
      </c>
      <c r="F53" s="31">
        <v>0.14400000000000002</v>
      </c>
      <c r="G53" s="31">
        <v>0.14500000000000002</v>
      </c>
      <c r="H53" s="31">
        <v>0.14600000000000002</v>
      </c>
      <c r="I53" s="32">
        <v>0.14700000000000002</v>
      </c>
      <c r="L53" s="30">
        <v>0.16</v>
      </c>
      <c r="M53" s="31">
        <v>0.161</v>
      </c>
      <c r="N53" s="31">
        <v>0.16200000000000001</v>
      </c>
      <c r="O53" s="31">
        <v>0.16300000000000001</v>
      </c>
      <c r="P53" s="31">
        <v>0.16400000000000001</v>
      </c>
      <c r="Q53" s="31">
        <v>0.16500000000000001</v>
      </c>
      <c r="R53" s="31">
        <v>0.16600000000000001</v>
      </c>
      <c r="S53" s="32">
        <v>0.16700000000000001</v>
      </c>
    </row>
    <row r="54" spans="1:19" ht="15.75" thickBot="1" x14ac:dyDescent="0.3">
      <c r="B54" s="34">
        <v>0.15000000000000002</v>
      </c>
      <c r="C54" s="35">
        <v>0.15100000000000002</v>
      </c>
      <c r="D54" s="35">
        <v>0.15200000000000002</v>
      </c>
      <c r="E54" s="35">
        <v>0.15300000000000002</v>
      </c>
      <c r="F54" s="35">
        <v>0.15400000000000003</v>
      </c>
      <c r="G54" s="35">
        <v>0.15500000000000003</v>
      </c>
      <c r="H54" s="35">
        <v>0.15600000000000003</v>
      </c>
      <c r="I54" s="36">
        <v>0.15700000000000003</v>
      </c>
      <c r="L54" s="34">
        <v>0.17</v>
      </c>
      <c r="M54" s="35">
        <v>0.17100000000000001</v>
      </c>
      <c r="N54" s="35">
        <v>0.17200000000000001</v>
      </c>
      <c r="O54" s="35">
        <v>0.17300000000000001</v>
      </c>
      <c r="P54" s="35">
        <v>0.17400000000000002</v>
      </c>
      <c r="Q54" s="35">
        <v>0.17500000000000002</v>
      </c>
      <c r="R54" s="35">
        <v>0.17600000000000002</v>
      </c>
      <c r="S54" s="36">
        <v>0.17700000000000002</v>
      </c>
    </row>
    <row r="55" spans="1:19" x14ac:dyDescent="0.25">
      <c r="B55" s="30">
        <v>0.18</v>
      </c>
      <c r="C55" s="31">
        <v>0.18099999999999999</v>
      </c>
      <c r="D55" s="31">
        <v>0.182</v>
      </c>
      <c r="E55" s="31">
        <v>0.183</v>
      </c>
      <c r="F55" s="31">
        <v>0.184</v>
      </c>
      <c r="G55" s="31">
        <v>0.185</v>
      </c>
      <c r="H55" s="31">
        <v>0.186</v>
      </c>
      <c r="I55" s="32">
        <v>0.187</v>
      </c>
      <c r="L55" s="30">
        <v>0.2</v>
      </c>
      <c r="M55" s="31">
        <v>0.20100000000000001</v>
      </c>
      <c r="N55" s="31">
        <v>0.20200000000000001</v>
      </c>
      <c r="O55" s="31">
        <v>0.20300000000000001</v>
      </c>
      <c r="P55" s="31">
        <v>0.20400000000000001</v>
      </c>
      <c r="Q55" s="31">
        <v>0.20500000000000002</v>
      </c>
      <c r="R55" s="31">
        <v>0.20600000000000002</v>
      </c>
      <c r="S55" s="32">
        <v>0.20700000000000002</v>
      </c>
    </row>
    <row r="56" spans="1:19" ht="15.75" thickBot="1" x14ac:dyDescent="0.3">
      <c r="B56" s="34">
        <v>0.19</v>
      </c>
      <c r="C56" s="35">
        <v>0.191</v>
      </c>
      <c r="D56" s="35">
        <v>0.192</v>
      </c>
      <c r="E56" s="35">
        <v>0.193</v>
      </c>
      <c r="F56" s="35">
        <v>0.19400000000000001</v>
      </c>
      <c r="G56" s="35">
        <v>0.19500000000000001</v>
      </c>
      <c r="H56" s="35">
        <v>0.19600000000000001</v>
      </c>
      <c r="I56" s="36">
        <v>0.19700000000000001</v>
      </c>
      <c r="L56" s="34">
        <v>0.21000000000000002</v>
      </c>
      <c r="M56" s="35">
        <v>0.21100000000000002</v>
      </c>
      <c r="N56" s="35">
        <v>0.21200000000000002</v>
      </c>
      <c r="O56" s="35">
        <v>0.21300000000000002</v>
      </c>
      <c r="P56" s="35">
        <v>0.21400000000000002</v>
      </c>
      <c r="Q56" s="35">
        <v>0.21500000000000002</v>
      </c>
      <c r="R56" s="35">
        <v>0.21600000000000003</v>
      </c>
      <c r="S56" s="36">
        <v>0.21700000000000003</v>
      </c>
    </row>
    <row r="57" spans="1:19" x14ac:dyDescent="0.25">
      <c r="B57" s="30">
        <v>0.22</v>
      </c>
      <c r="C57" s="31">
        <v>0.221</v>
      </c>
      <c r="D57" s="31">
        <v>0.222</v>
      </c>
      <c r="E57" s="31">
        <v>0.223</v>
      </c>
      <c r="F57" s="31">
        <v>0.224</v>
      </c>
      <c r="G57" s="31">
        <v>0.22500000000000001</v>
      </c>
      <c r="H57" s="31">
        <v>0.22600000000000001</v>
      </c>
      <c r="I57" s="32">
        <v>0.22700000000000001</v>
      </c>
      <c r="L57" s="30">
        <v>0.24000000000000002</v>
      </c>
      <c r="M57" s="31">
        <v>0.24100000000000002</v>
      </c>
      <c r="N57" s="31">
        <v>0.24200000000000002</v>
      </c>
      <c r="O57" s="31">
        <v>0.24300000000000002</v>
      </c>
      <c r="P57" s="31">
        <v>0.24400000000000002</v>
      </c>
      <c r="Q57" s="31">
        <v>0.24500000000000002</v>
      </c>
      <c r="R57" s="31">
        <v>0.24600000000000002</v>
      </c>
      <c r="S57" s="32">
        <v>0.24700000000000003</v>
      </c>
    </row>
    <row r="58" spans="1:19" ht="15.75" thickBot="1" x14ac:dyDescent="0.3">
      <c r="B58" s="34">
        <v>0.23</v>
      </c>
      <c r="C58" s="35">
        <v>0.23100000000000001</v>
      </c>
      <c r="D58" s="35">
        <v>0.23200000000000001</v>
      </c>
      <c r="E58" s="35">
        <v>0.23300000000000001</v>
      </c>
      <c r="F58" s="35">
        <v>0.23400000000000001</v>
      </c>
      <c r="G58" s="35">
        <v>0.23500000000000001</v>
      </c>
      <c r="H58" s="35">
        <v>0.23600000000000002</v>
      </c>
      <c r="I58" s="36">
        <v>0.23700000000000002</v>
      </c>
      <c r="L58" s="34">
        <v>0.25</v>
      </c>
      <c r="M58" s="35">
        <v>0.251</v>
      </c>
      <c r="N58" s="35">
        <v>0.252</v>
      </c>
      <c r="O58" s="35">
        <v>0.253</v>
      </c>
      <c r="P58" s="35">
        <v>0.254</v>
      </c>
      <c r="Q58" s="35">
        <v>0.255</v>
      </c>
      <c r="R58" s="35">
        <v>0.25600000000000001</v>
      </c>
      <c r="S58" s="36">
        <v>0.25700000000000001</v>
      </c>
    </row>
    <row r="60" spans="1:19" ht="15.75" thickBot="1" x14ac:dyDescent="0.3"/>
    <row r="61" spans="1:19" ht="15.75" thickBot="1" x14ac:dyDescent="0.3">
      <c r="B61" s="131" t="s">
        <v>12</v>
      </c>
      <c r="C61" s="132"/>
      <c r="D61" s="132"/>
      <c r="E61" s="133"/>
      <c r="L61" s="131" t="s">
        <v>12</v>
      </c>
      <c r="M61" s="132"/>
      <c r="N61" s="132"/>
      <c r="O61" s="133"/>
    </row>
    <row r="62" spans="1:19" ht="15.75" thickBot="1" x14ac:dyDescent="0.3">
      <c r="A62" s="33"/>
      <c r="B62" s="129" t="s">
        <v>13</v>
      </c>
      <c r="C62" s="130"/>
      <c r="D62" s="62" t="s">
        <v>4</v>
      </c>
      <c r="E62" s="63" t="s">
        <v>9</v>
      </c>
      <c r="L62" s="128" t="s">
        <v>14</v>
      </c>
      <c r="M62" s="130"/>
      <c r="N62" s="47" t="s">
        <v>4</v>
      </c>
      <c r="O62" s="48" t="s">
        <v>9</v>
      </c>
    </row>
    <row r="63" spans="1:19" x14ac:dyDescent="0.25">
      <c r="B63" s="49">
        <v>0.1</v>
      </c>
      <c r="C63" s="50">
        <v>0.10100000000000001</v>
      </c>
      <c r="D63" s="50">
        <v>0.10200000000000001</v>
      </c>
      <c r="E63" s="51">
        <v>0.10300000000000001</v>
      </c>
      <c r="L63" s="49">
        <v>0.10400000000000001</v>
      </c>
      <c r="M63" s="50">
        <v>0.10500000000000001</v>
      </c>
      <c r="N63" s="50">
        <v>0.10600000000000001</v>
      </c>
      <c r="O63" s="51">
        <v>0.10700000000000001</v>
      </c>
    </row>
    <row r="64" spans="1:19" x14ac:dyDescent="0.25">
      <c r="B64" s="52">
        <v>0.11</v>
      </c>
      <c r="C64" s="37">
        <v>0.111</v>
      </c>
      <c r="D64" s="37">
        <v>0.112</v>
      </c>
      <c r="E64" s="53">
        <v>0.113</v>
      </c>
      <c r="L64" s="52">
        <v>0.114</v>
      </c>
      <c r="M64" s="37">
        <v>0.115</v>
      </c>
      <c r="N64" s="37">
        <v>0.11600000000000001</v>
      </c>
      <c r="O64" s="53">
        <v>0.11700000000000001</v>
      </c>
    </row>
    <row r="65" spans="2:15" x14ac:dyDescent="0.25">
      <c r="B65" s="52">
        <v>0.12000000000000001</v>
      </c>
      <c r="C65" s="37">
        <v>0.12100000000000001</v>
      </c>
      <c r="D65" s="37">
        <v>0.12200000000000001</v>
      </c>
      <c r="E65" s="53">
        <v>0.12300000000000001</v>
      </c>
      <c r="L65" s="52">
        <v>0.12400000000000001</v>
      </c>
      <c r="M65" s="37">
        <v>0.125</v>
      </c>
      <c r="N65" s="37">
        <v>0.126</v>
      </c>
      <c r="O65" s="53">
        <v>0.127</v>
      </c>
    </row>
    <row r="66" spans="2:15" ht="15.75" thickBot="1" x14ac:dyDescent="0.3">
      <c r="B66" s="60">
        <v>0.13</v>
      </c>
      <c r="C66" s="59">
        <v>0.13100000000000001</v>
      </c>
      <c r="D66" s="59">
        <v>0.13200000000000001</v>
      </c>
      <c r="E66" s="61">
        <v>0.13300000000000001</v>
      </c>
      <c r="L66" s="60">
        <v>0.13400000000000001</v>
      </c>
      <c r="M66" s="59">
        <v>0.13500000000000001</v>
      </c>
      <c r="N66" s="59">
        <v>0.13600000000000001</v>
      </c>
      <c r="O66" s="61">
        <v>0.13700000000000001</v>
      </c>
    </row>
    <row r="67" spans="2:15" x14ac:dyDescent="0.25">
      <c r="B67" s="57">
        <v>0.14000000000000001</v>
      </c>
      <c r="C67" s="38">
        <v>0.14100000000000001</v>
      </c>
      <c r="D67" s="38">
        <v>0.14200000000000002</v>
      </c>
      <c r="E67" s="58">
        <v>0.14300000000000002</v>
      </c>
      <c r="L67" s="57">
        <v>0.14400000000000002</v>
      </c>
      <c r="M67" s="38">
        <v>0.14500000000000002</v>
      </c>
      <c r="N67" s="38">
        <v>0.14600000000000002</v>
      </c>
      <c r="O67" s="58">
        <v>0.14700000000000002</v>
      </c>
    </row>
    <row r="68" spans="2:15" x14ac:dyDescent="0.25">
      <c r="B68" s="52">
        <v>0.15000000000000002</v>
      </c>
      <c r="C68" s="37">
        <v>0.15100000000000002</v>
      </c>
      <c r="D68" s="37">
        <v>0.15200000000000002</v>
      </c>
      <c r="E68" s="53">
        <v>0.15300000000000002</v>
      </c>
      <c r="L68" s="52">
        <v>0.15400000000000003</v>
      </c>
      <c r="M68" s="37">
        <v>0.15500000000000003</v>
      </c>
      <c r="N68" s="37">
        <v>0.15600000000000003</v>
      </c>
      <c r="O68" s="53">
        <v>0.15700000000000003</v>
      </c>
    </row>
    <row r="69" spans="2:15" x14ac:dyDescent="0.25">
      <c r="B69" s="52">
        <v>0.16</v>
      </c>
      <c r="C69" s="37">
        <v>0.161</v>
      </c>
      <c r="D69" s="37">
        <v>0.16200000000000001</v>
      </c>
      <c r="E69" s="53">
        <v>0.16300000000000001</v>
      </c>
      <c r="L69" s="52">
        <v>0.16400000000000001</v>
      </c>
      <c r="M69" s="37">
        <v>0.16500000000000001</v>
      </c>
      <c r="N69" s="37">
        <v>0.16600000000000001</v>
      </c>
      <c r="O69" s="53">
        <v>0.16700000000000001</v>
      </c>
    </row>
    <row r="70" spans="2:15" ht="15.75" thickBot="1" x14ac:dyDescent="0.3">
      <c r="B70" s="54">
        <v>0.17</v>
      </c>
      <c r="C70" s="55">
        <v>0.17100000000000001</v>
      </c>
      <c r="D70" s="55">
        <v>0.17200000000000001</v>
      </c>
      <c r="E70" s="56">
        <v>0.17300000000000001</v>
      </c>
      <c r="L70" s="54">
        <v>0.17400000000000002</v>
      </c>
      <c r="M70" s="55">
        <v>0.17500000000000002</v>
      </c>
      <c r="N70" s="55">
        <v>0.17600000000000002</v>
      </c>
      <c r="O70" s="56">
        <v>0.17700000000000002</v>
      </c>
    </row>
    <row r="71" spans="2:15" x14ac:dyDescent="0.25">
      <c r="B71" s="49">
        <v>0.18</v>
      </c>
      <c r="C71" s="50">
        <v>0.18099999999999999</v>
      </c>
      <c r="D71" s="50">
        <v>0.182</v>
      </c>
      <c r="E71" s="51">
        <v>0.183</v>
      </c>
      <c r="L71" s="49">
        <v>0.184</v>
      </c>
      <c r="M71" s="50">
        <v>0.185</v>
      </c>
      <c r="N71" s="50">
        <v>0.186</v>
      </c>
      <c r="O71" s="51">
        <v>0.187</v>
      </c>
    </row>
    <row r="72" spans="2:15" x14ac:dyDescent="0.25">
      <c r="B72" s="52">
        <v>0.19</v>
      </c>
      <c r="C72" s="37">
        <v>0.191</v>
      </c>
      <c r="D72" s="37">
        <v>0.192</v>
      </c>
      <c r="E72" s="53">
        <v>0.193</v>
      </c>
      <c r="L72" s="52">
        <v>0.19400000000000001</v>
      </c>
      <c r="M72" s="37">
        <v>0.19500000000000001</v>
      </c>
      <c r="N72" s="37">
        <v>0.19600000000000001</v>
      </c>
      <c r="O72" s="53">
        <v>0.19700000000000001</v>
      </c>
    </row>
    <row r="73" spans="2:15" x14ac:dyDescent="0.25">
      <c r="B73" s="52">
        <v>0.2</v>
      </c>
      <c r="C73" s="37">
        <v>0.20100000000000001</v>
      </c>
      <c r="D73" s="37">
        <v>0.20200000000000001</v>
      </c>
      <c r="E73" s="53">
        <v>0.20300000000000001</v>
      </c>
      <c r="L73" s="52">
        <v>0.20400000000000001</v>
      </c>
      <c r="M73" s="37">
        <v>0.20500000000000002</v>
      </c>
      <c r="N73" s="37">
        <v>0.20600000000000002</v>
      </c>
      <c r="O73" s="53">
        <v>0.20700000000000002</v>
      </c>
    </row>
    <row r="74" spans="2:15" ht="15.75" thickBot="1" x14ac:dyDescent="0.3">
      <c r="B74" s="60">
        <v>0.21000000000000002</v>
      </c>
      <c r="C74" s="59">
        <v>0.21100000000000002</v>
      </c>
      <c r="D74" s="59">
        <v>0.21200000000000002</v>
      </c>
      <c r="E74" s="61">
        <v>0.21300000000000002</v>
      </c>
      <c r="L74" s="60">
        <v>0.21400000000000002</v>
      </c>
      <c r="M74" s="59">
        <v>0.21500000000000002</v>
      </c>
      <c r="N74" s="59">
        <v>0.21600000000000003</v>
      </c>
      <c r="O74" s="61">
        <v>0.21700000000000003</v>
      </c>
    </row>
    <row r="75" spans="2:15" x14ac:dyDescent="0.25">
      <c r="B75" s="57">
        <v>0.22</v>
      </c>
      <c r="C75" s="38">
        <v>0.221</v>
      </c>
      <c r="D75" s="38">
        <v>0.222</v>
      </c>
      <c r="E75" s="58">
        <v>0.223</v>
      </c>
      <c r="L75" s="57">
        <v>0.224</v>
      </c>
      <c r="M75" s="38">
        <v>0.22500000000000001</v>
      </c>
      <c r="N75" s="38">
        <v>0.22600000000000001</v>
      </c>
      <c r="O75" s="58">
        <v>0.22700000000000001</v>
      </c>
    </row>
    <row r="76" spans="2:15" x14ac:dyDescent="0.25">
      <c r="B76" s="52">
        <v>0.23</v>
      </c>
      <c r="C76" s="37">
        <v>0.23100000000000001</v>
      </c>
      <c r="D76" s="37">
        <v>0.23200000000000001</v>
      </c>
      <c r="E76" s="53">
        <v>0.23300000000000001</v>
      </c>
      <c r="L76" s="52">
        <v>0.23400000000000001</v>
      </c>
      <c r="M76" s="37">
        <v>0.23500000000000001</v>
      </c>
      <c r="N76" s="37">
        <v>0.23600000000000002</v>
      </c>
      <c r="O76" s="53">
        <v>0.23700000000000002</v>
      </c>
    </row>
    <row r="77" spans="2:15" x14ac:dyDescent="0.25">
      <c r="B77" s="52">
        <v>0.24000000000000002</v>
      </c>
      <c r="C77" s="37">
        <v>0.24100000000000002</v>
      </c>
      <c r="D77" s="37">
        <v>0.24200000000000002</v>
      </c>
      <c r="E77" s="53">
        <v>0.24300000000000002</v>
      </c>
      <c r="L77" s="52">
        <v>0.24400000000000002</v>
      </c>
      <c r="M77" s="37">
        <v>0.24500000000000002</v>
      </c>
      <c r="N77" s="37">
        <v>0.24600000000000002</v>
      </c>
      <c r="O77" s="53">
        <v>0.24700000000000003</v>
      </c>
    </row>
    <row r="78" spans="2:15" ht="15.75" thickBot="1" x14ac:dyDescent="0.3">
      <c r="B78" s="54">
        <v>0.25</v>
      </c>
      <c r="C78" s="55">
        <v>0.251</v>
      </c>
      <c r="D78" s="55">
        <v>0.252</v>
      </c>
      <c r="E78" s="56">
        <v>0.253</v>
      </c>
      <c r="L78" s="54">
        <v>0.254</v>
      </c>
      <c r="M78" s="55">
        <v>0.255</v>
      </c>
      <c r="N78" s="55">
        <v>0.25600000000000001</v>
      </c>
      <c r="O78" s="56">
        <v>0.25700000000000001</v>
      </c>
    </row>
  </sheetData>
  <mergeCells count="17">
    <mergeCell ref="B3:J3"/>
    <mergeCell ref="B25:I25"/>
    <mergeCell ref="L25:S25"/>
    <mergeCell ref="B37:I37"/>
    <mergeCell ref="L37:S37"/>
    <mergeCell ref="L26:Q26"/>
    <mergeCell ref="B26:G26"/>
    <mergeCell ref="B61:E61"/>
    <mergeCell ref="L61:O61"/>
    <mergeCell ref="L62:M62"/>
    <mergeCell ref="B62:C62"/>
    <mergeCell ref="L50:Q50"/>
    <mergeCell ref="B50:G50"/>
    <mergeCell ref="B49:I49"/>
    <mergeCell ref="L49:S49"/>
    <mergeCell ref="L38:Q38"/>
    <mergeCell ref="B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B2" sqref="B2:J20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35" t="s">
        <v>15</v>
      </c>
      <c r="C3" s="135"/>
      <c r="D3" s="135"/>
      <c r="E3" s="135"/>
      <c r="F3" s="135"/>
      <c r="G3" s="135"/>
      <c r="H3" s="135"/>
      <c r="I3" s="135"/>
      <c r="J3" s="135"/>
      <c r="N3" s="135" t="s">
        <v>16</v>
      </c>
      <c r="O3" s="135"/>
      <c r="P3" s="135"/>
      <c r="Q3" s="135"/>
      <c r="R3" s="135"/>
      <c r="S3" s="135"/>
      <c r="T3" s="135"/>
      <c r="U3" s="135"/>
      <c r="V3" s="135"/>
    </row>
    <row r="4" spans="1:2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</row>
    <row r="5" spans="1:22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3">
        <v>0</v>
      </c>
      <c r="N5" s="6">
        <v>0</v>
      </c>
      <c r="O5" s="18">
        <f>$O$2+(O$4*$S$2)+($N5*$Q$2)</f>
        <v>0.2</v>
      </c>
      <c r="P5" s="19">
        <f t="shared" ref="P5:V20" si="1">$O$2+(P$4*$S$2)+($N5*$Q$2)</f>
        <v>0.20200000000000001</v>
      </c>
      <c r="Q5" s="19">
        <f t="shared" si="1"/>
        <v>0.20400000000000001</v>
      </c>
      <c r="R5" s="19">
        <f t="shared" si="1"/>
        <v>0.20600000000000002</v>
      </c>
      <c r="S5" s="19">
        <f t="shared" si="1"/>
        <v>0.20800000000000002</v>
      </c>
      <c r="T5" s="19">
        <f t="shared" si="1"/>
        <v>0.21000000000000002</v>
      </c>
      <c r="U5" s="19">
        <f t="shared" si="1"/>
        <v>0.21200000000000002</v>
      </c>
      <c r="V5" s="20">
        <f t="shared" si="1"/>
        <v>0.21400000000000002</v>
      </c>
    </row>
    <row r="6" spans="1:22" x14ac:dyDescent="0.25">
      <c r="A6" s="3">
        <v>1</v>
      </c>
      <c r="B6" s="6">
        <v>1</v>
      </c>
      <c r="C6" s="21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3">
        <v>1</v>
      </c>
      <c r="N6" s="6">
        <v>1</v>
      </c>
      <c r="O6" s="21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2">
        <f t="shared" si="1"/>
        <v>0.23400000000000001</v>
      </c>
    </row>
    <row r="7" spans="1:22" x14ac:dyDescent="0.25">
      <c r="A7" s="3">
        <v>2</v>
      </c>
      <c r="B7" s="6">
        <v>2</v>
      </c>
      <c r="C7" s="21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3">
        <v>2</v>
      </c>
      <c r="N7" s="6">
        <v>2</v>
      </c>
      <c r="O7" s="21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2">
        <f t="shared" si="1"/>
        <v>0.254</v>
      </c>
    </row>
    <row r="8" spans="1:22" ht="15.75" thickBot="1" x14ac:dyDescent="0.3">
      <c r="A8" s="3">
        <v>3</v>
      </c>
      <c r="B8" s="6">
        <v>3</v>
      </c>
      <c r="C8" s="23">
        <f t="shared" si="2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  <c r="M8" s="3">
        <v>3</v>
      </c>
      <c r="N8" s="6">
        <v>3</v>
      </c>
      <c r="O8" s="23">
        <f t="shared" si="3"/>
        <v>0.26</v>
      </c>
      <c r="P8" s="15">
        <f t="shared" si="1"/>
        <v>0.26200000000000001</v>
      </c>
      <c r="Q8" s="15">
        <f t="shared" si="1"/>
        <v>0.26400000000000001</v>
      </c>
      <c r="R8" s="15">
        <f t="shared" si="1"/>
        <v>0.26600000000000001</v>
      </c>
      <c r="S8" s="15">
        <f t="shared" si="1"/>
        <v>0.26800000000000002</v>
      </c>
      <c r="T8" s="15">
        <f t="shared" si="1"/>
        <v>0.27</v>
      </c>
      <c r="U8" s="15">
        <f t="shared" si="1"/>
        <v>0.27200000000000002</v>
      </c>
      <c r="V8" s="24">
        <f t="shared" si="1"/>
        <v>0.27400000000000002</v>
      </c>
    </row>
    <row r="9" spans="1:22" x14ac:dyDescent="0.25">
      <c r="A9" s="3">
        <v>0</v>
      </c>
      <c r="B9" s="6">
        <v>4</v>
      </c>
      <c r="C9" s="25">
        <f t="shared" si="2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  <c r="M9" s="3">
        <v>0</v>
      </c>
      <c r="N9" s="6">
        <v>4</v>
      </c>
      <c r="O9" s="25">
        <f t="shared" si="3"/>
        <v>0.28000000000000003</v>
      </c>
      <c r="P9" s="10">
        <f t="shared" si="1"/>
        <v>0.28200000000000003</v>
      </c>
      <c r="Q9" s="10">
        <f t="shared" si="1"/>
        <v>0.28400000000000003</v>
      </c>
      <c r="R9" s="10">
        <f t="shared" si="1"/>
        <v>0.28600000000000003</v>
      </c>
      <c r="S9" s="10">
        <f t="shared" si="1"/>
        <v>0.28800000000000003</v>
      </c>
      <c r="T9" s="10">
        <f t="shared" si="1"/>
        <v>0.29000000000000004</v>
      </c>
      <c r="U9" s="10">
        <f t="shared" si="1"/>
        <v>0.29200000000000004</v>
      </c>
      <c r="V9" s="26">
        <f t="shared" si="1"/>
        <v>0.29400000000000004</v>
      </c>
    </row>
    <row r="10" spans="1:22" x14ac:dyDescent="0.25">
      <c r="A10" s="3">
        <v>1</v>
      </c>
      <c r="B10" s="6">
        <v>5</v>
      </c>
      <c r="C10" s="21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  <c r="M10" s="3">
        <v>1</v>
      </c>
      <c r="N10" s="6">
        <v>5</v>
      </c>
      <c r="O10" s="21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2">
        <f t="shared" si="1"/>
        <v>0.31400000000000006</v>
      </c>
    </row>
    <row r="11" spans="1:22" x14ac:dyDescent="0.25">
      <c r="A11" s="3">
        <v>2</v>
      </c>
      <c r="B11" s="6">
        <v>6</v>
      </c>
      <c r="C11" s="21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3">
        <v>2</v>
      </c>
      <c r="N11" s="6">
        <v>6</v>
      </c>
      <c r="O11" s="21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2">
        <f t="shared" si="1"/>
        <v>0.33400000000000002</v>
      </c>
    </row>
    <row r="12" spans="1:22" ht="15.75" thickBot="1" x14ac:dyDescent="0.3">
      <c r="A12" s="3">
        <v>3</v>
      </c>
      <c r="B12" s="6">
        <v>7</v>
      </c>
      <c r="C12" s="27">
        <f t="shared" si="2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  <c r="M12" s="3">
        <v>3</v>
      </c>
      <c r="N12" s="6">
        <v>7</v>
      </c>
      <c r="O12" s="27">
        <f t="shared" si="3"/>
        <v>0.34</v>
      </c>
      <c r="P12" s="28">
        <f t="shared" si="1"/>
        <v>0.34200000000000003</v>
      </c>
      <c r="Q12" s="28">
        <f t="shared" si="1"/>
        <v>0.34400000000000003</v>
      </c>
      <c r="R12" s="28">
        <f t="shared" si="1"/>
        <v>0.34600000000000003</v>
      </c>
      <c r="S12" s="28">
        <f t="shared" si="1"/>
        <v>0.34800000000000003</v>
      </c>
      <c r="T12" s="28">
        <f t="shared" si="1"/>
        <v>0.35000000000000003</v>
      </c>
      <c r="U12" s="28">
        <f t="shared" si="1"/>
        <v>0.35200000000000004</v>
      </c>
      <c r="V12" s="29">
        <f t="shared" si="1"/>
        <v>0.35400000000000004</v>
      </c>
    </row>
    <row r="13" spans="1:22" x14ac:dyDescent="0.25">
      <c r="A13" s="3">
        <v>0</v>
      </c>
      <c r="B13" s="6">
        <v>8</v>
      </c>
      <c r="C13" s="18">
        <f t="shared" si="2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  <c r="M13" s="3">
        <v>0</v>
      </c>
      <c r="N13" s="6">
        <v>8</v>
      </c>
      <c r="O13" s="18">
        <f t="shared" si="3"/>
        <v>0.36</v>
      </c>
      <c r="P13" s="19">
        <f t="shared" si="1"/>
        <v>0.36199999999999999</v>
      </c>
      <c r="Q13" s="19">
        <f t="shared" si="1"/>
        <v>0.36399999999999999</v>
      </c>
      <c r="R13" s="19">
        <f t="shared" si="1"/>
        <v>0.36599999999999999</v>
      </c>
      <c r="S13" s="19">
        <f t="shared" si="1"/>
        <v>0.36799999999999999</v>
      </c>
      <c r="T13" s="19">
        <f t="shared" si="1"/>
        <v>0.37</v>
      </c>
      <c r="U13" s="19">
        <f t="shared" si="1"/>
        <v>0.372</v>
      </c>
      <c r="V13" s="20">
        <f t="shared" si="1"/>
        <v>0.374</v>
      </c>
    </row>
    <row r="14" spans="1:22" x14ac:dyDescent="0.25">
      <c r="A14" s="3">
        <v>1</v>
      </c>
      <c r="B14" s="6">
        <v>9</v>
      </c>
      <c r="C14" s="21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M14" s="3">
        <v>1</v>
      </c>
      <c r="N14" s="6">
        <v>9</v>
      </c>
      <c r="O14" s="21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2">
        <f t="shared" si="1"/>
        <v>0.39400000000000002</v>
      </c>
    </row>
    <row r="15" spans="1:22" x14ac:dyDescent="0.25">
      <c r="A15" s="3">
        <v>2</v>
      </c>
      <c r="B15" s="6">
        <v>10</v>
      </c>
      <c r="C15" s="21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  <c r="M15" s="3">
        <v>2</v>
      </c>
      <c r="N15" s="6">
        <v>10</v>
      </c>
      <c r="O15" s="21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2">
        <f t="shared" si="1"/>
        <v>0.41400000000000003</v>
      </c>
    </row>
    <row r="16" spans="1:22" ht="15.75" thickBot="1" x14ac:dyDescent="0.3">
      <c r="A16" s="3">
        <v>3</v>
      </c>
      <c r="B16" s="6">
        <v>11</v>
      </c>
      <c r="C16" s="23">
        <f t="shared" si="2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  <c r="M16" s="3">
        <v>3</v>
      </c>
      <c r="N16" s="6">
        <v>11</v>
      </c>
      <c r="O16" s="23">
        <f t="shared" si="3"/>
        <v>0.42000000000000004</v>
      </c>
      <c r="P16" s="15">
        <f t="shared" si="1"/>
        <v>0.42200000000000004</v>
      </c>
      <c r="Q16" s="15">
        <f t="shared" si="1"/>
        <v>0.42400000000000004</v>
      </c>
      <c r="R16" s="15">
        <f t="shared" si="1"/>
        <v>0.42600000000000005</v>
      </c>
      <c r="S16" s="15">
        <f t="shared" si="1"/>
        <v>0.42800000000000005</v>
      </c>
      <c r="T16" s="15">
        <f t="shared" si="1"/>
        <v>0.43000000000000005</v>
      </c>
      <c r="U16" s="15">
        <f t="shared" si="1"/>
        <v>0.43200000000000005</v>
      </c>
      <c r="V16" s="24">
        <f t="shared" si="1"/>
        <v>0.43400000000000005</v>
      </c>
    </row>
    <row r="17" spans="1:22" x14ac:dyDescent="0.25">
      <c r="A17" s="3">
        <v>0</v>
      </c>
      <c r="B17" s="6">
        <v>12</v>
      </c>
      <c r="C17" s="25">
        <f t="shared" si="2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  <c r="M17" s="3">
        <v>0</v>
      </c>
      <c r="N17" s="6">
        <v>12</v>
      </c>
      <c r="O17" s="25">
        <f t="shared" si="3"/>
        <v>0.44</v>
      </c>
      <c r="P17" s="10">
        <f t="shared" si="1"/>
        <v>0.442</v>
      </c>
      <c r="Q17" s="10">
        <f t="shared" si="1"/>
        <v>0.44400000000000001</v>
      </c>
      <c r="R17" s="10">
        <f t="shared" si="1"/>
        <v>0.44600000000000001</v>
      </c>
      <c r="S17" s="10">
        <f t="shared" si="1"/>
        <v>0.44800000000000001</v>
      </c>
      <c r="T17" s="10">
        <f t="shared" si="1"/>
        <v>0.45</v>
      </c>
      <c r="U17" s="10">
        <f t="shared" si="1"/>
        <v>0.45200000000000001</v>
      </c>
      <c r="V17" s="26">
        <f t="shared" si="1"/>
        <v>0.45400000000000001</v>
      </c>
    </row>
    <row r="18" spans="1:22" x14ac:dyDescent="0.25">
      <c r="A18" s="3">
        <v>1</v>
      </c>
      <c r="B18" s="6">
        <v>13</v>
      </c>
      <c r="C18" s="21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3">
        <v>1</v>
      </c>
      <c r="N18" s="6">
        <v>13</v>
      </c>
      <c r="O18" s="21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2">
        <f t="shared" si="1"/>
        <v>0.47400000000000003</v>
      </c>
    </row>
    <row r="19" spans="1:22" x14ac:dyDescent="0.25">
      <c r="A19" s="3">
        <v>2</v>
      </c>
      <c r="B19" s="6">
        <v>14</v>
      </c>
      <c r="C19" s="21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M19" s="3">
        <v>2</v>
      </c>
      <c r="N19" s="6">
        <v>14</v>
      </c>
      <c r="O19" s="21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2">
        <f t="shared" si="1"/>
        <v>0.49400000000000005</v>
      </c>
    </row>
    <row r="20" spans="1:22" ht="15.75" thickBot="1" x14ac:dyDescent="0.3">
      <c r="A20" s="3">
        <v>3</v>
      </c>
      <c r="B20" s="6">
        <v>15</v>
      </c>
      <c r="C20" s="27">
        <f t="shared" si="2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  <c r="M20" s="3">
        <v>3</v>
      </c>
      <c r="N20" s="6">
        <v>15</v>
      </c>
      <c r="O20" s="27">
        <f t="shared" si="3"/>
        <v>0.5</v>
      </c>
      <c r="P20" s="28">
        <f t="shared" si="1"/>
        <v>0.502</v>
      </c>
      <c r="Q20" s="28">
        <f t="shared" si="1"/>
        <v>0.504</v>
      </c>
      <c r="R20" s="28">
        <f t="shared" si="1"/>
        <v>0.50600000000000001</v>
      </c>
      <c r="S20" s="28">
        <f t="shared" si="1"/>
        <v>0.50800000000000001</v>
      </c>
      <c r="T20" s="28">
        <f t="shared" si="1"/>
        <v>0.51</v>
      </c>
      <c r="U20" s="28">
        <f t="shared" si="1"/>
        <v>0.51200000000000001</v>
      </c>
      <c r="V20" s="29">
        <f t="shared" si="1"/>
        <v>0.51400000000000001</v>
      </c>
    </row>
    <row r="24" spans="1:22" ht="15.75" thickBot="1" x14ac:dyDescent="0.3"/>
    <row r="25" spans="1:22" ht="15.75" thickBot="1" x14ac:dyDescent="0.3">
      <c r="C25" s="128" t="s">
        <v>17</v>
      </c>
      <c r="D25" s="129"/>
      <c r="E25" s="129"/>
      <c r="F25" s="129"/>
      <c r="G25" s="129"/>
      <c r="H25" s="130"/>
      <c r="I25" s="65" t="s">
        <v>4</v>
      </c>
      <c r="J25" s="66" t="s">
        <v>18</v>
      </c>
    </row>
    <row r="26" spans="1:22" x14ac:dyDescent="0.25">
      <c r="C26" s="18">
        <v>0.1</v>
      </c>
      <c r="D26" s="19">
        <v>0.10100000000000001</v>
      </c>
      <c r="E26" s="19">
        <v>0.10200000000000001</v>
      </c>
      <c r="F26" s="19">
        <v>0.10300000000000001</v>
      </c>
      <c r="G26" s="19">
        <v>0.10400000000000001</v>
      </c>
      <c r="H26" s="19">
        <v>0.10500000000000001</v>
      </c>
      <c r="I26" s="19">
        <v>0.10600000000000001</v>
      </c>
      <c r="J26" s="20">
        <v>0.10700000000000001</v>
      </c>
    </row>
    <row r="27" spans="1:22" x14ac:dyDescent="0.25">
      <c r="C27" s="21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2">
        <v>0.11700000000000001</v>
      </c>
    </row>
    <row r="28" spans="1:22" x14ac:dyDescent="0.25">
      <c r="C28" s="21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2">
        <v>0.127</v>
      </c>
    </row>
    <row r="29" spans="1:22" ht="15.75" thickBot="1" x14ac:dyDescent="0.3">
      <c r="C29" s="23">
        <v>0.13</v>
      </c>
      <c r="D29" s="15">
        <v>0.13100000000000001</v>
      </c>
      <c r="E29" s="15">
        <v>0.13200000000000001</v>
      </c>
      <c r="F29" s="15">
        <v>0.13300000000000001</v>
      </c>
      <c r="G29" s="15">
        <v>0.13400000000000001</v>
      </c>
      <c r="H29" s="15">
        <v>0.13500000000000001</v>
      </c>
      <c r="I29" s="15">
        <v>0.13600000000000001</v>
      </c>
      <c r="J29" s="24">
        <v>0.13700000000000001</v>
      </c>
    </row>
    <row r="30" spans="1:22" x14ac:dyDescent="0.25">
      <c r="C30" s="25">
        <v>0.14000000000000001</v>
      </c>
      <c r="D30" s="10">
        <v>0.14100000000000001</v>
      </c>
      <c r="E30" s="10">
        <v>0.14200000000000002</v>
      </c>
      <c r="F30" s="10">
        <v>0.14300000000000002</v>
      </c>
      <c r="G30" s="10">
        <v>0.14400000000000002</v>
      </c>
      <c r="H30" s="10">
        <v>0.14500000000000002</v>
      </c>
      <c r="I30" s="10">
        <v>0.14600000000000002</v>
      </c>
      <c r="J30" s="26">
        <v>0.14700000000000002</v>
      </c>
    </row>
    <row r="31" spans="1:22" x14ac:dyDescent="0.25">
      <c r="C31" s="21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2">
        <v>0.15700000000000003</v>
      </c>
    </row>
    <row r="32" spans="1:22" x14ac:dyDescent="0.25">
      <c r="C32" s="21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2">
        <v>0.16700000000000001</v>
      </c>
    </row>
    <row r="33" spans="3:10" ht="15.75" thickBot="1" x14ac:dyDescent="0.3">
      <c r="C33" s="27">
        <v>0.17</v>
      </c>
      <c r="D33" s="28">
        <v>0.17100000000000001</v>
      </c>
      <c r="E33" s="28">
        <v>0.17200000000000001</v>
      </c>
      <c r="F33" s="28">
        <v>0.17300000000000001</v>
      </c>
      <c r="G33" s="28">
        <v>0.17400000000000002</v>
      </c>
      <c r="H33" s="28">
        <v>0.17500000000000002</v>
      </c>
      <c r="I33" s="28">
        <v>0.17600000000000002</v>
      </c>
      <c r="J33" s="29">
        <v>0.17700000000000002</v>
      </c>
    </row>
    <row r="34" spans="3:10" x14ac:dyDescent="0.25">
      <c r="C34" s="18">
        <v>0.18</v>
      </c>
      <c r="D34" s="19">
        <v>0.18099999999999999</v>
      </c>
      <c r="E34" s="19">
        <v>0.182</v>
      </c>
      <c r="F34" s="19">
        <v>0.183</v>
      </c>
      <c r="G34" s="19">
        <v>0.184</v>
      </c>
      <c r="H34" s="19">
        <v>0.185</v>
      </c>
      <c r="I34" s="19">
        <v>0.186</v>
      </c>
      <c r="J34" s="20">
        <v>0.187</v>
      </c>
    </row>
    <row r="35" spans="3:10" x14ac:dyDescent="0.25">
      <c r="C35" s="21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2">
        <v>0.19700000000000001</v>
      </c>
    </row>
    <row r="36" spans="3:10" x14ac:dyDescent="0.25">
      <c r="C36" s="21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2">
        <v>0.20700000000000002</v>
      </c>
    </row>
    <row r="37" spans="3:10" ht="15.75" thickBot="1" x14ac:dyDescent="0.3">
      <c r="C37" s="23">
        <v>0.21000000000000002</v>
      </c>
      <c r="D37" s="15">
        <v>0.21100000000000002</v>
      </c>
      <c r="E37" s="15">
        <v>0.21200000000000002</v>
      </c>
      <c r="F37" s="15">
        <v>0.21300000000000002</v>
      </c>
      <c r="G37" s="15">
        <v>0.21400000000000002</v>
      </c>
      <c r="H37" s="15">
        <v>0.21500000000000002</v>
      </c>
      <c r="I37" s="15">
        <v>0.21600000000000003</v>
      </c>
      <c r="J37" s="24">
        <v>0.21700000000000003</v>
      </c>
    </row>
    <row r="38" spans="3:10" x14ac:dyDescent="0.25">
      <c r="C38" s="25">
        <v>0.22</v>
      </c>
      <c r="D38" s="10">
        <v>0.221</v>
      </c>
      <c r="E38" s="10">
        <v>0.222</v>
      </c>
      <c r="F38" s="10">
        <v>0.223</v>
      </c>
      <c r="G38" s="10">
        <v>0.224</v>
      </c>
      <c r="H38" s="10">
        <v>0.22500000000000001</v>
      </c>
      <c r="I38" s="10">
        <v>0.22600000000000001</v>
      </c>
      <c r="J38" s="26">
        <v>0.22700000000000001</v>
      </c>
    </row>
    <row r="39" spans="3:10" x14ac:dyDescent="0.25">
      <c r="C39" s="21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2">
        <v>0.23700000000000002</v>
      </c>
    </row>
    <row r="40" spans="3:10" x14ac:dyDescent="0.25">
      <c r="C40" s="21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2">
        <v>0.24700000000000003</v>
      </c>
    </row>
    <row r="41" spans="3:10" ht="15.75" thickBot="1" x14ac:dyDescent="0.3">
      <c r="C41" s="27">
        <v>0.25</v>
      </c>
      <c r="D41" s="28">
        <v>0.251</v>
      </c>
      <c r="E41" s="28">
        <v>0.252</v>
      </c>
      <c r="F41" s="28">
        <v>0.253</v>
      </c>
      <c r="G41" s="28">
        <v>0.254</v>
      </c>
      <c r="H41" s="28">
        <v>0.255</v>
      </c>
      <c r="I41" s="28">
        <v>0.25600000000000001</v>
      </c>
      <c r="J41" s="29">
        <v>0.25700000000000001</v>
      </c>
    </row>
    <row r="42" spans="3:10" x14ac:dyDescent="0.25">
      <c r="C42" s="18">
        <v>0.2</v>
      </c>
      <c r="D42" s="19">
        <v>0.20200000000000001</v>
      </c>
      <c r="E42" s="19">
        <v>0.20400000000000001</v>
      </c>
      <c r="F42" s="19">
        <v>0.20600000000000002</v>
      </c>
      <c r="G42" s="19">
        <v>0.20800000000000002</v>
      </c>
      <c r="H42" s="19">
        <v>0.21000000000000002</v>
      </c>
      <c r="I42" s="19">
        <v>0.21200000000000002</v>
      </c>
      <c r="J42" s="20">
        <v>0.21400000000000002</v>
      </c>
    </row>
    <row r="43" spans="3:10" x14ac:dyDescent="0.25">
      <c r="C43" s="21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2">
        <v>0.23400000000000001</v>
      </c>
    </row>
    <row r="44" spans="3:10" x14ac:dyDescent="0.25">
      <c r="C44" s="21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2">
        <v>0.254</v>
      </c>
    </row>
    <row r="45" spans="3:10" ht="15.75" thickBot="1" x14ac:dyDescent="0.3">
      <c r="C45" s="23">
        <v>0.26</v>
      </c>
      <c r="D45" s="15">
        <v>0.26200000000000001</v>
      </c>
      <c r="E45" s="15">
        <v>0.26400000000000001</v>
      </c>
      <c r="F45" s="15">
        <v>0.26600000000000001</v>
      </c>
      <c r="G45" s="15">
        <v>0.26800000000000002</v>
      </c>
      <c r="H45" s="15">
        <v>0.27</v>
      </c>
      <c r="I45" s="15">
        <v>0.27200000000000002</v>
      </c>
      <c r="J45" s="24">
        <v>0.27400000000000002</v>
      </c>
    </row>
    <row r="46" spans="3:10" x14ac:dyDescent="0.25">
      <c r="C46" s="25">
        <v>0.28000000000000003</v>
      </c>
      <c r="D46" s="10">
        <v>0.28200000000000003</v>
      </c>
      <c r="E46" s="10">
        <v>0.28400000000000003</v>
      </c>
      <c r="F46" s="10">
        <v>0.28600000000000003</v>
      </c>
      <c r="G46" s="10">
        <v>0.28800000000000003</v>
      </c>
      <c r="H46" s="10">
        <v>0.29000000000000004</v>
      </c>
      <c r="I46" s="10">
        <v>0.29200000000000004</v>
      </c>
      <c r="J46" s="26">
        <v>0.29400000000000004</v>
      </c>
    </row>
    <row r="47" spans="3:10" x14ac:dyDescent="0.25">
      <c r="C47" s="21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2">
        <v>0.31400000000000006</v>
      </c>
    </row>
    <row r="48" spans="3:10" x14ac:dyDescent="0.25">
      <c r="C48" s="21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2">
        <v>0.33400000000000002</v>
      </c>
    </row>
    <row r="49" spans="3:10" ht="15.75" thickBot="1" x14ac:dyDescent="0.3">
      <c r="C49" s="27">
        <v>0.34</v>
      </c>
      <c r="D49" s="28">
        <v>0.34200000000000003</v>
      </c>
      <c r="E49" s="28">
        <v>0.34400000000000003</v>
      </c>
      <c r="F49" s="28">
        <v>0.34600000000000003</v>
      </c>
      <c r="G49" s="28">
        <v>0.34800000000000003</v>
      </c>
      <c r="H49" s="28">
        <v>0.35000000000000003</v>
      </c>
      <c r="I49" s="28">
        <v>0.35200000000000004</v>
      </c>
      <c r="J49" s="29">
        <v>0.35400000000000004</v>
      </c>
    </row>
    <row r="50" spans="3:10" x14ac:dyDescent="0.25">
      <c r="C50" s="18">
        <v>0.36</v>
      </c>
      <c r="D50" s="19">
        <v>0.36199999999999999</v>
      </c>
      <c r="E50" s="19">
        <v>0.36399999999999999</v>
      </c>
      <c r="F50" s="19">
        <v>0.36599999999999999</v>
      </c>
      <c r="G50" s="19">
        <v>0.36799999999999999</v>
      </c>
      <c r="H50" s="19">
        <v>0.37</v>
      </c>
      <c r="I50" s="19">
        <v>0.372</v>
      </c>
      <c r="J50" s="20">
        <v>0.374</v>
      </c>
    </row>
    <row r="51" spans="3:10" x14ac:dyDescent="0.25">
      <c r="C51" s="21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2">
        <v>0.39400000000000002</v>
      </c>
    </row>
    <row r="52" spans="3:10" x14ac:dyDescent="0.25">
      <c r="C52" s="21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2">
        <v>0.41400000000000003</v>
      </c>
    </row>
    <row r="53" spans="3:10" ht="15.75" thickBot="1" x14ac:dyDescent="0.3">
      <c r="C53" s="23">
        <v>0.42000000000000004</v>
      </c>
      <c r="D53" s="15">
        <v>0.42200000000000004</v>
      </c>
      <c r="E53" s="15">
        <v>0.42400000000000004</v>
      </c>
      <c r="F53" s="15">
        <v>0.42600000000000005</v>
      </c>
      <c r="G53" s="15">
        <v>0.42800000000000005</v>
      </c>
      <c r="H53" s="15">
        <v>0.43000000000000005</v>
      </c>
      <c r="I53" s="15">
        <v>0.43200000000000005</v>
      </c>
      <c r="J53" s="24">
        <v>0.43400000000000005</v>
      </c>
    </row>
    <row r="54" spans="3:10" x14ac:dyDescent="0.25">
      <c r="C54" s="25">
        <v>0.44</v>
      </c>
      <c r="D54" s="10">
        <v>0.442</v>
      </c>
      <c r="E54" s="10">
        <v>0.44400000000000001</v>
      </c>
      <c r="F54" s="10">
        <v>0.44600000000000001</v>
      </c>
      <c r="G54" s="10">
        <v>0.44800000000000001</v>
      </c>
      <c r="H54" s="10">
        <v>0.45</v>
      </c>
      <c r="I54" s="10">
        <v>0.45200000000000001</v>
      </c>
      <c r="J54" s="26">
        <v>0.45400000000000001</v>
      </c>
    </row>
    <row r="55" spans="3:10" x14ac:dyDescent="0.25">
      <c r="C55" s="21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2">
        <v>0.47400000000000003</v>
      </c>
    </row>
    <row r="56" spans="3:10" x14ac:dyDescent="0.25">
      <c r="C56" s="21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2">
        <v>0.49400000000000005</v>
      </c>
    </row>
    <row r="57" spans="3:10" ht="15.75" thickBot="1" x14ac:dyDescent="0.3">
      <c r="C57" s="27">
        <v>0.5</v>
      </c>
      <c r="D57" s="28">
        <v>0.502</v>
      </c>
      <c r="E57" s="28">
        <v>0.504</v>
      </c>
      <c r="F57" s="28">
        <v>0.50600000000000001</v>
      </c>
      <c r="G57" s="28">
        <v>0.50800000000000001</v>
      </c>
      <c r="H57" s="28">
        <v>0.51</v>
      </c>
      <c r="I57" s="28">
        <v>0.51200000000000001</v>
      </c>
      <c r="J57" s="29">
        <v>0.51400000000000001</v>
      </c>
    </row>
    <row r="61" spans="3:10" ht="15.75" thickBot="1" x14ac:dyDescent="0.3"/>
    <row r="62" spans="3:10" ht="15.75" thickBot="1" x14ac:dyDescent="0.3">
      <c r="C62" s="128" t="s">
        <v>19</v>
      </c>
      <c r="D62" s="129"/>
      <c r="E62" s="129"/>
      <c r="F62" s="129"/>
      <c r="G62" s="129"/>
      <c r="H62" s="130"/>
      <c r="I62" s="65" t="s">
        <v>4</v>
      </c>
      <c r="J62" s="66" t="s">
        <v>20</v>
      </c>
    </row>
    <row r="63" spans="3:10" x14ac:dyDescent="0.25">
      <c r="C63" s="18">
        <v>0.1</v>
      </c>
      <c r="D63" s="19">
        <v>0.10100000000000001</v>
      </c>
      <c r="E63" s="19">
        <v>0.10200000000000001</v>
      </c>
      <c r="F63" s="19">
        <v>0.10300000000000001</v>
      </c>
      <c r="G63" s="19">
        <v>0.10400000000000001</v>
      </c>
      <c r="H63" s="19">
        <v>0.10500000000000001</v>
      </c>
      <c r="I63" s="19">
        <v>0.10600000000000001</v>
      </c>
      <c r="J63" s="20">
        <v>0.10700000000000001</v>
      </c>
    </row>
    <row r="64" spans="3:10" x14ac:dyDescent="0.25">
      <c r="C64" s="21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2">
        <v>0.11700000000000001</v>
      </c>
    </row>
    <row r="65" spans="3:10" x14ac:dyDescent="0.25">
      <c r="C65" s="21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2">
        <v>0.127</v>
      </c>
    </row>
    <row r="66" spans="3:10" ht="15.75" thickBot="1" x14ac:dyDescent="0.3">
      <c r="C66" s="23">
        <v>0.13</v>
      </c>
      <c r="D66" s="15">
        <v>0.13100000000000001</v>
      </c>
      <c r="E66" s="15">
        <v>0.13200000000000001</v>
      </c>
      <c r="F66" s="15">
        <v>0.13300000000000001</v>
      </c>
      <c r="G66" s="15">
        <v>0.13400000000000001</v>
      </c>
      <c r="H66" s="15">
        <v>0.13500000000000001</v>
      </c>
      <c r="I66" s="15">
        <v>0.13600000000000001</v>
      </c>
      <c r="J66" s="24">
        <v>0.13700000000000001</v>
      </c>
    </row>
    <row r="67" spans="3:10" x14ac:dyDescent="0.25">
      <c r="C67" s="25">
        <v>0.14000000000000001</v>
      </c>
      <c r="D67" s="10">
        <v>0.14100000000000001</v>
      </c>
      <c r="E67" s="10">
        <v>0.14200000000000002</v>
      </c>
      <c r="F67" s="10">
        <v>0.14300000000000002</v>
      </c>
      <c r="G67" s="10">
        <v>0.14400000000000002</v>
      </c>
      <c r="H67" s="10">
        <v>0.14500000000000002</v>
      </c>
      <c r="I67" s="10">
        <v>0.14600000000000002</v>
      </c>
      <c r="J67" s="26">
        <v>0.14700000000000002</v>
      </c>
    </row>
    <row r="68" spans="3:10" x14ac:dyDescent="0.25">
      <c r="C68" s="21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2">
        <v>0.15700000000000003</v>
      </c>
    </row>
    <row r="69" spans="3:10" x14ac:dyDescent="0.25">
      <c r="C69" s="21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2">
        <v>0.16700000000000001</v>
      </c>
    </row>
    <row r="70" spans="3:10" ht="15.75" thickBot="1" x14ac:dyDescent="0.3">
      <c r="C70" s="23">
        <v>0.17</v>
      </c>
      <c r="D70" s="15">
        <v>0.17100000000000001</v>
      </c>
      <c r="E70" s="15">
        <v>0.17200000000000001</v>
      </c>
      <c r="F70" s="15">
        <v>0.17300000000000001</v>
      </c>
      <c r="G70" s="15">
        <v>0.17400000000000002</v>
      </c>
      <c r="H70" s="15">
        <v>0.17500000000000002</v>
      </c>
      <c r="I70" s="15">
        <v>0.17600000000000002</v>
      </c>
      <c r="J70" s="24">
        <v>0.17700000000000002</v>
      </c>
    </row>
    <row r="71" spans="3:10" x14ac:dyDescent="0.25">
      <c r="C71" s="67">
        <v>0.2</v>
      </c>
      <c r="D71" s="8">
        <v>0.20200000000000001</v>
      </c>
      <c r="E71" s="8">
        <v>0.20400000000000001</v>
      </c>
      <c r="F71" s="8">
        <v>0.20600000000000002</v>
      </c>
      <c r="G71" s="8">
        <v>0.20800000000000002</v>
      </c>
      <c r="H71" s="8">
        <v>0.21000000000000002</v>
      </c>
      <c r="I71" s="8">
        <v>0.21200000000000002</v>
      </c>
      <c r="J71" s="68">
        <v>0.21400000000000002</v>
      </c>
    </row>
    <row r="72" spans="3:10" x14ac:dyDescent="0.25">
      <c r="C72" s="21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2">
        <v>0.23400000000000001</v>
      </c>
    </row>
    <row r="73" spans="3:10" x14ac:dyDescent="0.25">
      <c r="C73" s="21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2">
        <v>0.254</v>
      </c>
    </row>
    <row r="74" spans="3:10" ht="15.75" thickBot="1" x14ac:dyDescent="0.3">
      <c r="C74" s="23">
        <v>0.26</v>
      </c>
      <c r="D74" s="15">
        <v>0.26200000000000001</v>
      </c>
      <c r="E74" s="15">
        <v>0.26400000000000001</v>
      </c>
      <c r="F74" s="15">
        <v>0.26600000000000001</v>
      </c>
      <c r="G74" s="15">
        <v>0.26800000000000002</v>
      </c>
      <c r="H74" s="15">
        <v>0.27</v>
      </c>
      <c r="I74" s="15">
        <v>0.27200000000000002</v>
      </c>
      <c r="J74" s="24">
        <v>0.27400000000000002</v>
      </c>
    </row>
    <row r="75" spans="3:10" x14ac:dyDescent="0.25">
      <c r="C75" s="25">
        <v>0.28000000000000003</v>
      </c>
      <c r="D75" s="10">
        <v>0.28200000000000003</v>
      </c>
      <c r="E75" s="10">
        <v>0.28400000000000003</v>
      </c>
      <c r="F75" s="10">
        <v>0.28600000000000003</v>
      </c>
      <c r="G75" s="10">
        <v>0.28800000000000003</v>
      </c>
      <c r="H75" s="10">
        <v>0.29000000000000004</v>
      </c>
      <c r="I75" s="10">
        <v>0.29200000000000004</v>
      </c>
      <c r="J75" s="26">
        <v>0.29400000000000004</v>
      </c>
    </row>
    <row r="76" spans="3:10" x14ac:dyDescent="0.25">
      <c r="C76" s="21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2">
        <v>0.31400000000000006</v>
      </c>
    </row>
    <row r="77" spans="3:10" x14ac:dyDescent="0.25">
      <c r="C77" s="21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2">
        <v>0.33400000000000002</v>
      </c>
    </row>
    <row r="78" spans="3:10" ht="15.75" thickBot="1" x14ac:dyDescent="0.3">
      <c r="C78" s="27">
        <v>0.34</v>
      </c>
      <c r="D78" s="28">
        <v>0.34200000000000003</v>
      </c>
      <c r="E78" s="28">
        <v>0.34400000000000003</v>
      </c>
      <c r="F78" s="28">
        <v>0.34600000000000003</v>
      </c>
      <c r="G78" s="28">
        <v>0.34800000000000003</v>
      </c>
      <c r="H78" s="28">
        <v>0.35000000000000003</v>
      </c>
      <c r="I78" s="28">
        <v>0.35200000000000004</v>
      </c>
      <c r="J78" s="29">
        <v>0.35400000000000004</v>
      </c>
    </row>
    <row r="79" spans="3:10" x14ac:dyDescent="0.25">
      <c r="C79" s="18">
        <v>0.18</v>
      </c>
      <c r="D79" s="19">
        <v>0.18099999999999999</v>
      </c>
      <c r="E79" s="19">
        <v>0.182</v>
      </c>
      <c r="F79" s="19">
        <v>0.183</v>
      </c>
      <c r="G79" s="19">
        <v>0.184</v>
      </c>
      <c r="H79" s="19">
        <v>0.185</v>
      </c>
      <c r="I79" s="19">
        <v>0.186</v>
      </c>
      <c r="J79" s="20">
        <v>0.187</v>
      </c>
    </row>
    <row r="80" spans="3:10" x14ac:dyDescent="0.25">
      <c r="C80" s="21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2">
        <v>0.19700000000000001</v>
      </c>
    </row>
    <row r="81" spans="3:10" x14ac:dyDescent="0.25">
      <c r="C81" s="21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2">
        <v>0.20700000000000002</v>
      </c>
    </row>
    <row r="82" spans="3:10" ht="15.75" thickBot="1" x14ac:dyDescent="0.3">
      <c r="C82" s="23">
        <v>0.21000000000000002</v>
      </c>
      <c r="D82" s="15">
        <v>0.21100000000000002</v>
      </c>
      <c r="E82" s="15">
        <v>0.21200000000000002</v>
      </c>
      <c r="F82" s="15">
        <v>0.21300000000000002</v>
      </c>
      <c r="G82" s="15">
        <v>0.21400000000000002</v>
      </c>
      <c r="H82" s="15">
        <v>0.21500000000000002</v>
      </c>
      <c r="I82" s="15">
        <v>0.21600000000000003</v>
      </c>
      <c r="J82" s="24">
        <v>0.21700000000000003</v>
      </c>
    </row>
    <row r="83" spans="3:10" x14ac:dyDescent="0.25">
      <c r="C83" s="25">
        <v>0.22</v>
      </c>
      <c r="D83" s="10">
        <v>0.221</v>
      </c>
      <c r="E83" s="10">
        <v>0.222</v>
      </c>
      <c r="F83" s="10">
        <v>0.223</v>
      </c>
      <c r="G83" s="10">
        <v>0.224</v>
      </c>
      <c r="H83" s="10">
        <v>0.22500000000000001</v>
      </c>
      <c r="I83" s="10">
        <v>0.22600000000000001</v>
      </c>
      <c r="J83" s="26">
        <v>0.22700000000000001</v>
      </c>
    </row>
    <row r="84" spans="3:10" x14ac:dyDescent="0.25">
      <c r="C84" s="21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2">
        <v>0.23700000000000002</v>
      </c>
    </row>
    <row r="85" spans="3:10" x14ac:dyDescent="0.25">
      <c r="C85" s="21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2">
        <v>0.24700000000000003</v>
      </c>
    </row>
    <row r="86" spans="3:10" ht="15.75" thickBot="1" x14ac:dyDescent="0.3">
      <c r="C86" s="23">
        <v>0.25</v>
      </c>
      <c r="D86" s="15">
        <v>0.251</v>
      </c>
      <c r="E86" s="15">
        <v>0.252</v>
      </c>
      <c r="F86" s="15">
        <v>0.253</v>
      </c>
      <c r="G86" s="15">
        <v>0.254</v>
      </c>
      <c r="H86" s="15">
        <v>0.255</v>
      </c>
      <c r="I86" s="15">
        <v>0.25600000000000001</v>
      </c>
      <c r="J86" s="24">
        <v>0.25700000000000001</v>
      </c>
    </row>
    <row r="87" spans="3:10" x14ac:dyDescent="0.25">
      <c r="C87" s="67">
        <v>0.36</v>
      </c>
      <c r="D87" s="8">
        <v>0.36199999999999999</v>
      </c>
      <c r="E87" s="8">
        <v>0.36399999999999999</v>
      </c>
      <c r="F87" s="8">
        <v>0.36599999999999999</v>
      </c>
      <c r="G87" s="8">
        <v>0.36799999999999999</v>
      </c>
      <c r="H87" s="8">
        <v>0.37</v>
      </c>
      <c r="I87" s="8">
        <v>0.372</v>
      </c>
      <c r="J87" s="68">
        <v>0.374</v>
      </c>
    </row>
    <row r="88" spans="3:10" x14ac:dyDescent="0.25">
      <c r="C88" s="21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2">
        <v>0.39400000000000002</v>
      </c>
    </row>
    <row r="89" spans="3:10" x14ac:dyDescent="0.25">
      <c r="C89" s="21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2">
        <v>0.41400000000000003</v>
      </c>
    </row>
    <row r="90" spans="3:10" ht="15.75" thickBot="1" x14ac:dyDescent="0.3">
      <c r="C90" s="23">
        <v>0.42000000000000004</v>
      </c>
      <c r="D90" s="15">
        <v>0.42200000000000004</v>
      </c>
      <c r="E90" s="15">
        <v>0.42400000000000004</v>
      </c>
      <c r="F90" s="15">
        <v>0.42600000000000005</v>
      </c>
      <c r="G90" s="15">
        <v>0.42800000000000005</v>
      </c>
      <c r="H90" s="15">
        <v>0.43000000000000005</v>
      </c>
      <c r="I90" s="15">
        <v>0.43200000000000005</v>
      </c>
      <c r="J90" s="24">
        <v>0.43400000000000005</v>
      </c>
    </row>
    <row r="91" spans="3:10" x14ac:dyDescent="0.25">
      <c r="C91" s="25">
        <v>0.44</v>
      </c>
      <c r="D91" s="10">
        <v>0.442</v>
      </c>
      <c r="E91" s="10">
        <v>0.44400000000000001</v>
      </c>
      <c r="F91" s="10">
        <v>0.44600000000000001</v>
      </c>
      <c r="G91" s="10">
        <v>0.44800000000000001</v>
      </c>
      <c r="H91" s="10">
        <v>0.45</v>
      </c>
      <c r="I91" s="10">
        <v>0.45200000000000001</v>
      </c>
      <c r="J91" s="26">
        <v>0.45400000000000001</v>
      </c>
    </row>
    <row r="92" spans="3:10" x14ac:dyDescent="0.25">
      <c r="C92" s="21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2">
        <v>0.47400000000000003</v>
      </c>
    </row>
    <row r="93" spans="3:10" x14ac:dyDescent="0.25">
      <c r="C93" s="21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2">
        <v>0.49400000000000005</v>
      </c>
    </row>
    <row r="94" spans="3:10" ht="15.75" thickBot="1" x14ac:dyDescent="0.3">
      <c r="C94" s="27">
        <v>0.5</v>
      </c>
      <c r="D94" s="28">
        <v>0.502</v>
      </c>
      <c r="E94" s="28">
        <v>0.504</v>
      </c>
      <c r="F94" s="28">
        <v>0.50600000000000001</v>
      </c>
      <c r="G94" s="28">
        <v>0.50800000000000001</v>
      </c>
      <c r="H94" s="28">
        <v>0.51</v>
      </c>
      <c r="I94" s="28">
        <v>0.51200000000000001</v>
      </c>
      <c r="J94" s="29">
        <v>0.51400000000000001</v>
      </c>
    </row>
    <row r="98" spans="3:10" ht="15.75" thickBot="1" x14ac:dyDescent="0.3"/>
    <row r="99" spans="3:10" ht="15.75" thickBot="1" x14ac:dyDescent="0.3">
      <c r="C99" s="128" t="s">
        <v>21</v>
      </c>
      <c r="D99" s="129"/>
      <c r="E99" s="129"/>
      <c r="F99" s="129"/>
      <c r="G99" s="129"/>
      <c r="H99" s="130"/>
      <c r="I99" s="65" t="s">
        <v>4</v>
      </c>
      <c r="J99" s="66" t="s">
        <v>22</v>
      </c>
    </row>
    <row r="100" spans="3:10" x14ac:dyDescent="0.25">
      <c r="C100" s="18">
        <v>0.1</v>
      </c>
      <c r="D100" s="19">
        <v>0.10100000000000001</v>
      </c>
      <c r="E100" s="19">
        <v>0.10200000000000001</v>
      </c>
      <c r="F100" s="19">
        <v>0.10300000000000001</v>
      </c>
      <c r="G100" s="19">
        <v>0.10400000000000001</v>
      </c>
      <c r="H100" s="19">
        <v>0.10500000000000001</v>
      </c>
      <c r="I100" s="19">
        <v>0.10600000000000001</v>
      </c>
      <c r="J100" s="20">
        <v>0.10700000000000001</v>
      </c>
    </row>
    <row r="101" spans="3:10" x14ac:dyDescent="0.25">
      <c r="C101" s="21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2">
        <v>0.11700000000000001</v>
      </c>
    </row>
    <row r="102" spans="3:10" x14ac:dyDescent="0.25">
      <c r="C102" s="21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2">
        <v>0.127</v>
      </c>
    </row>
    <row r="103" spans="3:10" x14ac:dyDescent="0.25">
      <c r="C103" s="21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2">
        <v>0.13700000000000001</v>
      </c>
    </row>
    <row r="104" spans="3:10" x14ac:dyDescent="0.25">
      <c r="C104" s="67">
        <v>0.2</v>
      </c>
      <c r="D104" s="8">
        <v>0.20200000000000001</v>
      </c>
      <c r="E104" s="8">
        <v>0.20400000000000001</v>
      </c>
      <c r="F104" s="8">
        <v>0.20600000000000002</v>
      </c>
      <c r="G104" s="8">
        <v>0.20800000000000002</v>
      </c>
      <c r="H104" s="8">
        <v>0.21000000000000002</v>
      </c>
      <c r="I104" s="8">
        <v>0.21200000000000002</v>
      </c>
      <c r="J104" s="68">
        <v>0.21400000000000002</v>
      </c>
    </row>
    <row r="105" spans="3:10" x14ac:dyDescent="0.25">
      <c r="C105" s="21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2">
        <v>0.23400000000000001</v>
      </c>
    </row>
    <row r="106" spans="3:10" x14ac:dyDescent="0.25">
      <c r="C106" s="21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2">
        <v>0.254</v>
      </c>
    </row>
    <row r="107" spans="3:10" ht="15.75" thickBot="1" x14ac:dyDescent="0.3">
      <c r="C107" s="23">
        <v>0.26</v>
      </c>
      <c r="D107" s="15">
        <v>0.26200000000000001</v>
      </c>
      <c r="E107" s="15">
        <v>0.26400000000000001</v>
      </c>
      <c r="F107" s="15">
        <v>0.26600000000000001</v>
      </c>
      <c r="G107" s="15">
        <v>0.26800000000000002</v>
      </c>
      <c r="H107" s="15">
        <v>0.27</v>
      </c>
      <c r="I107" s="15">
        <v>0.27200000000000002</v>
      </c>
      <c r="J107" s="24">
        <v>0.27400000000000002</v>
      </c>
    </row>
    <row r="108" spans="3:10" x14ac:dyDescent="0.25">
      <c r="C108" s="67">
        <v>0.14000000000000001</v>
      </c>
      <c r="D108" s="8">
        <v>0.14100000000000001</v>
      </c>
      <c r="E108" s="8">
        <v>0.14200000000000002</v>
      </c>
      <c r="F108" s="8">
        <v>0.14300000000000002</v>
      </c>
      <c r="G108" s="8">
        <v>0.14400000000000002</v>
      </c>
      <c r="H108" s="8">
        <v>0.14500000000000002</v>
      </c>
      <c r="I108" s="8">
        <v>0.14600000000000002</v>
      </c>
      <c r="J108" s="68">
        <v>0.14700000000000002</v>
      </c>
    </row>
    <row r="109" spans="3:10" x14ac:dyDescent="0.25">
      <c r="C109" s="21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2">
        <v>0.15700000000000003</v>
      </c>
    </row>
    <row r="110" spans="3:10" x14ac:dyDescent="0.25">
      <c r="C110" s="21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2">
        <v>0.16700000000000001</v>
      </c>
    </row>
    <row r="111" spans="3:10" x14ac:dyDescent="0.25">
      <c r="C111" s="21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2">
        <v>0.17700000000000002</v>
      </c>
    </row>
    <row r="112" spans="3:10" x14ac:dyDescent="0.25">
      <c r="C112" s="67">
        <v>0.28000000000000003</v>
      </c>
      <c r="D112" s="8">
        <v>0.28200000000000003</v>
      </c>
      <c r="E112" s="8">
        <v>0.28400000000000003</v>
      </c>
      <c r="F112" s="8">
        <v>0.28600000000000003</v>
      </c>
      <c r="G112" s="8">
        <v>0.28800000000000003</v>
      </c>
      <c r="H112" s="8">
        <v>0.29000000000000004</v>
      </c>
      <c r="I112" s="8">
        <v>0.29200000000000004</v>
      </c>
      <c r="J112" s="68">
        <v>0.29400000000000004</v>
      </c>
    </row>
    <row r="113" spans="3:10" x14ac:dyDescent="0.25">
      <c r="C113" s="21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2">
        <v>0.31400000000000006</v>
      </c>
    </row>
    <row r="114" spans="3:10" x14ac:dyDescent="0.25">
      <c r="C114" s="21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2">
        <v>0.33400000000000002</v>
      </c>
    </row>
    <row r="115" spans="3:10" ht="15.75" thickBot="1" x14ac:dyDescent="0.3">
      <c r="C115" s="27">
        <v>0.34</v>
      </c>
      <c r="D115" s="28">
        <v>0.34200000000000003</v>
      </c>
      <c r="E115" s="28">
        <v>0.34400000000000003</v>
      </c>
      <c r="F115" s="28">
        <v>0.34600000000000003</v>
      </c>
      <c r="G115" s="28">
        <v>0.34800000000000003</v>
      </c>
      <c r="H115" s="28">
        <v>0.35000000000000003</v>
      </c>
      <c r="I115" s="28">
        <v>0.35200000000000004</v>
      </c>
      <c r="J115" s="29">
        <v>0.35400000000000004</v>
      </c>
    </row>
    <row r="116" spans="3:10" x14ac:dyDescent="0.25">
      <c r="C116" s="18">
        <v>0.18</v>
      </c>
      <c r="D116" s="19">
        <v>0.18099999999999999</v>
      </c>
      <c r="E116" s="19">
        <v>0.182</v>
      </c>
      <c r="F116" s="19">
        <v>0.183</v>
      </c>
      <c r="G116" s="19">
        <v>0.184</v>
      </c>
      <c r="H116" s="19">
        <v>0.185</v>
      </c>
      <c r="I116" s="19">
        <v>0.186</v>
      </c>
      <c r="J116" s="20">
        <v>0.187</v>
      </c>
    </row>
    <row r="117" spans="3:10" x14ac:dyDescent="0.25">
      <c r="C117" s="21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2">
        <v>0.19700000000000001</v>
      </c>
    </row>
    <row r="118" spans="3:10" x14ac:dyDescent="0.25">
      <c r="C118" s="21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2">
        <v>0.20700000000000002</v>
      </c>
    </row>
    <row r="119" spans="3:10" x14ac:dyDescent="0.25">
      <c r="C119" s="21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2">
        <v>0.21700000000000003</v>
      </c>
    </row>
    <row r="120" spans="3:10" x14ac:dyDescent="0.25">
      <c r="C120" s="67">
        <v>0.36</v>
      </c>
      <c r="D120" s="8">
        <v>0.36199999999999999</v>
      </c>
      <c r="E120" s="8">
        <v>0.36399999999999999</v>
      </c>
      <c r="F120" s="8">
        <v>0.36599999999999999</v>
      </c>
      <c r="G120" s="8">
        <v>0.36799999999999999</v>
      </c>
      <c r="H120" s="8">
        <v>0.37</v>
      </c>
      <c r="I120" s="8">
        <v>0.372</v>
      </c>
      <c r="J120" s="68">
        <v>0.374</v>
      </c>
    </row>
    <row r="121" spans="3:10" x14ac:dyDescent="0.25">
      <c r="C121" s="21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2">
        <v>0.39400000000000002</v>
      </c>
    </row>
    <row r="122" spans="3:10" x14ac:dyDescent="0.25">
      <c r="C122" s="21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2">
        <v>0.41400000000000003</v>
      </c>
    </row>
    <row r="123" spans="3:10" ht="15.75" thickBot="1" x14ac:dyDescent="0.3">
      <c r="C123" s="23">
        <v>0.42000000000000004</v>
      </c>
      <c r="D123" s="15">
        <v>0.42200000000000004</v>
      </c>
      <c r="E123" s="15">
        <v>0.42400000000000004</v>
      </c>
      <c r="F123" s="15">
        <v>0.42600000000000005</v>
      </c>
      <c r="G123" s="15">
        <v>0.42800000000000005</v>
      </c>
      <c r="H123" s="15">
        <v>0.43000000000000005</v>
      </c>
      <c r="I123" s="15">
        <v>0.43200000000000005</v>
      </c>
      <c r="J123" s="24">
        <v>0.43400000000000005</v>
      </c>
    </row>
    <row r="124" spans="3:10" x14ac:dyDescent="0.25">
      <c r="C124" s="67">
        <v>0.22</v>
      </c>
      <c r="D124" s="8">
        <v>0.221</v>
      </c>
      <c r="E124" s="8">
        <v>0.222</v>
      </c>
      <c r="F124" s="8">
        <v>0.223</v>
      </c>
      <c r="G124" s="8">
        <v>0.224</v>
      </c>
      <c r="H124" s="8">
        <v>0.22500000000000001</v>
      </c>
      <c r="I124" s="8">
        <v>0.22600000000000001</v>
      </c>
      <c r="J124" s="68">
        <v>0.22700000000000001</v>
      </c>
    </row>
    <row r="125" spans="3:10" x14ac:dyDescent="0.25">
      <c r="C125" s="21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2">
        <v>0.23700000000000002</v>
      </c>
    </row>
    <row r="126" spans="3:10" x14ac:dyDescent="0.25">
      <c r="C126" s="21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2">
        <v>0.24700000000000003</v>
      </c>
    </row>
    <row r="127" spans="3:10" x14ac:dyDescent="0.25">
      <c r="C127" s="21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2">
        <v>0.25700000000000001</v>
      </c>
    </row>
    <row r="128" spans="3:10" x14ac:dyDescent="0.25">
      <c r="C128" s="67">
        <v>0.44</v>
      </c>
      <c r="D128" s="8">
        <v>0.442</v>
      </c>
      <c r="E128" s="8">
        <v>0.44400000000000001</v>
      </c>
      <c r="F128" s="8">
        <v>0.44600000000000001</v>
      </c>
      <c r="G128" s="8">
        <v>0.44800000000000001</v>
      </c>
      <c r="H128" s="8">
        <v>0.45</v>
      </c>
      <c r="I128" s="8">
        <v>0.45200000000000001</v>
      </c>
      <c r="J128" s="68">
        <v>0.45400000000000001</v>
      </c>
    </row>
    <row r="129" spans="3:18" x14ac:dyDescent="0.25">
      <c r="C129" s="21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2">
        <v>0.47400000000000003</v>
      </c>
    </row>
    <row r="130" spans="3:18" x14ac:dyDescent="0.25">
      <c r="C130" s="21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2">
        <v>0.49400000000000005</v>
      </c>
    </row>
    <row r="131" spans="3:18" ht="15.75" thickBot="1" x14ac:dyDescent="0.3">
      <c r="C131" s="27">
        <v>0.5</v>
      </c>
      <c r="D131" s="28">
        <v>0.502</v>
      </c>
      <c r="E131" s="28">
        <v>0.504</v>
      </c>
      <c r="F131" s="28">
        <v>0.50600000000000001</v>
      </c>
      <c r="G131" s="28">
        <v>0.50800000000000001</v>
      </c>
      <c r="H131" s="28">
        <v>0.51</v>
      </c>
      <c r="I131" s="28">
        <v>0.51200000000000001</v>
      </c>
      <c r="J131" s="29">
        <v>0.51400000000000001</v>
      </c>
    </row>
    <row r="135" spans="3:18" ht="15.75" thickBot="1" x14ac:dyDescent="0.3"/>
    <row r="136" spans="3:18" ht="15.75" thickBot="1" x14ac:dyDescent="0.3">
      <c r="C136" s="128" t="s">
        <v>23</v>
      </c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30"/>
      <c r="Q136" s="65" t="s">
        <v>4</v>
      </c>
      <c r="R136" s="66" t="s">
        <v>24</v>
      </c>
    </row>
    <row r="137" spans="3:18" x14ac:dyDescent="0.25">
      <c r="C137" s="18">
        <v>0.1</v>
      </c>
      <c r="D137" s="19">
        <v>0.10100000000000001</v>
      </c>
      <c r="E137" s="19">
        <v>0.10200000000000001</v>
      </c>
      <c r="F137" s="19">
        <v>0.10300000000000001</v>
      </c>
      <c r="G137" s="19">
        <v>0.10400000000000001</v>
      </c>
      <c r="H137" s="19">
        <v>0.10500000000000001</v>
      </c>
      <c r="I137" s="19">
        <v>0.10600000000000001</v>
      </c>
      <c r="J137" s="19">
        <v>0.10700000000000001</v>
      </c>
      <c r="K137" s="69">
        <v>0.2</v>
      </c>
      <c r="L137" s="19">
        <v>0.20200000000000001</v>
      </c>
      <c r="M137" s="19">
        <v>0.20400000000000001</v>
      </c>
      <c r="N137" s="19">
        <v>0.20600000000000002</v>
      </c>
      <c r="O137" s="19">
        <v>0.20800000000000002</v>
      </c>
      <c r="P137" s="19">
        <v>0.21000000000000002</v>
      </c>
      <c r="Q137" s="19">
        <v>0.21200000000000002</v>
      </c>
      <c r="R137" s="20">
        <v>0.21400000000000002</v>
      </c>
    </row>
    <row r="138" spans="3:18" x14ac:dyDescent="0.25">
      <c r="C138" s="21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7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2">
        <v>0.23400000000000001</v>
      </c>
    </row>
    <row r="139" spans="3:18" x14ac:dyDescent="0.25">
      <c r="C139" s="21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7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2">
        <v>0.254</v>
      </c>
    </row>
    <row r="140" spans="3:18" ht="15.75" thickBot="1" x14ac:dyDescent="0.3">
      <c r="C140" s="23">
        <v>0.13</v>
      </c>
      <c r="D140" s="15">
        <v>0.13100000000000001</v>
      </c>
      <c r="E140" s="15">
        <v>0.13200000000000001</v>
      </c>
      <c r="F140" s="15">
        <v>0.13300000000000001</v>
      </c>
      <c r="G140" s="15">
        <v>0.13400000000000001</v>
      </c>
      <c r="H140" s="15">
        <v>0.13500000000000001</v>
      </c>
      <c r="I140" s="15">
        <v>0.13600000000000001</v>
      </c>
      <c r="J140" s="15">
        <v>0.13700000000000001</v>
      </c>
      <c r="K140" s="71">
        <v>0.26</v>
      </c>
      <c r="L140" s="15">
        <v>0.26200000000000001</v>
      </c>
      <c r="M140" s="15">
        <v>0.26400000000000001</v>
      </c>
      <c r="N140" s="15">
        <v>0.26600000000000001</v>
      </c>
      <c r="O140" s="15">
        <v>0.26800000000000002</v>
      </c>
      <c r="P140" s="15">
        <v>0.27</v>
      </c>
      <c r="Q140" s="15">
        <v>0.27200000000000002</v>
      </c>
      <c r="R140" s="24">
        <v>0.27400000000000002</v>
      </c>
    </row>
    <row r="141" spans="3:18" x14ac:dyDescent="0.25">
      <c r="C141" s="25">
        <v>0.14000000000000001</v>
      </c>
      <c r="D141" s="10">
        <v>0.14100000000000001</v>
      </c>
      <c r="E141" s="10">
        <v>0.14200000000000002</v>
      </c>
      <c r="F141" s="10">
        <v>0.14300000000000002</v>
      </c>
      <c r="G141" s="10">
        <v>0.14400000000000002</v>
      </c>
      <c r="H141" s="10">
        <v>0.14500000000000002</v>
      </c>
      <c r="I141" s="10">
        <v>0.14600000000000002</v>
      </c>
      <c r="J141" s="72">
        <v>0.14700000000000002</v>
      </c>
      <c r="K141" s="10">
        <v>0.28000000000000003</v>
      </c>
      <c r="L141" s="10">
        <v>0.28200000000000003</v>
      </c>
      <c r="M141" s="10">
        <v>0.28400000000000003</v>
      </c>
      <c r="N141" s="10">
        <v>0.28600000000000003</v>
      </c>
      <c r="O141" s="10">
        <v>0.28800000000000003</v>
      </c>
      <c r="P141" s="10">
        <v>0.29000000000000004</v>
      </c>
      <c r="Q141" s="10">
        <v>0.29200000000000004</v>
      </c>
      <c r="R141" s="26">
        <v>0.29400000000000004</v>
      </c>
    </row>
    <row r="142" spans="3:18" x14ac:dyDescent="0.25">
      <c r="C142" s="21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7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2">
        <v>0.31400000000000006</v>
      </c>
    </row>
    <row r="143" spans="3:18" x14ac:dyDescent="0.25">
      <c r="C143" s="21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7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2">
        <v>0.33400000000000002</v>
      </c>
    </row>
    <row r="144" spans="3:18" ht="15.75" thickBot="1" x14ac:dyDescent="0.3">
      <c r="C144" s="27">
        <v>0.17</v>
      </c>
      <c r="D144" s="28">
        <v>0.17100000000000001</v>
      </c>
      <c r="E144" s="28">
        <v>0.17200000000000001</v>
      </c>
      <c r="F144" s="28">
        <v>0.17300000000000001</v>
      </c>
      <c r="G144" s="28">
        <v>0.17400000000000002</v>
      </c>
      <c r="H144" s="28">
        <v>0.17500000000000002</v>
      </c>
      <c r="I144" s="28">
        <v>0.17600000000000002</v>
      </c>
      <c r="J144" s="74">
        <v>0.17700000000000002</v>
      </c>
      <c r="K144" s="28">
        <v>0.34</v>
      </c>
      <c r="L144" s="28">
        <v>0.34200000000000003</v>
      </c>
      <c r="M144" s="28">
        <v>0.34400000000000003</v>
      </c>
      <c r="N144" s="28">
        <v>0.34600000000000003</v>
      </c>
      <c r="O144" s="28">
        <v>0.34800000000000003</v>
      </c>
      <c r="P144" s="28">
        <v>0.35000000000000003</v>
      </c>
      <c r="Q144" s="28">
        <v>0.35200000000000004</v>
      </c>
      <c r="R144" s="29">
        <v>0.35400000000000004</v>
      </c>
    </row>
    <row r="145" spans="3:18" x14ac:dyDescent="0.25">
      <c r="C145" s="18">
        <v>0.18</v>
      </c>
      <c r="D145" s="19">
        <v>0.18099999999999999</v>
      </c>
      <c r="E145" s="19">
        <v>0.182</v>
      </c>
      <c r="F145" s="19">
        <v>0.183</v>
      </c>
      <c r="G145" s="19">
        <v>0.184</v>
      </c>
      <c r="H145" s="19">
        <v>0.185</v>
      </c>
      <c r="I145" s="19">
        <v>0.186</v>
      </c>
      <c r="J145" s="75">
        <v>0.187</v>
      </c>
      <c r="K145" s="19">
        <v>0.36</v>
      </c>
      <c r="L145" s="19">
        <v>0.36199999999999999</v>
      </c>
      <c r="M145" s="19">
        <v>0.36399999999999999</v>
      </c>
      <c r="N145" s="19">
        <v>0.36599999999999999</v>
      </c>
      <c r="O145" s="19">
        <v>0.36799999999999999</v>
      </c>
      <c r="P145" s="19">
        <v>0.37</v>
      </c>
      <c r="Q145" s="19">
        <v>0.372</v>
      </c>
      <c r="R145" s="20">
        <v>0.374</v>
      </c>
    </row>
    <row r="146" spans="3:18" x14ac:dyDescent="0.25">
      <c r="C146" s="21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7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2">
        <v>0.39400000000000002</v>
      </c>
    </row>
    <row r="147" spans="3:18" x14ac:dyDescent="0.25">
      <c r="C147" s="21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7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2">
        <v>0.41400000000000003</v>
      </c>
    </row>
    <row r="148" spans="3:18" ht="15.75" thickBot="1" x14ac:dyDescent="0.3">
      <c r="C148" s="23">
        <v>0.21000000000000002</v>
      </c>
      <c r="D148" s="15">
        <v>0.21100000000000002</v>
      </c>
      <c r="E148" s="15">
        <v>0.21200000000000002</v>
      </c>
      <c r="F148" s="15">
        <v>0.21300000000000002</v>
      </c>
      <c r="G148" s="15">
        <v>0.21400000000000002</v>
      </c>
      <c r="H148" s="15">
        <v>0.21500000000000002</v>
      </c>
      <c r="I148" s="15">
        <v>0.21600000000000003</v>
      </c>
      <c r="J148" s="15">
        <v>0.21700000000000003</v>
      </c>
      <c r="K148" s="71">
        <v>0.42000000000000004</v>
      </c>
      <c r="L148" s="15">
        <v>0.42200000000000004</v>
      </c>
      <c r="M148" s="15">
        <v>0.42400000000000004</v>
      </c>
      <c r="N148" s="15">
        <v>0.42600000000000005</v>
      </c>
      <c r="O148" s="15">
        <v>0.42800000000000005</v>
      </c>
      <c r="P148" s="15">
        <v>0.43000000000000005</v>
      </c>
      <c r="Q148" s="15">
        <v>0.43200000000000005</v>
      </c>
      <c r="R148" s="24">
        <v>0.43400000000000005</v>
      </c>
    </row>
    <row r="149" spans="3:18" x14ac:dyDescent="0.25">
      <c r="C149" s="25">
        <v>0.22</v>
      </c>
      <c r="D149" s="10">
        <v>0.221</v>
      </c>
      <c r="E149" s="10">
        <v>0.222</v>
      </c>
      <c r="F149" s="10">
        <v>0.223</v>
      </c>
      <c r="G149" s="10">
        <v>0.224</v>
      </c>
      <c r="H149" s="10">
        <v>0.22500000000000001</v>
      </c>
      <c r="I149" s="10">
        <v>0.22600000000000001</v>
      </c>
      <c r="J149" s="10">
        <v>0.22700000000000001</v>
      </c>
      <c r="K149" s="76">
        <v>0.44</v>
      </c>
      <c r="L149" s="10">
        <v>0.442</v>
      </c>
      <c r="M149" s="10">
        <v>0.44400000000000001</v>
      </c>
      <c r="N149" s="10">
        <v>0.44600000000000001</v>
      </c>
      <c r="O149" s="10">
        <v>0.44800000000000001</v>
      </c>
      <c r="P149" s="10">
        <v>0.45</v>
      </c>
      <c r="Q149" s="10">
        <v>0.45200000000000001</v>
      </c>
      <c r="R149" s="26">
        <v>0.45400000000000001</v>
      </c>
    </row>
    <row r="150" spans="3:18" x14ac:dyDescent="0.25">
      <c r="C150" s="21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7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2">
        <v>0.47400000000000003</v>
      </c>
    </row>
    <row r="151" spans="3:18" x14ac:dyDescent="0.25">
      <c r="C151" s="21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7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2">
        <v>0.49400000000000005</v>
      </c>
    </row>
    <row r="152" spans="3:18" ht="15.75" thickBot="1" x14ac:dyDescent="0.3">
      <c r="C152" s="27">
        <v>0.25</v>
      </c>
      <c r="D152" s="28">
        <v>0.251</v>
      </c>
      <c r="E152" s="28">
        <v>0.252</v>
      </c>
      <c r="F152" s="28">
        <v>0.253</v>
      </c>
      <c r="G152" s="28">
        <v>0.254</v>
      </c>
      <c r="H152" s="28">
        <v>0.255</v>
      </c>
      <c r="I152" s="28">
        <v>0.25600000000000001</v>
      </c>
      <c r="J152" s="28">
        <v>0.25700000000000001</v>
      </c>
      <c r="K152" s="77">
        <v>0.5</v>
      </c>
      <c r="L152" s="28">
        <v>0.502</v>
      </c>
      <c r="M152" s="28">
        <v>0.504</v>
      </c>
      <c r="N152" s="28">
        <v>0.50600000000000001</v>
      </c>
      <c r="O152" s="28">
        <v>0.50800000000000001</v>
      </c>
      <c r="P152" s="28">
        <v>0.51</v>
      </c>
      <c r="Q152" s="28">
        <v>0.51200000000000001</v>
      </c>
      <c r="R152" s="29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workbookViewId="0">
      <selection activeCell="N5" sqref="N5:N8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35" t="s">
        <v>25</v>
      </c>
      <c r="C3" s="135"/>
      <c r="D3" s="135"/>
      <c r="E3" s="135"/>
      <c r="F3" s="135"/>
      <c r="G3" s="135"/>
      <c r="H3" s="135"/>
      <c r="I3" s="135"/>
      <c r="J3" s="135"/>
      <c r="M3" s="135" t="s">
        <v>26</v>
      </c>
      <c r="N3" s="135"/>
      <c r="O3" s="135"/>
      <c r="P3" s="135"/>
      <c r="Q3" s="135"/>
      <c r="R3" s="135"/>
      <c r="S3" s="135"/>
      <c r="T3" s="135"/>
      <c r="U3" s="135"/>
    </row>
    <row r="4" spans="2:21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</row>
    <row r="5" spans="2:21" ht="15.75" thickBot="1" x14ac:dyDescent="0.3">
      <c r="B5" s="6">
        <v>0</v>
      </c>
      <c r="C5" s="9">
        <f>$C$2+(C$4*$G$2)+($B5*$E$2)</f>
        <v>0.1</v>
      </c>
      <c r="D5" s="10">
        <f t="shared" ref="D5:J12" si="0">$C$2+(D$4*$G$2)+($B5*$E$2)</f>
        <v>0.10100000000000001</v>
      </c>
      <c r="E5" s="10">
        <f t="shared" si="0"/>
        <v>0.10200000000000001</v>
      </c>
      <c r="F5" s="10">
        <f t="shared" si="0"/>
        <v>0.10300000000000001</v>
      </c>
      <c r="G5" s="10">
        <f t="shared" si="0"/>
        <v>0.10400000000000001</v>
      </c>
      <c r="H5" s="10">
        <f t="shared" si="0"/>
        <v>0.10500000000000001</v>
      </c>
      <c r="I5" s="10">
        <f t="shared" si="0"/>
        <v>0.10600000000000001</v>
      </c>
      <c r="J5" s="11">
        <f t="shared" si="0"/>
        <v>0.10700000000000001</v>
      </c>
      <c r="M5" s="6">
        <v>0</v>
      </c>
      <c r="N5" s="9">
        <f>$N$2+(N$4*$R$2)+($M5*$P$2)</f>
        <v>0.2</v>
      </c>
      <c r="O5" s="9">
        <f t="shared" ref="O5:U8" si="1">$N$2+(O$4*$R$2)+($M5*$P$2)</f>
        <v>0.20200000000000001</v>
      </c>
      <c r="P5" s="9">
        <f t="shared" si="1"/>
        <v>0.20400000000000001</v>
      </c>
      <c r="Q5" s="9">
        <f t="shared" si="1"/>
        <v>0.20600000000000002</v>
      </c>
      <c r="R5" s="9">
        <f t="shared" si="1"/>
        <v>0.20800000000000002</v>
      </c>
      <c r="S5" s="9">
        <f t="shared" si="1"/>
        <v>0.21000000000000002</v>
      </c>
      <c r="T5" s="9">
        <f t="shared" si="1"/>
        <v>0.21200000000000002</v>
      </c>
      <c r="U5" s="9">
        <f t="shared" si="1"/>
        <v>0.21400000000000002</v>
      </c>
    </row>
    <row r="6" spans="2:21" ht="15.75" thickBot="1" x14ac:dyDescent="0.3">
      <c r="B6" s="6">
        <v>1</v>
      </c>
      <c r="C6" s="12">
        <f t="shared" ref="C6:C12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3">
        <f t="shared" si="0"/>
        <v>0.11700000000000001</v>
      </c>
      <c r="M6" s="6">
        <v>1</v>
      </c>
      <c r="N6" s="9">
        <f t="shared" ref="N6:N8" si="3">$N$2+(N$4*$R$2)+($M6*$P$2)</f>
        <v>0.22</v>
      </c>
      <c r="O6" s="9">
        <f t="shared" si="1"/>
        <v>0.222</v>
      </c>
      <c r="P6" s="9">
        <f t="shared" si="1"/>
        <v>0.224</v>
      </c>
      <c r="Q6" s="9">
        <f t="shared" si="1"/>
        <v>0.22600000000000001</v>
      </c>
      <c r="R6" s="9">
        <f t="shared" si="1"/>
        <v>0.22800000000000001</v>
      </c>
      <c r="S6" s="9">
        <f t="shared" si="1"/>
        <v>0.23</v>
      </c>
      <c r="T6" s="9">
        <f t="shared" si="1"/>
        <v>0.23200000000000001</v>
      </c>
      <c r="U6" s="9">
        <f t="shared" si="1"/>
        <v>0.23400000000000001</v>
      </c>
    </row>
    <row r="7" spans="2:21" ht="15.75" thickBot="1" x14ac:dyDescent="0.3">
      <c r="B7" s="6">
        <v>2</v>
      </c>
      <c r="C7" s="1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3">
        <f t="shared" si="0"/>
        <v>0.127</v>
      </c>
      <c r="M7" s="6">
        <v>2</v>
      </c>
      <c r="N7" s="9">
        <f t="shared" si="3"/>
        <v>0.24000000000000002</v>
      </c>
      <c r="O7" s="9">
        <f t="shared" si="1"/>
        <v>0.24200000000000002</v>
      </c>
      <c r="P7" s="9">
        <f t="shared" si="1"/>
        <v>0.24400000000000002</v>
      </c>
      <c r="Q7" s="9">
        <f t="shared" si="1"/>
        <v>0.24600000000000002</v>
      </c>
      <c r="R7" s="9">
        <f t="shared" si="1"/>
        <v>0.24800000000000003</v>
      </c>
      <c r="S7" s="9">
        <f t="shared" si="1"/>
        <v>0.25</v>
      </c>
      <c r="T7" s="9">
        <f t="shared" si="1"/>
        <v>0.252</v>
      </c>
      <c r="U7" s="9">
        <f t="shared" si="1"/>
        <v>0.254</v>
      </c>
    </row>
    <row r="8" spans="2:21" x14ac:dyDescent="0.25">
      <c r="B8" s="6">
        <v>3</v>
      </c>
      <c r="C8" s="12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3">
        <f t="shared" si="0"/>
        <v>0.13700000000000001</v>
      </c>
      <c r="M8" s="6">
        <v>3</v>
      </c>
      <c r="N8" s="9">
        <f t="shared" si="3"/>
        <v>0.26</v>
      </c>
      <c r="O8" s="9">
        <f t="shared" si="1"/>
        <v>0.26200000000000001</v>
      </c>
      <c r="P8" s="9">
        <f t="shared" si="1"/>
        <v>0.26400000000000001</v>
      </c>
      <c r="Q8" s="9">
        <f t="shared" si="1"/>
        <v>0.26600000000000001</v>
      </c>
      <c r="R8" s="9">
        <f t="shared" si="1"/>
        <v>0.26800000000000002</v>
      </c>
      <c r="S8" s="9">
        <f t="shared" si="1"/>
        <v>0.27</v>
      </c>
      <c r="T8" s="9">
        <f t="shared" si="1"/>
        <v>0.27200000000000002</v>
      </c>
      <c r="U8" s="9">
        <f t="shared" si="1"/>
        <v>0.27400000000000002</v>
      </c>
    </row>
    <row r="9" spans="2:21" x14ac:dyDescent="0.25">
      <c r="B9" s="6">
        <v>4</v>
      </c>
      <c r="C9" s="12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3">
        <f t="shared" si="0"/>
        <v>0.14700000000000002</v>
      </c>
    </row>
    <row r="10" spans="2:21" x14ac:dyDescent="0.25">
      <c r="B10" s="6">
        <v>5</v>
      </c>
      <c r="C10" s="1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3">
        <f t="shared" si="0"/>
        <v>0.15700000000000003</v>
      </c>
    </row>
    <row r="11" spans="2:21" x14ac:dyDescent="0.25">
      <c r="B11" s="6">
        <v>6</v>
      </c>
      <c r="C11" s="1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3">
        <f t="shared" si="0"/>
        <v>0.16700000000000001</v>
      </c>
    </row>
    <row r="12" spans="2:21" ht="15.75" thickBot="1" x14ac:dyDescent="0.3">
      <c r="B12" s="6">
        <v>7</v>
      </c>
      <c r="C12" s="14">
        <f t="shared" si="2"/>
        <v>0.17</v>
      </c>
      <c r="D12" s="15">
        <f t="shared" si="0"/>
        <v>0.17100000000000001</v>
      </c>
      <c r="E12" s="15">
        <f t="shared" si="0"/>
        <v>0.17200000000000001</v>
      </c>
      <c r="F12" s="15">
        <f t="shared" si="0"/>
        <v>0.17300000000000001</v>
      </c>
      <c r="G12" s="15">
        <f t="shared" si="0"/>
        <v>0.17400000000000002</v>
      </c>
      <c r="H12" s="15">
        <f t="shared" si="0"/>
        <v>0.17500000000000002</v>
      </c>
      <c r="I12" s="15">
        <f t="shared" si="0"/>
        <v>0.17600000000000002</v>
      </c>
      <c r="J12" s="16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136" t="s">
        <v>28</v>
      </c>
      <c r="N13" s="137"/>
      <c r="O13" s="137"/>
      <c r="P13" s="137"/>
      <c r="Q13" s="138"/>
    </row>
    <row r="14" spans="2:21" ht="15.75" thickBot="1" x14ac:dyDescent="0.3">
      <c r="M14" s="2"/>
      <c r="N14" s="7">
        <v>0</v>
      </c>
      <c r="O14" s="7">
        <v>1</v>
      </c>
      <c r="P14" s="7">
        <v>2</v>
      </c>
      <c r="Q14" s="7">
        <v>3</v>
      </c>
    </row>
    <row r="15" spans="2:21" x14ac:dyDescent="0.25">
      <c r="M15" s="6">
        <v>0</v>
      </c>
      <c r="N15" s="9">
        <f>$N$12+(N$14*$R$12)+($M15*$P$12)</f>
        <v>0.3</v>
      </c>
      <c r="O15" s="9">
        <f t="shared" ref="O15:Q15" si="4">$N$12+(O$14*$R$12)+($M15*$P$12)</f>
        <v>0.30299999999999999</v>
      </c>
      <c r="P15" s="9">
        <f t="shared" si="4"/>
        <v>0.30599999999999999</v>
      </c>
      <c r="Q15" s="9">
        <f t="shared" si="4"/>
        <v>0.309</v>
      </c>
    </row>
    <row r="24" spans="2:6" x14ac:dyDescent="0.25">
      <c r="B24" s="139" t="s">
        <v>30</v>
      </c>
      <c r="C24" s="139"/>
      <c r="D24" s="139"/>
      <c r="E24" s="5" t="s">
        <v>4</v>
      </c>
      <c r="F24" s="4" t="s">
        <v>31</v>
      </c>
    </row>
    <row r="25" spans="2:6" ht="15.75" thickBot="1" x14ac:dyDescent="0.3">
      <c r="B25" s="37"/>
      <c r="C25" s="85">
        <v>0</v>
      </c>
      <c r="D25" s="7">
        <v>1</v>
      </c>
      <c r="E25" s="7">
        <v>2</v>
      </c>
      <c r="F25" s="83">
        <v>3</v>
      </c>
    </row>
    <row r="26" spans="2:6" x14ac:dyDescent="0.25">
      <c r="B26" s="6">
        <v>0</v>
      </c>
      <c r="C26" s="9" cm="1">
        <f t="array" ref="C26:F33">MMULT(C5:J12,TRANSPOSE(N5:U8))+N15:Q15</f>
        <v>0.47148000000000001</v>
      </c>
      <c r="D26" s="10">
        <v>0.49104000000000003</v>
      </c>
      <c r="E26" s="10">
        <v>0.51060000000000005</v>
      </c>
      <c r="F26" s="11">
        <v>0.53016000000000008</v>
      </c>
    </row>
    <row r="27" spans="2:6" x14ac:dyDescent="0.25">
      <c r="B27" s="6">
        <v>1</v>
      </c>
      <c r="C27" s="12">
        <v>0.48804000000000003</v>
      </c>
      <c r="D27" s="2">
        <v>0.50919999999999999</v>
      </c>
      <c r="E27" s="2">
        <v>0.53035999999999994</v>
      </c>
      <c r="F27" s="13">
        <v>0.55152000000000001</v>
      </c>
    </row>
    <row r="28" spans="2:6" x14ac:dyDescent="0.25">
      <c r="B28" s="6">
        <v>2</v>
      </c>
      <c r="C28" s="12">
        <v>0.50460000000000005</v>
      </c>
      <c r="D28" s="2">
        <v>0.52736000000000005</v>
      </c>
      <c r="E28" s="2">
        <v>0.55012000000000005</v>
      </c>
      <c r="F28" s="13">
        <v>0.57288000000000006</v>
      </c>
    </row>
    <row r="29" spans="2:6" x14ac:dyDescent="0.25">
      <c r="B29" s="6">
        <v>3</v>
      </c>
      <c r="C29" s="12">
        <v>0.52116000000000007</v>
      </c>
      <c r="D29" s="2">
        <v>0.54552</v>
      </c>
      <c r="E29" s="2">
        <v>0.56987999999999994</v>
      </c>
      <c r="F29" s="13">
        <v>0.5942400000000001</v>
      </c>
    </row>
    <row r="30" spans="2:6" x14ac:dyDescent="0.25">
      <c r="B30" s="6">
        <v>4</v>
      </c>
      <c r="C30" s="12">
        <v>0.53771999999999998</v>
      </c>
      <c r="D30" s="2">
        <v>0.56367999999999996</v>
      </c>
      <c r="E30" s="2">
        <v>0.58963999999999994</v>
      </c>
      <c r="F30" s="13">
        <v>0.61560000000000015</v>
      </c>
    </row>
    <row r="31" spans="2:6" x14ac:dyDescent="0.25">
      <c r="B31" s="6">
        <v>5</v>
      </c>
      <c r="C31" s="12">
        <v>0.55428000000000011</v>
      </c>
      <c r="D31" s="2">
        <v>0.58184000000000002</v>
      </c>
      <c r="E31" s="2">
        <v>0.60940000000000005</v>
      </c>
      <c r="F31" s="13">
        <v>0.63696000000000008</v>
      </c>
    </row>
    <row r="32" spans="2:6" x14ac:dyDescent="0.25">
      <c r="B32" s="6">
        <v>6</v>
      </c>
      <c r="C32" s="12">
        <v>0.57084000000000001</v>
      </c>
      <c r="D32" s="2">
        <v>0.60000000000000009</v>
      </c>
      <c r="E32" s="2">
        <v>0.62916000000000005</v>
      </c>
      <c r="F32" s="13">
        <v>0.65832000000000002</v>
      </c>
    </row>
    <row r="33" spans="2:6" ht="15.75" thickBot="1" x14ac:dyDescent="0.3">
      <c r="B33" s="6">
        <v>7</v>
      </c>
      <c r="C33" s="14">
        <v>0.58740000000000003</v>
      </c>
      <c r="D33" s="15">
        <v>0.61816000000000004</v>
      </c>
      <c r="E33" s="15">
        <v>0.64892000000000005</v>
      </c>
      <c r="F33" s="16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workbookViewId="0">
      <selection activeCell="M27" sqref="M27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84" t="s">
        <v>35</v>
      </c>
      <c r="Q2" s="84" t="s">
        <v>28</v>
      </c>
      <c r="R2" s="84" t="s">
        <v>36</v>
      </c>
    </row>
    <row r="3" spans="2:18" ht="15.75" thickBot="1" x14ac:dyDescent="0.3">
      <c r="B3" s="135" t="s">
        <v>3</v>
      </c>
      <c r="C3" s="135"/>
      <c r="D3" s="135"/>
      <c r="E3" s="135"/>
      <c r="F3" s="135"/>
      <c r="G3" s="135"/>
      <c r="H3" s="135"/>
      <c r="I3" s="135"/>
      <c r="J3" s="135"/>
      <c r="P3" s="4">
        <v>0.1</v>
      </c>
      <c r="Q3" s="2">
        <v>0</v>
      </c>
      <c r="R3" s="86">
        <v>1.0000000000000001E-5</v>
      </c>
    </row>
    <row r="4" spans="2:18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L4" s="90" t="s">
        <v>33</v>
      </c>
      <c r="M4" s="90" t="s">
        <v>34</v>
      </c>
    </row>
    <row r="5" spans="2:18" x14ac:dyDescent="0.25"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L5" s="88">
        <f>AVERAGE(C5:J5)</f>
        <v>0.10349999999999999</v>
      </c>
      <c r="M5" s="88">
        <f>_xlfn.VAR.P(C5:J5)</f>
        <v>5.250000000000009E-6</v>
      </c>
    </row>
    <row r="6" spans="2:18" x14ac:dyDescent="0.25">
      <c r="B6" s="6">
        <v>1</v>
      </c>
      <c r="C6" s="21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L6" s="88">
        <f t="shared" ref="L6:L25" si="2">AVERAGE(C6:J6)</f>
        <v>0.1135</v>
      </c>
      <c r="M6" s="88">
        <f t="shared" ref="M6:M25" si="3">_xlfn.VAR.P(C6:J6)</f>
        <v>5.250000000000009E-6</v>
      </c>
    </row>
    <row r="7" spans="2:18" x14ac:dyDescent="0.25"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L7" s="88">
        <f t="shared" si="2"/>
        <v>0.12350000000000001</v>
      </c>
      <c r="M7" s="88">
        <f t="shared" si="3"/>
        <v>5.2499999999999836E-6</v>
      </c>
    </row>
    <row r="8" spans="2:18" x14ac:dyDescent="0.25">
      <c r="B8" s="6">
        <v>3</v>
      </c>
      <c r="C8" s="21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L8" s="88">
        <f t="shared" si="2"/>
        <v>0.13350000000000001</v>
      </c>
      <c r="M8" s="88">
        <f t="shared" si="3"/>
        <v>5.250000000000009E-6</v>
      </c>
    </row>
    <row r="9" spans="2:18" ht="15.75" thickBot="1" x14ac:dyDescent="0.3">
      <c r="B9" s="6">
        <v>4</v>
      </c>
      <c r="C9" s="23">
        <f t="shared" si="1"/>
        <v>0.14000000000000001</v>
      </c>
      <c r="D9" s="15">
        <f t="shared" si="0"/>
        <v>0.14100000000000001</v>
      </c>
      <c r="E9" s="15">
        <f t="shared" si="0"/>
        <v>0.14200000000000002</v>
      </c>
      <c r="F9" s="15">
        <f t="shared" si="0"/>
        <v>0.14300000000000002</v>
      </c>
      <c r="G9" s="15">
        <f t="shared" si="0"/>
        <v>0.14400000000000002</v>
      </c>
      <c r="H9" s="15">
        <f t="shared" si="0"/>
        <v>0.14500000000000002</v>
      </c>
      <c r="I9" s="15">
        <f t="shared" si="0"/>
        <v>0.14600000000000002</v>
      </c>
      <c r="J9" s="24">
        <f t="shared" si="0"/>
        <v>0.14700000000000002</v>
      </c>
      <c r="L9" s="88">
        <f t="shared" si="2"/>
        <v>0.14350000000000002</v>
      </c>
      <c r="M9" s="88">
        <f t="shared" si="3"/>
        <v>5.250000000000009E-6</v>
      </c>
    </row>
    <row r="10" spans="2:18" x14ac:dyDescent="0.25">
      <c r="B10" s="6">
        <v>5</v>
      </c>
      <c r="C10" s="25">
        <f t="shared" si="1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L10" s="88">
        <f t="shared" si="2"/>
        <v>0.15350000000000003</v>
      </c>
      <c r="M10" s="88">
        <f t="shared" si="3"/>
        <v>5.250000000000009E-6</v>
      </c>
    </row>
    <row r="11" spans="2:18" x14ac:dyDescent="0.25"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L11" s="88">
        <f t="shared" si="2"/>
        <v>0.16350000000000001</v>
      </c>
      <c r="M11" s="88">
        <f t="shared" si="3"/>
        <v>5.250000000000009E-6</v>
      </c>
    </row>
    <row r="12" spans="2:18" x14ac:dyDescent="0.25">
      <c r="B12" s="6">
        <v>7</v>
      </c>
      <c r="C12" s="21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L12" s="88">
        <f t="shared" si="2"/>
        <v>0.17350000000000002</v>
      </c>
      <c r="M12" s="88">
        <f t="shared" si="3"/>
        <v>5.250000000000009E-6</v>
      </c>
    </row>
    <row r="13" spans="2:18" x14ac:dyDescent="0.25">
      <c r="B13" s="6">
        <v>8</v>
      </c>
      <c r="C13" s="21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L13" s="88">
        <f t="shared" si="2"/>
        <v>0.1835</v>
      </c>
      <c r="M13" s="88">
        <f t="shared" si="3"/>
        <v>5.250000000000009E-6</v>
      </c>
    </row>
    <row r="14" spans="2:18" x14ac:dyDescent="0.25"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L14" s="88">
        <f t="shared" si="2"/>
        <v>0.19350000000000001</v>
      </c>
      <c r="M14" s="88">
        <f t="shared" si="3"/>
        <v>5.250000000000009E-6</v>
      </c>
    </row>
    <row r="15" spans="2:18" ht="15.75" thickBot="1" x14ac:dyDescent="0.3">
      <c r="B15" s="6">
        <v>10</v>
      </c>
      <c r="C15" s="27">
        <f t="shared" si="1"/>
        <v>0.2</v>
      </c>
      <c r="D15" s="28">
        <f t="shared" si="0"/>
        <v>0.20100000000000001</v>
      </c>
      <c r="E15" s="28">
        <f t="shared" si="0"/>
        <v>0.20200000000000001</v>
      </c>
      <c r="F15" s="28">
        <f t="shared" si="0"/>
        <v>0.20300000000000001</v>
      </c>
      <c r="G15" s="28">
        <f t="shared" si="0"/>
        <v>0.20400000000000001</v>
      </c>
      <c r="H15" s="28">
        <f t="shared" si="0"/>
        <v>0.20500000000000002</v>
      </c>
      <c r="I15" s="28">
        <f t="shared" si="0"/>
        <v>0.20600000000000002</v>
      </c>
      <c r="J15" s="29">
        <f t="shared" si="0"/>
        <v>0.20700000000000002</v>
      </c>
      <c r="L15" s="88">
        <f t="shared" si="2"/>
        <v>0.20350000000000001</v>
      </c>
      <c r="M15" s="88">
        <f t="shared" si="3"/>
        <v>5.250000000000009E-6</v>
      </c>
    </row>
    <row r="16" spans="2:18" x14ac:dyDescent="0.25">
      <c r="B16" s="6">
        <v>11</v>
      </c>
      <c r="C16" s="18">
        <f t="shared" si="1"/>
        <v>0.21000000000000002</v>
      </c>
      <c r="D16" s="19">
        <f t="shared" si="0"/>
        <v>0.21100000000000002</v>
      </c>
      <c r="E16" s="19">
        <f t="shared" si="0"/>
        <v>0.21200000000000002</v>
      </c>
      <c r="F16" s="19">
        <f t="shared" si="0"/>
        <v>0.21300000000000002</v>
      </c>
      <c r="G16" s="19">
        <f t="shared" si="0"/>
        <v>0.21400000000000002</v>
      </c>
      <c r="H16" s="19">
        <f t="shared" si="0"/>
        <v>0.21500000000000002</v>
      </c>
      <c r="I16" s="19">
        <f t="shared" si="0"/>
        <v>0.21600000000000003</v>
      </c>
      <c r="J16" s="20">
        <f t="shared" si="0"/>
        <v>0.21700000000000003</v>
      </c>
      <c r="L16" s="88">
        <f t="shared" si="2"/>
        <v>0.21350000000000002</v>
      </c>
      <c r="M16" s="88">
        <f t="shared" si="3"/>
        <v>5.250000000000009E-6</v>
      </c>
    </row>
    <row r="17" spans="2:13" x14ac:dyDescent="0.25">
      <c r="B17" s="6">
        <v>12</v>
      </c>
      <c r="C17" s="21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L17" s="88">
        <f t="shared" si="2"/>
        <v>0.22350000000000003</v>
      </c>
      <c r="M17" s="88">
        <f t="shared" si="3"/>
        <v>5.2500000000000107E-6</v>
      </c>
    </row>
    <row r="18" spans="2:13" x14ac:dyDescent="0.25"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L18" s="88">
        <f t="shared" si="2"/>
        <v>0.23350000000000004</v>
      </c>
      <c r="M18" s="88">
        <f t="shared" si="3"/>
        <v>5.2500000000000107E-6</v>
      </c>
    </row>
    <row r="19" spans="2:13" x14ac:dyDescent="0.25"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L19" s="88">
        <f t="shared" si="2"/>
        <v>0.24350000000000005</v>
      </c>
      <c r="M19" s="88">
        <f t="shared" si="3"/>
        <v>5.2500000000000107E-6</v>
      </c>
    </row>
    <row r="20" spans="2:13" ht="15.75" thickBot="1" x14ac:dyDescent="0.3">
      <c r="B20" s="6">
        <v>15</v>
      </c>
      <c r="C20" s="23">
        <f t="shared" si="1"/>
        <v>0.25</v>
      </c>
      <c r="D20" s="15">
        <f t="shared" si="0"/>
        <v>0.251</v>
      </c>
      <c r="E20" s="15">
        <f t="shared" si="0"/>
        <v>0.252</v>
      </c>
      <c r="F20" s="15">
        <f t="shared" si="0"/>
        <v>0.253</v>
      </c>
      <c r="G20" s="15">
        <f t="shared" si="0"/>
        <v>0.254</v>
      </c>
      <c r="H20" s="15">
        <f t="shared" si="0"/>
        <v>0.255</v>
      </c>
      <c r="I20" s="15">
        <f t="shared" si="0"/>
        <v>0.25600000000000001</v>
      </c>
      <c r="J20" s="24">
        <f t="shared" si="0"/>
        <v>0.25700000000000001</v>
      </c>
      <c r="L20" s="88">
        <f t="shared" si="2"/>
        <v>0.2535</v>
      </c>
      <c r="M20" s="88">
        <f t="shared" si="3"/>
        <v>5.250000000000009E-6</v>
      </c>
    </row>
    <row r="21" spans="2:13" x14ac:dyDescent="0.25">
      <c r="B21" s="6">
        <v>16</v>
      </c>
      <c r="C21" s="25">
        <f t="shared" si="1"/>
        <v>0.26</v>
      </c>
      <c r="D21" s="10">
        <f t="shared" si="1"/>
        <v>0.26100000000000001</v>
      </c>
      <c r="E21" s="10">
        <f t="shared" si="1"/>
        <v>0.26200000000000001</v>
      </c>
      <c r="F21" s="10">
        <f t="shared" si="1"/>
        <v>0.26300000000000001</v>
      </c>
      <c r="G21" s="10">
        <f t="shared" si="1"/>
        <v>0.26400000000000001</v>
      </c>
      <c r="H21" s="10">
        <f t="shared" si="1"/>
        <v>0.26500000000000001</v>
      </c>
      <c r="I21" s="10">
        <f t="shared" si="1"/>
        <v>0.26600000000000001</v>
      </c>
      <c r="J21" s="26">
        <f t="shared" si="1"/>
        <v>0.26700000000000002</v>
      </c>
      <c r="L21" s="88">
        <f t="shared" si="2"/>
        <v>0.26350000000000001</v>
      </c>
      <c r="M21" s="88">
        <f t="shared" si="3"/>
        <v>5.250000000000009E-6</v>
      </c>
    </row>
    <row r="22" spans="2:13" x14ac:dyDescent="0.25">
      <c r="B22" s="6">
        <v>17</v>
      </c>
      <c r="C22" s="21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2">
        <f t="shared" si="1"/>
        <v>0.27700000000000002</v>
      </c>
      <c r="L22" s="88">
        <f t="shared" si="2"/>
        <v>0.27350000000000002</v>
      </c>
      <c r="M22" s="88">
        <f t="shared" si="3"/>
        <v>5.250000000000009E-6</v>
      </c>
    </row>
    <row r="23" spans="2:13" x14ac:dyDescent="0.25">
      <c r="B23" s="6">
        <v>18</v>
      </c>
      <c r="C23" s="21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2">
        <f t="shared" si="1"/>
        <v>0.28700000000000003</v>
      </c>
      <c r="L23" s="88">
        <f t="shared" si="2"/>
        <v>0.28350000000000003</v>
      </c>
      <c r="M23" s="88">
        <f t="shared" si="3"/>
        <v>5.250000000000009E-6</v>
      </c>
    </row>
    <row r="24" spans="2:13" x14ac:dyDescent="0.25">
      <c r="B24" s="6">
        <v>19</v>
      </c>
      <c r="C24" s="21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2">
        <f t="shared" si="1"/>
        <v>0.29700000000000004</v>
      </c>
      <c r="L24" s="88">
        <f t="shared" si="2"/>
        <v>0.29350000000000004</v>
      </c>
      <c r="M24" s="88">
        <f t="shared" si="3"/>
        <v>5.250000000000009E-6</v>
      </c>
    </row>
    <row r="25" spans="2:13" ht="15.75" thickBot="1" x14ac:dyDescent="0.3">
      <c r="B25" s="6">
        <v>20</v>
      </c>
      <c r="C25" s="27">
        <f t="shared" si="1"/>
        <v>0.30000000000000004</v>
      </c>
      <c r="D25" s="28">
        <f t="shared" si="1"/>
        <v>0.30100000000000005</v>
      </c>
      <c r="E25" s="28">
        <f t="shared" si="1"/>
        <v>0.30200000000000005</v>
      </c>
      <c r="F25" s="28">
        <f t="shared" si="1"/>
        <v>0.30300000000000005</v>
      </c>
      <c r="G25" s="28">
        <f t="shared" si="1"/>
        <v>0.30400000000000005</v>
      </c>
      <c r="H25" s="28">
        <f t="shared" si="1"/>
        <v>0.30500000000000005</v>
      </c>
      <c r="I25" s="28">
        <f t="shared" si="1"/>
        <v>0.30600000000000005</v>
      </c>
      <c r="J25" s="29">
        <f t="shared" si="1"/>
        <v>0.30700000000000005</v>
      </c>
      <c r="L25" s="89">
        <f t="shared" si="2"/>
        <v>0.30350000000000005</v>
      </c>
      <c r="M25" s="89">
        <f t="shared" si="3"/>
        <v>5.250000000000009E-6</v>
      </c>
    </row>
    <row r="30" spans="2:13" x14ac:dyDescent="0.25">
      <c r="B30" s="135" t="s">
        <v>37</v>
      </c>
      <c r="C30" s="135"/>
      <c r="D30" s="135"/>
      <c r="E30" s="135"/>
      <c r="F30" s="135"/>
      <c r="G30" s="135"/>
      <c r="H30" s="135"/>
      <c r="I30" s="135"/>
      <c r="J30" s="135"/>
    </row>
    <row r="31" spans="2:13" ht="15.75" thickBot="1" x14ac:dyDescent="0.3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</row>
    <row r="32" spans="2:13" x14ac:dyDescent="0.25">
      <c r="B32" s="6">
        <v>0</v>
      </c>
      <c r="C32" s="150">
        <f>$P$3*((C5-$L5)/(SQRT($M5+$R$3)))+$Q$3</f>
        <v>-8.9625815953026877E-2</v>
      </c>
      <c r="D32" s="19">
        <f t="shared" ref="D32:J32" si="4">$P$3*((D5-$L5)/(SQRT($M5+$R$3)))+$Q$3</f>
        <v>-6.4018439966447668E-2</v>
      </c>
      <c r="E32" s="19">
        <f t="shared" si="4"/>
        <v>-3.8411063979868459E-2</v>
      </c>
      <c r="F32" s="19">
        <f t="shared" si="4"/>
        <v>-1.2803687993289249E-2</v>
      </c>
      <c r="G32" s="19">
        <f t="shared" si="4"/>
        <v>1.2803687993289962E-2</v>
      </c>
      <c r="H32" s="19">
        <f t="shared" si="4"/>
        <v>3.8411063979869174E-2</v>
      </c>
      <c r="I32" s="19">
        <f t="shared" si="4"/>
        <v>6.401843996644839E-2</v>
      </c>
      <c r="J32" s="20">
        <f t="shared" si="4"/>
        <v>8.9625815953027599E-2</v>
      </c>
    </row>
    <row r="33" spans="2:10" x14ac:dyDescent="0.25">
      <c r="B33" s="6">
        <v>1</v>
      </c>
      <c r="C33" s="21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2">
        <f t="shared" si="5"/>
        <v>8.9625815953027238E-2</v>
      </c>
    </row>
    <row r="34" spans="2:10" x14ac:dyDescent="0.25">
      <c r="B34" s="6">
        <v>2</v>
      </c>
      <c r="C34" s="21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2">
        <f t="shared" si="6"/>
        <v>8.962581595302696E-2</v>
      </c>
    </row>
    <row r="35" spans="2:10" x14ac:dyDescent="0.25">
      <c r="B35" s="6">
        <v>3</v>
      </c>
      <c r="C35" s="21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2">
        <f t="shared" si="7"/>
        <v>8.9625815953027238E-2</v>
      </c>
    </row>
    <row r="36" spans="2:10" ht="15.75" thickBot="1" x14ac:dyDescent="0.3">
      <c r="B36" s="6">
        <v>4</v>
      </c>
      <c r="C36" s="23">
        <f t="shared" ref="C36:J36" si="8">$P$3*((C9-$L9)/(SQRT($M9+$R$3)))+$Q$3</f>
        <v>-8.9625815953027238E-2</v>
      </c>
      <c r="D36" s="15">
        <f t="shared" si="8"/>
        <v>-6.4018439966448029E-2</v>
      </c>
      <c r="E36" s="15">
        <f t="shared" si="8"/>
        <v>-3.841106397986882E-2</v>
      </c>
      <c r="F36" s="15">
        <f t="shared" si="8"/>
        <v>-1.2803687993289604E-2</v>
      </c>
      <c r="G36" s="15">
        <f t="shared" si="8"/>
        <v>1.2803687993289604E-2</v>
      </c>
      <c r="H36" s="15">
        <f t="shared" si="8"/>
        <v>3.841106397986882E-2</v>
      </c>
      <c r="I36" s="15">
        <f t="shared" si="8"/>
        <v>6.4018439966448029E-2</v>
      </c>
      <c r="J36" s="24">
        <f t="shared" si="8"/>
        <v>8.9625815953027238E-2</v>
      </c>
    </row>
    <row r="37" spans="2:10" x14ac:dyDescent="0.25">
      <c r="B37" s="6">
        <v>5</v>
      </c>
      <c r="C37" s="25">
        <f t="shared" ref="C37:J37" si="9">$P$3*((C10-$L10)/(SQRT($M10+$R$3)))+$Q$3</f>
        <v>-8.9625815953027238E-2</v>
      </c>
      <c r="D37" s="10">
        <f t="shared" si="9"/>
        <v>-6.4018439966448029E-2</v>
      </c>
      <c r="E37" s="10">
        <f t="shared" si="9"/>
        <v>-3.841106397986882E-2</v>
      </c>
      <c r="F37" s="10">
        <f t="shared" si="9"/>
        <v>-1.2803687993289604E-2</v>
      </c>
      <c r="G37" s="10">
        <f t="shared" si="9"/>
        <v>1.2803687993289604E-2</v>
      </c>
      <c r="H37" s="10">
        <f t="shared" si="9"/>
        <v>3.841106397986882E-2</v>
      </c>
      <c r="I37" s="10">
        <f t="shared" si="9"/>
        <v>6.4018439966448029E-2</v>
      </c>
      <c r="J37" s="26">
        <f t="shared" si="9"/>
        <v>8.9625815953027238E-2</v>
      </c>
    </row>
    <row r="38" spans="2:10" x14ac:dyDescent="0.25">
      <c r="B38" s="6">
        <v>6</v>
      </c>
      <c r="C38" s="21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2">
        <f t="shared" si="10"/>
        <v>8.9625815953027238E-2</v>
      </c>
    </row>
    <row r="39" spans="2:10" x14ac:dyDescent="0.25">
      <c r="B39" s="6">
        <v>7</v>
      </c>
      <c r="C39" s="21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2">
        <f t="shared" si="11"/>
        <v>8.9625815953027238E-2</v>
      </c>
    </row>
    <row r="40" spans="2:10" x14ac:dyDescent="0.25">
      <c r="B40" s="6">
        <v>8</v>
      </c>
      <c r="C40" s="21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2">
        <f t="shared" si="12"/>
        <v>8.9625815953027238E-2</v>
      </c>
    </row>
    <row r="41" spans="2:10" x14ac:dyDescent="0.25">
      <c r="B41" s="6">
        <v>9</v>
      </c>
      <c r="C41" s="21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2">
        <f t="shared" si="13"/>
        <v>8.9625815953027238E-2</v>
      </c>
    </row>
    <row r="42" spans="2:10" ht="15.75" thickBot="1" x14ac:dyDescent="0.3">
      <c r="B42" s="6">
        <v>10</v>
      </c>
      <c r="C42" s="27">
        <f t="shared" ref="C42:J42" si="14">$P$3*((C15-$L15)/(SQRT($M15+$R$3)))+$Q$3</f>
        <v>-8.9625815953027238E-2</v>
      </c>
      <c r="D42" s="28">
        <f t="shared" si="14"/>
        <v>-6.4018439966448029E-2</v>
      </c>
      <c r="E42" s="28">
        <f t="shared" si="14"/>
        <v>-3.841106397986882E-2</v>
      </c>
      <c r="F42" s="28">
        <f t="shared" si="14"/>
        <v>-1.2803687993289604E-2</v>
      </c>
      <c r="G42" s="28">
        <f t="shared" si="14"/>
        <v>1.2803687993289604E-2</v>
      </c>
      <c r="H42" s="28">
        <f t="shared" si="14"/>
        <v>3.841106397986882E-2</v>
      </c>
      <c r="I42" s="28">
        <f t="shared" si="14"/>
        <v>6.4018439966448029E-2</v>
      </c>
      <c r="J42" s="29">
        <f t="shared" si="14"/>
        <v>8.9625815953027238E-2</v>
      </c>
    </row>
    <row r="43" spans="2:10" x14ac:dyDescent="0.25">
      <c r="B43" s="6">
        <v>11</v>
      </c>
      <c r="C43" s="18">
        <f t="shared" ref="C43:J43" si="15">$P$3*((C16-$L16)/(SQRT($M16+$R$3)))+$Q$3</f>
        <v>-8.9625815953027238E-2</v>
      </c>
      <c r="D43" s="19">
        <f t="shared" si="15"/>
        <v>-6.4018439966448029E-2</v>
      </c>
      <c r="E43" s="19">
        <f t="shared" si="15"/>
        <v>-3.841106397986882E-2</v>
      </c>
      <c r="F43" s="19">
        <f t="shared" si="15"/>
        <v>-1.2803687993289604E-2</v>
      </c>
      <c r="G43" s="19">
        <f t="shared" si="15"/>
        <v>1.2803687993289604E-2</v>
      </c>
      <c r="H43" s="19">
        <f t="shared" si="15"/>
        <v>3.841106397986882E-2</v>
      </c>
      <c r="I43" s="19">
        <f t="shared" si="15"/>
        <v>6.4018439966448029E-2</v>
      </c>
      <c r="J43" s="20">
        <f t="shared" si="15"/>
        <v>8.9625815953027238E-2</v>
      </c>
    </row>
    <row r="44" spans="2:10" x14ac:dyDescent="0.25">
      <c r="B44" s="6">
        <v>12</v>
      </c>
      <c r="C44" s="21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2">
        <f t="shared" si="16"/>
        <v>8.962581595302653E-2</v>
      </c>
    </row>
    <row r="45" spans="2:10" x14ac:dyDescent="0.25">
      <c r="B45" s="6">
        <v>13</v>
      </c>
      <c r="C45" s="21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2">
        <f t="shared" si="17"/>
        <v>8.962581595302653E-2</v>
      </c>
    </row>
    <row r="46" spans="2:10" x14ac:dyDescent="0.25">
      <c r="B46" s="6">
        <v>14</v>
      </c>
      <c r="C46" s="21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2">
        <f t="shared" si="18"/>
        <v>8.962581595302653E-2</v>
      </c>
    </row>
    <row r="47" spans="2:10" ht="15.75" thickBot="1" x14ac:dyDescent="0.3">
      <c r="B47" s="6">
        <v>15</v>
      </c>
      <c r="C47" s="23">
        <f t="shared" ref="C47:J47" si="19">$P$3*((C20-$L20)/(SQRT($M20+$R$3)))+$Q$3</f>
        <v>-8.9625815953027238E-2</v>
      </c>
      <c r="D47" s="15">
        <f t="shared" si="19"/>
        <v>-6.4018439966448029E-2</v>
      </c>
      <c r="E47" s="15">
        <f t="shared" si="19"/>
        <v>-3.841106397986882E-2</v>
      </c>
      <c r="F47" s="15">
        <f t="shared" si="19"/>
        <v>-1.2803687993289604E-2</v>
      </c>
      <c r="G47" s="15">
        <f t="shared" si="19"/>
        <v>1.2803687993289604E-2</v>
      </c>
      <c r="H47" s="15">
        <f t="shared" si="19"/>
        <v>3.841106397986882E-2</v>
      </c>
      <c r="I47" s="15">
        <f t="shared" si="19"/>
        <v>6.4018439966448029E-2</v>
      </c>
      <c r="J47" s="24">
        <f t="shared" si="19"/>
        <v>8.9625815953027238E-2</v>
      </c>
    </row>
    <row r="48" spans="2:10" x14ac:dyDescent="0.25">
      <c r="B48" s="6">
        <v>16</v>
      </c>
      <c r="C48" s="25">
        <f t="shared" ref="C48:J48" si="20">$P$3*((C21-$L21)/(SQRT($M21+$R$3)))+$Q$3</f>
        <v>-8.9625815953027238E-2</v>
      </c>
      <c r="D48" s="10">
        <f t="shared" si="20"/>
        <v>-6.4018439966448029E-2</v>
      </c>
      <c r="E48" s="10">
        <f t="shared" si="20"/>
        <v>-3.841106397986882E-2</v>
      </c>
      <c r="F48" s="10">
        <f t="shared" si="20"/>
        <v>-1.2803687993289604E-2</v>
      </c>
      <c r="G48" s="10">
        <f t="shared" si="20"/>
        <v>1.2803687993289604E-2</v>
      </c>
      <c r="H48" s="10">
        <f t="shared" si="20"/>
        <v>3.841106397986882E-2</v>
      </c>
      <c r="I48" s="10">
        <f t="shared" si="20"/>
        <v>6.4018439966448029E-2</v>
      </c>
      <c r="J48" s="26">
        <f t="shared" si="20"/>
        <v>8.9625815953027238E-2</v>
      </c>
    </row>
    <row r="49" spans="2:10" x14ac:dyDescent="0.25">
      <c r="B49" s="6">
        <v>17</v>
      </c>
      <c r="C49" s="21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2">
        <f t="shared" si="21"/>
        <v>8.9625815953027238E-2</v>
      </c>
    </row>
    <row r="50" spans="2:10" x14ac:dyDescent="0.25">
      <c r="B50" s="6">
        <v>18</v>
      </c>
      <c r="C50" s="21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2">
        <f t="shared" si="22"/>
        <v>8.9625815953027238E-2</v>
      </c>
    </row>
    <row r="51" spans="2:10" x14ac:dyDescent="0.25">
      <c r="B51" s="6">
        <v>19</v>
      </c>
      <c r="C51" s="21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2">
        <f t="shared" si="23"/>
        <v>8.9625815953027238E-2</v>
      </c>
    </row>
    <row r="52" spans="2:10" ht="15.75" thickBot="1" x14ac:dyDescent="0.3">
      <c r="B52" s="6">
        <v>20</v>
      </c>
      <c r="C52" s="27">
        <f t="shared" ref="C52:J52" si="24">$P$3*((C25-$L25)/(SQRT($M25+$R$3)))+$Q$3</f>
        <v>-8.9625815953027238E-2</v>
      </c>
      <c r="D52" s="28">
        <f t="shared" si="24"/>
        <v>-6.4018439966448029E-2</v>
      </c>
      <c r="E52" s="28">
        <f t="shared" si="24"/>
        <v>-3.841106397986882E-2</v>
      </c>
      <c r="F52" s="28">
        <f t="shared" si="24"/>
        <v>-1.2803687993289604E-2</v>
      </c>
      <c r="G52" s="28">
        <f t="shared" si="24"/>
        <v>1.2803687993289604E-2</v>
      </c>
      <c r="H52" s="28">
        <f t="shared" si="24"/>
        <v>3.841106397986882E-2</v>
      </c>
      <c r="I52" s="28">
        <f t="shared" si="24"/>
        <v>6.4018439966448029E-2</v>
      </c>
      <c r="J52" s="29">
        <f t="shared" si="24"/>
        <v>8.9625815953027238E-2</v>
      </c>
    </row>
    <row r="53" spans="2:10" x14ac:dyDescent="0.25">
      <c r="C53" s="87"/>
      <c r="D53" s="87"/>
      <c r="E53" s="87"/>
      <c r="F53" s="87"/>
      <c r="G53" s="87"/>
      <c r="H53" s="87"/>
      <c r="I53" s="87"/>
      <c r="J53" s="87"/>
    </row>
    <row r="54" spans="2:10" x14ac:dyDescent="0.25">
      <c r="C54" s="87"/>
      <c r="D54" s="87"/>
      <c r="E54" s="87"/>
      <c r="F54" s="87"/>
      <c r="G54" s="87"/>
      <c r="H54" s="87"/>
      <c r="I54" s="87"/>
      <c r="J54" s="87"/>
    </row>
  </sheetData>
  <mergeCells count="2">
    <mergeCell ref="B3:J3"/>
    <mergeCell ref="B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opLeftCell="A62" workbookViewId="0">
      <selection activeCell="N77" sqref="N77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35" t="s">
        <v>25</v>
      </c>
      <c r="C3" s="135"/>
      <c r="D3" s="135"/>
      <c r="E3" s="135"/>
      <c r="F3" s="135"/>
      <c r="G3" s="135"/>
      <c r="H3" s="135"/>
      <c r="I3" s="135"/>
      <c r="J3" s="135"/>
      <c r="M3" s="135" t="s">
        <v>38</v>
      </c>
      <c r="N3" s="135"/>
      <c r="O3" s="135"/>
      <c r="P3" s="135"/>
      <c r="Q3" s="135"/>
      <c r="R3" s="135"/>
      <c r="S3" s="135"/>
      <c r="T3" s="135"/>
      <c r="U3" s="135"/>
      <c r="W3" s="135" t="s">
        <v>40</v>
      </c>
      <c r="X3" s="135"/>
      <c r="Y3" s="135"/>
      <c r="Z3" s="135"/>
      <c r="AA3" s="135"/>
      <c r="AB3" s="135"/>
      <c r="AC3" s="135"/>
      <c r="AD3" s="135"/>
      <c r="AE3" s="135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35" t="s">
        <v>51</v>
      </c>
      <c r="AI4" s="135"/>
      <c r="AJ4" s="2">
        <v>2</v>
      </c>
    </row>
    <row r="5" spans="2:36" x14ac:dyDescent="0.25">
      <c r="B5" s="6">
        <v>0</v>
      </c>
      <c r="C5" s="18">
        <f t="shared" ref="C5:C24" si="0">$C$2+(C$4*$G$2)+($B5*$E$2)</f>
        <v>0.1</v>
      </c>
      <c r="D5" s="19">
        <f t="shared" ref="D5:J20" si="1">$C$2+(D$4*$G$2)+($B5*$E$2)</f>
        <v>0.10100000000000001</v>
      </c>
      <c r="E5" s="19">
        <f t="shared" si="1"/>
        <v>0.10200000000000001</v>
      </c>
      <c r="F5" s="19">
        <f t="shared" si="1"/>
        <v>0.10300000000000001</v>
      </c>
      <c r="G5" s="19">
        <f t="shared" si="1"/>
        <v>0.10400000000000001</v>
      </c>
      <c r="H5" s="19">
        <f t="shared" si="1"/>
        <v>0.10500000000000001</v>
      </c>
      <c r="I5" s="19">
        <f t="shared" si="1"/>
        <v>0.10600000000000001</v>
      </c>
      <c r="J5" s="20">
        <f t="shared" si="1"/>
        <v>0.10700000000000001</v>
      </c>
      <c r="M5" s="6">
        <v>0</v>
      </c>
      <c r="N5" s="2">
        <f>$N$2+(N$4*$R$2)+($M5*$P$2)</f>
        <v>0.2</v>
      </c>
      <c r="O5" s="2">
        <f t="shared" ref="O5:U12" si="2">$N$2+(O$4*$R$2)+($M5*$P$2)</f>
        <v>0.20200000000000001</v>
      </c>
      <c r="P5" s="2">
        <f t="shared" si="2"/>
        <v>0.20400000000000001</v>
      </c>
      <c r="Q5" s="2">
        <f t="shared" si="2"/>
        <v>0.20600000000000002</v>
      </c>
      <c r="R5" s="2">
        <f t="shared" si="2"/>
        <v>0.20800000000000002</v>
      </c>
      <c r="S5" s="2">
        <f t="shared" si="2"/>
        <v>0.21000000000000002</v>
      </c>
      <c r="T5" s="2">
        <f t="shared" si="2"/>
        <v>0.21200000000000002</v>
      </c>
      <c r="U5" s="2">
        <f t="shared" si="2"/>
        <v>0.21400000000000002</v>
      </c>
      <c r="W5" s="6">
        <v>0</v>
      </c>
      <c r="X5" s="2">
        <f>$X$2+(X$4*$AB$2)+($W5*$Z$2)</f>
        <v>0.4</v>
      </c>
      <c r="Y5" s="2">
        <f t="shared" ref="Y5:AE12" si="3">$X$2+(Y$4*$AB$2)+($W5*$Z$2)</f>
        <v>0.40400000000000003</v>
      </c>
      <c r="Z5" s="2">
        <f t="shared" si="3"/>
        <v>0.40800000000000003</v>
      </c>
      <c r="AA5" s="2">
        <f t="shared" si="3"/>
        <v>0.41200000000000003</v>
      </c>
      <c r="AB5" s="2">
        <f t="shared" si="3"/>
        <v>0.41600000000000004</v>
      </c>
      <c r="AC5" s="2">
        <f t="shared" si="3"/>
        <v>0.42000000000000004</v>
      </c>
      <c r="AD5" s="2">
        <f t="shared" si="3"/>
        <v>0.42400000000000004</v>
      </c>
      <c r="AE5" s="2">
        <f t="shared" si="3"/>
        <v>0.42800000000000005</v>
      </c>
      <c r="AH5" s="135" t="s">
        <v>52</v>
      </c>
      <c r="AI5" s="135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1"/>
        <v>0.111</v>
      </c>
      <c r="E6" s="2">
        <f t="shared" si="1"/>
        <v>0.112</v>
      </c>
      <c r="F6" s="2">
        <f t="shared" si="1"/>
        <v>0.113</v>
      </c>
      <c r="G6" s="2">
        <f t="shared" si="1"/>
        <v>0.114</v>
      </c>
      <c r="H6" s="2">
        <f t="shared" si="1"/>
        <v>0.115</v>
      </c>
      <c r="I6" s="2">
        <f t="shared" si="1"/>
        <v>0.11600000000000001</v>
      </c>
      <c r="J6" s="22">
        <f t="shared" si="1"/>
        <v>0.11700000000000001</v>
      </c>
      <c r="M6" s="6">
        <v>1</v>
      </c>
      <c r="N6" s="2">
        <f t="shared" ref="N6:N12" si="4">$N$2+(N$4*$R$2)+($M6*$P$2)</f>
        <v>0.22</v>
      </c>
      <c r="O6" s="2">
        <f t="shared" si="2"/>
        <v>0.222</v>
      </c>
      <c r="P6" s="2">
        <f t="shared" si="2"/>
        <v>0.224</v>
      </c>
      <c r="Q6" s="2">
        <f t="shared" si="2"/>
        <v>0.22600000000000001</v>
      </c>
      <c r="R6" s="2">
        <f t="shared" si="2"/>
        <v>0.22800000000000001</v>
      </c>
      <c r="S6" s="2">
        <f t="shared" si="2"/>
        <v>0.23</v>
      </c>
      <c r="T6" s="2">
        <f t="shared" si="2"/>
        <v>0.23200000000000001</v>
      </c>
      <c r="U6" s="2">
        <f t="shared" si="2"/>
        <v>0.23400000000000001</v>
      </c>
      <c r="W6" s="6">
        <v>1</v>
      </c>
      <c r="X6" s="2">
        <f t="shared" ref="X6:X12" si="5">$X$2+(X$4*$AB$2)+($W6*$Z$2)</f>
        <v>0.44</v>
      </c>
      <c r="Y6" s="2">
        <f t="shared" si="3"/>
        <v>0.44400000000000001</v>
      </c>
      <c r="Z6" s="2">
        <f t="shared" si="3"/>
        <v>0.44800000000000001</v>
      </c>
      <c r="AA6" s="2">
        <f t="shared" si="3"/>
        <v>0.45200000000000001</v>
      </c>
      <c r="AB6" s="2">
        <f t="shared" si="3"/>
        <v>0.45600000000000002</v>
      </c>
      <c r="AC6" s="2">
        <f t="shared" si="3"/>
        <v>0.46</v>
      </c>
      <c r="AD6" s="2">
        <f t="shared" si="3"/>
        <v>0.46400000000000002</v>
      </c>
      <c r="AE6" s="2">
        <f t="shared" si="3"/>
        <v>0.46800000000000003</v>
      </c>
      <c r="AH6" s="135" t="s">
        <v>53</v>
      </c>
      <c r="AI6" s="135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1"/>
        <v>0.12100000000000001</v>
      </c>
      <c r="E7" s="2">
        <f t="shared" si="1"/>
        <v>0.12200000000000001</v>
      </c>
      <c r="F7" s="2">
        <f t="shared" si="1"/>
        <v>0.12300000000000001</v>
      </c>
      <c r="G7" s="2">
        <f t="shared" si="1"/>
        <v>0.12400000000000001</v>
      </c>
      <c r="H7" s="2">
        <f t="shared" si="1"/>
        <v>0.125</v>
      </c>
      <c r="I7" s="2">
        <f t="shared" si="1"/>
        <v>0.126</v>
      </c>
      <c r="J7" s="22">
        <f t="shared" si="1"/>
        <v>0.127</v>
      </c>
      <c r="M7" s="6">
        <v>2</v>
      </c>
      <c r="N7" s="2">
        <f t="shared" si="4"/>
        <v>0.24000000000000002</v>
      </c>
      <c r="O7" s="2">
        <f t="shared" si="2"/>
        <v>0.24200000000000002</v>
      </c>
      <c r="P7" s="2">
        <f t="shared" si="2"/>
        <v>0.24400000000000002</v>
      </c>
      <c r="Q7" s="2">
        <f t="shared" si="2"/>
        <v>0.24600000000000002</v>
      </c>
      <c r="R7" s="2">
        <f t="shared" si="2"/>
        <v>0.24800000000000003</v>
      </c>
      <c r="S7" s="2">
        <f t="shared" si="2"/>
        <v>0.25</v>
      </c>
      <c r="T7" s="2">
        <f t="shared" si="2"/>
        <v>0.252</v>
      </c>
      <c r="U7" s="2">
        <f t="shared" si="2"/>
        <v>0.254</v>
      </c>
      <c r="W7" s="6">
        <v>2</v>
      </c>
      <c r="X7" s="2">
        <f t="shared" si="5"/>
        <v>0.48000000000000004</v>
      </c>
      <c r="Y7" s="2">
        <f t="shared" si="3"/>
        <v>0.48400000000000004</v>
      </c>
      <c r="Z7" s="2">
        <f t="shared" si="3"/>
        <v>0.48800000000000004</v>
      </c>
      <c r="AA7" s="2">
        <f t="shared" si="3"/>
        <v>0.49200000000000005</v>
      </c>
      <c r="AB7" s="2">
        <f t="shared" si="3"/>
        <v>0.49600000000000005</v>
      </c>
      <c r="AC7" s="2">
        <f t="shared" si="3"/>
        <v>0.5</v>
      </c>
      <c r="AD7" s="2">
        <f t="shared" si="3"/>
        <v>0.504</v>
      </c>
      <c r="AE7" s="2">
        <f t="shared" si="3"/>
        <v>0.50800000000000001</v>
      </c>
      <c r="AH7" s="135" t="s">
        <v>54</v>
      </c>
      <c r="AI7" s="135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1"/>
        <v>0.13100000000000001</v>
      </c>
      <c r="E8" s="2">
        <f t="shared" si="1"/>
        <v>0.13200000000000001</v>
      </c>
      <c r="F8" s="2">
        <f t="shared" si="1"/>
        <v>0.13300000000000001</v>
      </c>
      <c r="G8" s="2">
        <f t="shared" si="1"/>
        <v>0.13400000000000001</v>
      </c>
      <c r="H8" s="2">
        <f t="shared" si="1"/>
        <v>0.13500000000000001</v>
      </c>
      <c r="I8" s="2">
        <f t="shared" si="1"/>
        <v>0.13600000000000001</v>
      </c>
      <c r="J8" s="22">
        <f t="shared" si="1"/>
        <v>0.13700000000000001</v>
      </c>
      <c r="M8" s="6">
        <v>3</v>
      </c>
      <c r="N8" s="2">
        <f t="shared" si="4"/>
        <v>0.26</v>
      </c>
      <c r="O8" s="2">
        <f t="shared" si="2"/>
        <v>0.26200000000000001</v>
      </c>
      <c r="P8" s="2">
        <f t="shared" si="2"/>
        <v>0.26400000000000001</v>
      </c>
      <c r="Q8" s="2">
        <f t="shared" si="2"/>
        <v>0.26600000000000001</v>
      </c>
      <c r="R8" s="2">
        <f t="shared" si="2"/>
        <v>0.26800000000000002</v>
      </c>
      <c r="S8" s="2">
        <f t="shared" si="2"/>
        <v>0.27</v>
      </c>
      <c r="T8" s="2">
        <f t="shared" si="2"/>
        <v>0.27200000000000002</v>
      </c>
      <c r="U8" s="2">
        <f t="shared" si="2"/>
        <v>0.27400000000000002</v>
      </c>
      <c r="W8" s="6">
        <v>3</v>
      </c>
      <c r="X8" s="2">
        <f t="shared" si="5"/>
        <v>0.52</v>
      </c>
      <c r="Y8" s="2">
        <f t="shared" si="3"/>
        <v>0.52400000000000002</v>
      </c>
      <c r="Z8" s="2">
        <f t="shared" si="3"/>
        <v>0.52800000000000002</v>
      </c>
      <c r="AA8" s="2">
        <f t="shared" si="3"/>
        <v>0.53200000000000003</v>
      </c>
      <c r="AB8" s="2">
        <f t="shared" si="3"/>
        <v>0.53600000000000003</v>
      </c>
      <c r="AC8" s="2">
        <f t="shared" si="3"/>
        <v>0.54</v>
      </c>
      <c r="AD8" s="2">
        <f t="shared" si="3"/>
        <v>0.54400000000000004</v>
      </c>
      <c r="AE8" s="2">
        <f t="shared" si="3"/>
        <v>0.54800000000000004</v>
      </c>
      <c r="AH8" s="135" t="s">
        <v>55</v>
      </c>
      <c r="AI8" s="135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1"/>
        <v>0.14100000000000001</v>
      </c>
      <c r="E9" s="17">
        <f t="shared" si="1"/>
        <v>0.14200000000000002</v>
      </c>
      <c r="F9" s="17">
        <f t="shared" si="1"/>
        <v>0.14300000000000002</v>
      </c>
      <c r="G9" s="17">
        <f t="shared" si="1"/>
        <v>0.14400000000000002</v>
      </c>
      <c r="H9" s="17">
        <f t="shared" si="1"/>
        <v>0.14500000000000002</v>
      </c>
      <c r="I9" s="17">
        <f t="shared" si="1"/>
        <v>0.14600000000000002</v>
      </c>
      <c r="J9" s="92">
        <f t="shared" si="1"/>
        <v>0.14700000000000002</v>
      </c>
      <c r="M9" s="6">
        <v>4</v>
      </c>
      <c r="N9" s="2">
        <f t="shared" si="4"/>
        <v>0.28000000000000003</v>
      </c>
      <c r="O9" s="2">
        <f t="shared" si="2"/>
        <v>0.28200000000000003</v>
      </c>
      <c r="P9" s="2">
        <f t="shared" si="2"/>
        <v>0.28400000000000003</v>
      </c>
      <c r="Q9" s="2">
        <f t="shared" si="2"/>
        <v>0.28600000000000003</v>
      </c>
      <c r="R9" s="2">
        <f t="shared" si="2"/>
        <v>0.28800000000000003</v>
      </c>
      <c r="S9" s="2">
        <f t="shared" si="2"/>
        <v>0.29000000000000004</v>
      </c>
      <c r="T9" s="2">
        <f t="shared" si="2"/>
        <v>0.29200000000000004</v>
      </c>
      <c r="U9" s="2">
        <f t="shared" si="2"/>
        <v>0.29400000000000004</v>
      </c>
      <c r="W9" s="6">
        <v>4</v>
      </c>
      <c r="X9" s="2">
        <f t="shared" si="5"/>
        <v>0.56000000000000005</v>
      </c>
      <c r="Y9" s="2">
        <f t="shared" si="3"/>
        <v>0.56400000000000006</v>
      </c>
      <c r="Z9" s="2">
        <f t="shared" si="3"/>
        <v>0.56800000000000006</v>
      </c>
      <c r="AA9" s="2">
        <f t="shared" si="3"/>
        <v>0.57200000000000006</v>
      </c>
      <c r="AB9" s="2">
        <f t="shared" si="3"/>
        <v>0.57600000000000007</v>
      </c>
      <c r="AC9" s="2">
        <f t="shared" si="3"/>
        <v>0.58000000000000007</v>
      </c>
      <c r="AD9" s="2">
        <f t="shared" si="3"/>
        <v>0.58400000000000007</v>
      </c>
      <c r="AE9" s="2">
        <f t="shared" si="3"/>
        <v>0.58800000000000008</v>
      </c>
      <c r="AH9" s="135" t="s">
        <v>56</v>
      </c>
      <c r="AI9" s="135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1"/>
        <v>0.15100000000000002</v>
      </c>
      <c r="E10" s="10">
        <f t="shared" si="1"/>
        <v>0.15200000000000002</v>
      </c>
      <c r="F10" s="10">
        <f t="shared" si="1"/>
        <v>0.15300000000000002</v>
      </c>
      <c r="G10" s="10">
        <f t="shared" si="1"/>
        <v>0.15400000000000003</v>
      </c>
      <c r="H10" s="10">
        <f t="shared" si="1"/>
        <v>0.15500000000000003</v>
      </c>
      <c r="I10" s="10">
        <f t="shared" si="1"/>
        <v>0.15600000000000003</v>
      </c>
      <c r="J10" s="26">
        <f t="shared" si="1"/>
        <v>0.15700000000000003</v>
      </c>
      <c r="M10" s="6">
        <v>5</v>
      </c>
      <c r="N10" s="2">
        <f t="shared" si="4"/>
        <v>0.30000000000000004</v>
      </c>
      <c r="O10" s="2">
        <f t="shared" si="2"/>
        <v>0.30200000000000005</v>
      </c>
      <c r="P10" s="2">
        <f t="shared" si="2"/>
        <v>0.30400000000000005</v>
      </c>
      <c r="Q10" s="2">
        <f t="shared" si="2"/>
        <v>0.30600000000000005</v>
      </c>
      <c r="R10" s="2">
        <f t="shared" si="2"/>
        <v>0.30800000000000005</v>
      </c>
      <c r="S10" s="2">
        <f t="shared" si="2"/>
        <v>0.31000000000000005</v>
      </c>
      <c r="T10" s="2">
        <f t="shared" si="2"/>
        <v>0.31200000000000006</v>
      </c>
      <c r="U10" s="2">
        <f t="shared" si="2"/>
        <v>0.31400000000000006</v>
      </c>
      <c r="W10" s="6">
        <v>5</v>
      </c>
      <c r="X10" s="2">
        <f t="shared" si="5"/>
        <v>0.60000000000000009</v>
      </c>
      <c r="Y10" s="2">
        <f t="shared" si="3"/>
        <v>0.60400000000000009</v>
      </c>
      <c r="Z10" s="2">
        <f t="shared" si="3"/>
        <v>0.6080000000000001</v>
      </c>
      <c r="AA10" s="2">
        <f t="shared" si="3"/>
        <v>0.6120000000000001</v>
      </c>
      <c r="AB10" s="2">
        <f t="shared" si="3"/>
        <v>0.6160000000000001</v>
      </c>
      <c r="AC10" s="2">
        <f t="shared" si="3"/>
        <v>0.62000000000000011</v>
      </c>
      <c r="AD10" s="2">
        <f t="shared" si="3"/>
        <v>0.62400000000000011</v>
      </c>
      <c r="AE10" s="2">
        <f t="shared" si="3"/>
        <v>0.62800000000000011</v>
      </c>
      <c r="AH10" s="135" t="s">
        <v>36</v>
      </c>
      <c r="AI10" s="135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1"/>
        <v>0.161</v>
      </c>
      <c r="E11" s="2">
        <f t="shared" si="1"/>
        <v>0.16200000000000001</v>
      </c>
      <c r="F11" s="2">
        <f t="shared" si="1"/>
        <v>0.16300000000000001</v>
      </c>
      <c r="G11" s="2">
        <f t="shared" si="1"/>
        <v>0.16400000000000001</v>
      </c>
      <c r="H11" s="2">
        <f t="shared" si="1"/>
        <v>0.16500000000000001</v>
      </c>
      <c r="I11" s="2">
        <f t="shared" si="1"/>
        <v>0.16600000000000001</v>
      </c>
      <c r="J11" s="22">
        <f t="shared" si="1"/>
        <v>0.16700000000000001</v>
      </c>
      <c r="M11" s="6">
        <v>6</v>
      </c>
      <c r="N11" s="2">
        <f t="shared" si="4"/>
        <v>0.32</v>
      </c>
      <c r="O11" s="2">
        <f t="shared" si="2"/>
        <v>0.32200000000000001</v>
      </c>
      <c r="P11" s="2">
        <f t="shared" si="2"/>
        <v>0.32400000000000001</v>
      </c>
      <c r="Q11" s="2">
        <f t="shared" si="2"/>
        <v>0.32600000000000001</v>
      </c>
      <c r="R11" s="2">
        <f t="shared" si="2"/>
        <v>0.32800000000000001</v>
      </c>
      <c r="S11" s="2">
        <f t="shared" si="2"/>
        <v>0.33</v>
      </c>
      <c r="T11" s="2">
        <f t="shared" si="2"/>
        <v>0.33200000000000002</v>
      </c>
      <c r="U11" s="2">
        <f t="shared" si="2"/>
        <v>0.33400000000000002</v>
      </c>
      <c r="W11" s="6">
        <v>6</v>
      </c>
      <c r="X11" s="2">
        <f t="shared" si="5"/>
        <v>0.64</v>
      </c>
      <c r="Y11" s="2">
        <f t="shared" si="3"/>
        <v>0.64400000000000002</v>
      </c>
      <c r="Z11" s="2">
        <f t="shared" si="3"/>
        <v>0.64800000000000002</v>
      </c>
      <c r="AA11" s="2">
        <f t="shared" si="3"/>
        <v>0.65200000000000002</v>
      </c>
      <c r="AB11" s="2">
        <f t="shared" si="3"/>
        <v>0.65600000000000003</v>
      </c>
      <c r="AC11" s="2">
        <f t="shared" si="3"/>
        <v>0.66</v>
      </c>
      <c r="AD11" s="2">
        <f t="shared" si="3"/>
        <v>0.66400000000000003</v>
      </c>
      <c r="AE11" s="2">
        <f t="shared" si="3"/>
        <v>0.66800000000000004</v>
      </c>
      <c r="AH11" s="135" t="s">
        <v>35</v>
      </c>
      <c r="AI11" s="135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1"/>
        <v>0.17100000000000001</v>
      </c>
      <c r="E12" s="2">
        <f t="shared" si="1"/>
        <v>0.17200000000000001</v>
      </c>
      <c r="F12" s="2">
        <f t="shared" si="1"/>
        <v>0.17300000000000001</v>
      </c>
      <c r="G12" s="2">
        <f t="shared" si="1"/>
        <v>0.17400000000000002</v>
      </c>
      <c r="H12" s="2">
        <f t="shared" si="1"/>
        <v>0.17500000000000002</v>
      </c>
      <c r="I12" s="2">
        <f t="shared" si="1"/>
        <v>0.17600000000000002</v>
      </c>
      <c r="J12" s="22">
        <f t="shared" si="1"/>
        <v>0.17700000000000002</v>
      </c>
      <c r="M12" s="6">
        <v>7</v>
      </c>
      <c r="N12" s="2">
        <f t="shared" si="4"/>
        <v>0.34</v>
      </c>
      <c r="O12" s="2">
        <f t="shared" si="2"/>
        <v>0.34200000000000003</v>
      </c>
      <c r="P12" s="2">
        <f t="shared" si="2"/>
        <v>0.34400000000000003</v>
      </c>
      <c r="Q12" s="2">
        <f t="shared" si="2"/>
        <v>0.34600000000000003</v>
      </c>
      <c r="R12" s="2">
        <f t="shared" si="2"/>
        <v>0.34800000000000003</v>
      </c>
      <c r="S12" s="2">
        <f t="shared" si="2"/>
        <v>0.35000000000000003</v>
      </c>
      <c r="T12" s="2">
        <f t="shared" si="2"/>
        <v>0.35200000000000004</v>
      </c>
      <c r="U12" s="2">
        <f t="shared" si="2"/>
        <v>0.35400000000000004</v>
      </c>
      <c r="W12" s="6">
        <v>7</v>
      </c>
      <c r="X12" s="2">
        <f t="shared" si="5"/>
        <v>0.68</v>
      </c>
      <c r="Y12" s="2">
        <f t="shared" si="3"/>
        <v>0.68400000000000005</v>
      </c>
      <c r="Z12" s="2">
        <f t="shared" si="3"/>
        <v>0.68800000000000006</v>
      </c>
      <c r="AA12" s="2">
        <f t="shared" si="3"/>
        <v>0.69200000000000006</v>
      </c>
      <c r="AB12" s="2">
        <f t="shared" si="3"/>
        <v>0.69600000000000006</v>
      </c>
      <c r="AC12" s="2">
        <f t="shared" si="3"/>
        <v>0.70000000000000007</v>
      </c>
      <c r="AD12" s="2">
        <f t="shared" si="3"/>
        <v>0.70400000000000007</v>
      </c>
      <c r="AE12" s="2">
        <f t="shared" si="3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1"/>
        <v>0.18099999999999999</v>
      </c>
      <c r="E13" s="2">
        <f t="shared" si="1"/>
        <v>0.182</v>
      </c>
      <c r="F13" s="2">
        <f t="shared" si="1"/>
        <v>0.183</v>
      </c>
      <c r="G13" s="2">
        <f t="shared" si="1"/>
        <v>0.184</v>
      </c>
      <c r="H13" s="2">
        <f t="shared" si="1"/>
        <v>0.185</v>
      </c>
      <c r="I13" s="2">
        <f t="shared" si="1"/>
        <v>0.186</v>
      </c>
      <c r="J13" s="22">
        <f t="shared" si="1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1"/>
        <v>0.191</v>
      </c>
      <c r="E14" s="28">
        <f t="shared" si="1"/>
        <v>0.192</v>
      </c>
      <c r="F14" s="28">
        <f t="shared" si="1"/>
        <v>0.193</v>
      </c>
      <c r="G14" s="28">
        <f t="shared" si="1"/>
        <v>0.19400000000000001</v>
      </c>
      <c r="H14" s="28">
        <f t="shared" si="1"/>
        <v>0.19500000000000001</v>
      </c>
      <c r="I14" s="28">
        <f t="shared" si="1"/>
        <v>0.19600000000000001</v>
      </c>
      <c r="J14" s="29">
        <f t="shared" si="1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1"/>
        <v>0.20100000000000001</v>
      </c>
      <c r="E15" s="19">
        <f t="shared" si="1"/>
        <v>0.20200000000000001</v>
      </c>
      <c r="F15" s="19">
        <f t="shared" si="1"/>
        <v>0.20300000000000001</v>
      </c>
      <c r="G15" s="19">
        <f t="shared" si="1"/>
        <v>0.20400000000000001</v>
      </c>
      <c r="H15" s="19">
        <f t="shared" si="1"/>
        <v>0.20500000000000002</v>
      </c>
      <c r="I15" s="19">
        <f t="shared" si="1"/>
        <v>0.20600000000000002</v>
      </c>
      <c r="J15" s="20">
        <f t="shared" si="1"/>
        <v>0.20700000000000002</v>
      </c>
      <c r="M15" s="135" t="s">
        <v>39</v>
      </c>
      <c r="N15" s="135"/>
      <c r="O15" s="135"/>
      <c r="P15" s="135"/>
      <c r="Q15" s="135"/>
      <c r="R15" s="135"/>
      <c r="S15" s="135"/>
      <c r="T15" s="135"/>
      <c r="U15" s="135"/>
      <c r="W15" s="135" t="s">
        <v>41</v>
      </c>
      <c r="X15" s="135"/>
      <c r="Y15" s="135"/>
      <c r="Z15" s="135"/>
      <c r="AA15" s="135"/>
      <c r="AB15" s="135"/>
      <c r="AC15" s="135"/>
      <c r="AD15" s="135"/>
      <c r="AE15" s="135"/>
    </row>
    <row r="16" spans="2:36" x14ac:dyDescent="0.25">
      <c r="B16" s="6">
        <v>11</v>
      </c>
      <c r="C16" s="21">
        <f t="shared" si="0"/>
        <v>0.21000000000000002</v>
      </c>
      <c r="D16" s="2">
        <f t="shared" si="1"/>
        <v>0.21100000000000002</v>
      </c>
      <c r="E16" s="2">
        <f t="shared" si="1"/>
        <v>0.21200000000000002</v>
      </c>
      <c r="F16" s="2">
        <f t="shared" si="1"/>
        <v>0.21300000000000002</v>
      </c>
      <c r="G16" s="2">
        <f t="shared" si="1"/>
        <v>0.21400000000000002</v>
      </c>
      <c r="H16" s="2">
        <f t="shared" si="1"/>
        <v>0.21500000000000002</v>
      </c>
      <c r="I16" s="2">
        <f t="shared" si="1"/>
        <v>0.21600000000000003</v>
      </c>
      <c r="J16" s="22">
        <f t="shared" si="1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1"/>
        <v>0.221</v>
      </c>
      <c r="E17" s="2">
        <f t="shared" si="1"/>
        <v>0.222</v>
      </c>
      <c r="F17" s="2">
        <f t="shared" si="1"/>
        <v>0.223</v>
      </c>
      <c r="G17" s="2">
        <f t="shared" si="1"/>
        <v>0.224</v>
      </c>
      <c r="H17" s="2">
        <f t="shared" si="1"/>
        <v>0.22500000000000001</v>
      </c>
      <c r="I17" s="2">
        <f t="shared" si="1"/>
        <v>0.22600000000000001</v>
      </c>
      <c r="J17" s="22">
        <f t="shared" si="1"/>
        <v>0.22700000000000001</v>
      </c>
      <c r="M17" s="6">
        <v>0</v>
      </c>
      <c r="N17" s="2">
        <f>$N$14+(N$16*$R$14)+($M17*$P$14)</f>
        <v>0.3</v>
      </c>
      <c r="O17" s="2">
        <f t="shared" ref="O17:U24" si="6">$N$14+(O$16*$R$14)+($M17*$P$14)</f>
        <v>0.30299999999999999</v>
      </c>
      <c r="P17" s="2">
        <f t="shared" si="6"/>
        <v>0.30599999999999999</v>
      </c>
      <c r="Q17" s="2">
        <f t="shared" si="6"/>
        <v>0.309</v>
      </c>
      <c r="R17" s="2">
        <f t="shared" si="6"/>
        <v>0.312</v>
      </c>
      <c r="S17" s="2">
        <f t="shared" si="6"/>
        <v>0.315</v>
      </c>
      <c r="T17" s="2">
        <f t="shared" si="6"/>
        <v>0.318</v>
      </c>
      <c r="U17" s="2">
        <f t="shared" si="6"/>
        <v>0.32100000000000001</v>
      </c>
      <c r="W17" s="6">
        <v>0</v>
      </c>
      <c r="X17" s="2">
        <f>$X$14+(X$16*$AB$14)+($W17*$Z$14)</f>
        <v>0.5</v>
      </c>
      <c r="Y17" s="2">
        <f t="shared" ref="Y17:AE24" si="7">$X$14+(Y$16*$AB$14)+($W17*$Z$14)</f>
        <v>0.505</v>
      </c>
      <c r="Z17" s="2">
        <f t="shared" si="7"/>
        <v>0.51</v>
      </c>
      <c r="AA17" s="2">
        <f t="shared" si="7"/>
        <v>0.51500000000000001</v>
      </c>
      <c r="AB17" s="2">
        <f t="shared" si="7"/>
        <v>0.52</v>
      </c>
      <c r="AC17" s="2">
        <f t="shared" si="7"/>
        <v>0.52500000000000002</v>
      </c>
      <c r="AD17" s="2">
        <f t="shared" si="7"/>
        <v>0.53</v>
      </c>
      <c r="AE17" s="2">
        <f t="shared" si="7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1"/>
        <v>0.23100000000000001</v>
      </c>
      <c r="E18" s="2">
        <f t="shared" si="1"/>
        <v>0.23200000000000001</v>
      </c>
      <c r="F18" s="2">
        <f t="shared" si="1"/>
        <v>0.23300000000000001</v>
      </c>
      <c r="G18" s="2">
        <f t="shared" si="1"/>
        <v>0.23400000000000001</v>
      </c>
      <c r="H18" s="2">
        <f t="shared" si="1"/>
        <v>0.23500000000000001</v>
      </c>
      <c r="I18" s="2">
        <f t="shared" si="1"/>
        <v>0.23600000000000002</v>
      </c>
      <c r="J18" s="22">
        <f t="shared" si="1"/>
        <v>0.23700000000000002</v>
      </c>
      <c r="M18" s="6">
        <v>1</v>
      </c>
      <c r="N18" s="2">
        <f t="shared" ref="N18:N24" si="8">$N$14+(N$16*$R$14)+($M18*$P$14)</f>
        <v>0.32999999999999996</v>
      </c>
      <c r="O18" s="2">
        <f t="shared" si="6"/>
        <v>0.33299999999999996</v>
      </c>
      <c r="P18" s="2">
        <f t="shared" si="6"/>
        <v>0.33599999999999997</v>
      </c>
      <c r="Q18" s="2">
        <f t="shared" si="6"/>
        <v>0.33899999999999997</v>
      </c>
      <c r="R18" s="2">
        <f t="shared" si="6"/>
        <v>0.34199999999999997</v>
      </c>
      <c r="S18" s="2">
        <f t="shared" si="6"/>
        <v>0.34499999999999997</v>
      </c>
      <c r="T18" s="2">
        <f t="shared" si="6"/>
        <v>0.34799999999999998</v>
      </c>
      <c r="U18" s="2">
        <f t="shared" si="6"/>
        <v>0.35099999999999998</v>
      </c>
      <c r="W18" s="6">
        <v>1</v>
      </c>
      <c r="X18" s="2">
        <f t="shared" ref="X18:X24" si="9">$X$14+(X$16*$AB$14)+($W18*$Z$14)</f>
        <v>0.55000000000000004</v>
      </c>
      <c r="Y18" s="2">
        <f t="shared" si="7"/>
        <v>0.55500000000000005</v>
      </c>
      <c r="Z18" s="2">
        <f t="shared" si="7"/>
        <v>0.56000000000000005</v>
      </c>
      <c r="AA18" s="2">
        <f t="shared" si="7"/>
        <v>0.56500000000000006</v>
      </c>
      <c r="AB18" s="2">
        <f t="shared" si="7"/>
        <v>0.57000000000000006</v>
      </c>
      <c r="AC18" s="2">
        <f t="shared" si="7"/>
        <v>0.57500000000000007</v>
      </c>
      <c r="AD18" s="2">
        <f t="shared" si="7"/>
        <v>0.58000000000000007</v>
      </c>
      <c r="AE18" s="2">
        <f t="shared" si="7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1"/>
        <v>0.24100000000000002</v>
      </c>
      <c r="E19" s="15">
        <f t="shared" si="1"/>
        <v>0.24200000000000002</v>
      </c>
      <c r="F19" s="15">
        <f t="shared" si="1"/>
        <v>0.24300000000000002</v>
      </c>
      <c r="G19" s="15">
        <f t="shared" si="1"/>
        <v>0.24400000000000002</v>
      </c>
      <c r="H19" s="15">
        <f t="shared" si="1"/>
        <v>0.24500000000000002</v>
      </c>
      <c r="I19" s="15">
        <f t="shared" si="1"/>
        <v>0.24600000000000002</v>
      </c>
      <c r="J19" s="24">
        <f t="shared" si="1"/>
        <v>0.24700000000000003</v>
      </c>
      <c r="M19" s="6">
        <v>2</v>
      </c>
      <c r="N19" s="2">
        <f t="shared" si="8"/>
        <v>0.36</v>
      </c>
      <c r="O19" s="2">
        <f t="shared" si="6"/>
        <v>0.36299999999999999</v>
      </c>
      <c r="P19" s="2">
        <f t="shared" si="6"/>
        <v>0.36599999999999999</v>
      </c>
      <c r="Q19" s="2">
        <f t="shared" si="6"/>
        <v>0.36899999999999999</v>
      </c>
      <c r="R19" s="2">
        <f t="shared" si="6"/>
        <v>0.372</v>
      </c>
      <c r="S19" s="2">
        <f t="shared" si="6"/>
        <v>0.375</v>
      </c>
      <c r="T19" s="2">
        <f t="shared" si="6"/>
        <v>0.378</v>
      </c>
      <c r="U19" s="2">
        <f t="shared" si="6"/>
        <v>0.38100000000000001</v>
      </c>
      <c r="W19" s="6">
        <v>2</v>
      </c>
      <c r="X19" s="2">
        <f t="shared" si="9"/>
        <v>0.6</v>
      </c>
      <c r="Y19" s="2">
        <f t="shared" si="7"/>
        <v>0.60499999999999998</v>
      </c>
      <c r="Z19" s="2">
        <f t="shared" si="7"/>
        <v>0.61</v>
      </c>
      <c r="AA19" s="2">
        <f t="shared" si="7"/>
        <v>0.61499999999999999</v>
      </c>
      <c r="AB19" s="2">
        <f t="shared" si="7"/>
        <v>0.62</v>
      </c>
      <c r="AC19" s="2">
        <f t="shared" si="7"/>
        <v>0.625</v>
      </c>
      <c r="AD19" s="2">
        <f t="shared" si="7"/>
        <v>0.63</v>
      </c>
      <c r="AE19" s="2">
        <f t="shared" si="7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1"/>
        <v>0.251</v>
      </c>
      <c r="E20" s="10">
        <f t="shared" si="1"/>
        <v>0.252</v>
      </c>
      <c r="F20" s="10">
        <f t="shared" si="1"/>
        <v>0.253</v>
      </c>
      <c r="G20" s="10">
        <f t="shared" si="1"/>
        <v>0.254</v>
      </c>
      <c r="H20" s="10">
        <f t="shared" si="1"/>
        <v>0.255</v>
      </c>
      <c r="I20" s="10">
        <f t="shared" si="1"/>
        <v>0.25600000000000001</v>
      </c>
      <c r="J20" s="26">
        <f t="shared" si="1"/>
        <v>0.25700000000000001</v>
      </c>
      <c r="M20" s="6">
        <v>3</v>
      </c>
      <c r="N20" s="2">
        <f t="shared" si="8"/>
        <v>0.39</v>
      </c>
      <c r="O20" s="2">
        <f t="shared" si="6"/>
        <v>0.39300000000000002</v>
      </c>
      <c r="P20" s="2">
        <f t="shared" si="6"/>
        <v>0.39600000000000002</v>
      </c>
      <c r="Q20" s="2">
        <f t="shared" si="6"/>
        <v>0.39900000000000002</v>
      </c>
      <c r="R20" s="2">
        <f t="shared" si="6"/>
        <v>0.40200000000000002</v>
      </c>
      <c r="S20" s="2">
        <f t="shared" si="6"/>
        <v>0.40500000000000003</v>
      </c>
      <c r="T20" s="2">
        <f t="shared" si="6"/>
        <v>0.40800000000000003</v>
      </c>
      <c r="U20" s="2">
        <f t="shared" si="6"/>
        <v>0.41100000000000003</v>
      </c>
      <c r="W20" s="6">
        <v>3</v>
      </c>
      <c r="X20" s="2">
        <f t="shared" si="9"/>
        <v>0.65</v>
      </c>
      <c r="Y20" s="2">
        <f t="shared" si="7"/>
        <v>0.65500000000000003</v>
      </c>
      <c r="Z20" s="2">
        <f t="shared" si="7"/>
        <v>0.66</v>
      </c>
      <c r="AA20" s="2">
        <f t="shared" si="7"/>
        <v>0.66500000000000004</v>
      </c>
      <c r="AB20" s="2">
        <f t="shared" si="7"/>
        <v>0.67</v>
      </c>
      <c r="AC20" s="2">
        <f t="shared" si="7"/>
        <v>0.67500000000000004</v>
      </c>
      <c r="AD20" s="2">
        <f t="shared" si="7"/>
        <v>0.68</v>
      </c>
      <c r="AE20" s="2">
        <f t="shared" si="7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ref="D21:J24" si="10">$C$2+(D$4*$G$2)+($B21*$E$2)</f>
        <v>0.26100000000000001</v>
      </c>
      <c r="E21" s="2">
        <f t="shared" si="10"/>
        <v>0.26200000000000001</v>
      </c>
      <c r="F21" s="2">
        <f t="shared" si="10"/>
        <v>0.26300000000000001</v>
      </c>
      <c r="G21" s="2">
        <f t="shared" si="10"/>
        <v>0.26400000000000001</v>
      </c>
      <c r="H21" s="2">
        <f t="shared" si="10"/>
        <v>0.26500000000000001</v>
      </c>
      <c r="I21" s="2">
        <f t="shared" si="10"/>
        <v>0.26600000000000001</v>
      </c>
      <c r="J21" s="22">
        <f t="shared" si="10"/>
        <v>0.26700000000000002</v>
      </c>
      <c r="M21" s="6">
        <v>4</v>
      </c>
      <c r="N21" s="2">
        <f t="shared" si="8"/>
        <v>0.42</v>
      </c>
      <c r="O21" s="2">
        <f t="shared" si="6"/>
        <v>0.42299999999999999</v>
      </c>
      <c r="P21" s="2">
        <f t="shared" si="6"/>
        <v>0.42599999999999999</v>
      </c>
      <c r="Q21" s="2">
        <f t="shared" si="6"/>
        <v>0.42899999999999999</v>
      </c>
      <c r="R21" s="2">
        <f t="shared" si="6"/>
        <v>0.432</v>
      </c>
      <c r="S21" s="2">
        <f t="shared" si="6"/>
        <v>0.435</v>
      </c>
      <c r="T21" s="2">
        <f t="shared" si="6"/>
        <v>0.438</v>
      </c>
      <c r="U21" s="2">
        <f t="shared" si="6"/>
        <v>0.441</v>
      </c>
      <c r="W21" s="6">
        <v>4</v>
      </c>
      <c r="X21" s="2">
        <f t="shared" si="9"/>
        <v>0.7</v>
      </c>
      <c r="Y21" s="2">
        <f t="shared" si="7"/>
        <v>0.70500000000000007</v>
      </c>
      <c r="Z21" s="2">
        <f t="shared" si="7"/>
        <v>0.71</v>
      </c>
      <c r="AA21" s="2">
        <f t="shared" si="7"/>
        <v>0.71500000000000008</v>
      </c>
      <c r="AB21" s="2">
        <f t="shared" si="7"/>
        <v>0.72</v>
      </c>
      <c r="AC21" s="2">
        <f t="shared" si="7"/>
        <v>0.72500000000000009</v>
      </c>
      <c r="AD21" s="2">
        <f t="shared" si="7"/>
        <v>0.73</v>
      </c>
      <c r="AE21" s="2">
        <f t="shared" si="7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10"/>
        <v>0.27100000000000002</v>
      </c>
      <c r="E22" s="2">
        <f t="shared" si="10"/>
        <v>0.27200000000000002</v>
      </c>
      <c r="F22" s="2">
        <f t="shared" si="10"/>
        <v>0.27300000000000002</v>
      </c>
      <c r="G22" s="2">
        <f t="shared" si="10"/>
        <v>0.27400000000000002</v>
      </c>
      <c r="H22" s="2">
        <f t="shared" si="10"/>
        <v>0.27500000000000002</v>
      </c>
      <c r="I22" s="2">
        <f t="shared" si="10"/>
        <v>0.27600000000000002</v>
      </c>
      <c r="J22" s="22">
        <f t="shared" si="10"/>
        <v>0.27700000000000002</v>
      </c>
      <c r="M22" s="6">
        <v>5</v>
      </c>
      <c r="N22" s="2">
        <f t="shared" si="8"/>
        <v>0.44999999999999996</v>
      </c>
      <c r="O22" s="2">
        <f t="shared" si="6"/>
        <v>0.45299999999999996</v>
      </c>
      <c r="P22" s="2">
        <f t="shared" si="6"/>
        <v>0.45599999999999996</v>
      </c>
      <c r="Q22" s="2">
        <f t="shared" si="6"/>
        <v>0.45899999999999996</v>
      </c>
      <c r="R22" s="2">
        <f t="shared" si="6"/>
        <v>0.46199999999999997</v>
      </c>
      <c r="S22" s="2">
        <f t="shared" si="6"/>
        <v>0.46499999999999997</v>
      </c>
      <c r="T22" s="2">
        <f t="shared" si="6"/>
        <v>0.46799999999999997</v>
      </c>
      <c r="U22" s="2">
        <f t="shared" si="6"/>
        <v>0.47099999999999997</v>
      </c>
      <c r="W22" s="6">
        <v>5</v>
      </c>
      <c r="X22" s="2">
        <f t="shared" si="9"/>
        <v>0.75</v>
      </c>
      <c r="Y22" s="2">
        <f t="shared" si="7"/>
        <v>0.755</v>
      </c>
      <c r="Z22" s="2">
        <f t="shared" si="7"/>
        <v>0.76</v>
      </c>
      <c r="AA22" s="2">
        <f t="shared" si="7"/>
        <v>0.76500000000000001</v>
      </c>
      <c r="AB22" s="2">
        <f t="shared" si="7"/>
        <v>0.77</v>
      </c>
      <c r="AC22" s="2">
        <f t="shared" si="7"/>
        <v>0.77500000000000002</v>
      </c>
      <c r="AD22" s="2">
        <f t="shared" si="7"/>
        <v>0.78</v>
      </c>
      <c r="AE22" s="2">
        <f t="shared" si="7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10"/>
        <v>0.28100000000000003</v>
      </c>
      <c r="E23" s="2">
        <f t="shared" si="10"/>
        <v>0.28200000000000003</v>
      </c>
      <c r="F23" s="2">
        <f t="shared" si="10"/>
        <v>0.28300000000000003</v>
      </c>
      <c r="G23" s="2">
        <f t="shared" si="10"/>
        <v>0.28400000000000003</v>
      </c>
      <c r="H23" s="2">
        <f t="shared" si="10"/>
        <v>0.28500000000000003</v>
      </c>
      <c r="I23" s="2">
        <f t="shared" si="10"/>
        <v>0.28600000000000003</v>
      </c>
      <c r="J23" s="22">
        <f t="shared" si="10"/>
        <v>0.28700000000000003</v>
      </c>
      <c r="M23" s="6">
        <v>6</v>
      </c>
      <c r="N23" s="2">
        <f t="shared" si="8"/>
        <v>0.48</v>
      </c>
      <c r="O23" s="2">
        <f t="shared" si="6"/>
        <v>0.48299999999999998</v>
      </c>
      <c r="P23" s="2">
        <f t="shared" si="6"/>
        <v>0.48599999999999999</v>
      </c>
      <c r="Q23" s="2">
        <f t="shared" si="6"/>
        <v>0.48899999999999999</v>
      </c>
      <c r="R23" s="2">
        <f t="shared" si="6"/>
        <v>0.49199999999999999</v>
      </c>
      <c r="S23" s="2">
        <f t="shared" si="6"/>
        <v>0.495</v>
      </c>
      <c r="T23" s="2">
        <f t="shared" si="6"/>
        <v>0.498</v>
      </c>
      <c r="U23" s="2">
        <f t="shared" si="6"/>
        <v>0.501</v>
      </c>
      <c r="W23" s="6">
        <v>6</v>
      </c>
      <c r="X23" s="2">
        <f t="shared" si="9"/>
        <v>0.8</v>
      </c>
      <c r="Y23" s="2">
        <f t="shared" si="7"/>
        <v>0.80500000000000005</v>
      </c>
      <c r="Z23" s="2">
        <f t="shared" si="7"/>
        <v>0.81</v>
      </c>
      <c r="AA23" s="2">
        <f t="shared" si="7"/>
        <v>0.81500000000000006</v>
      </c>
      <c r="AB23" s="2">
        <f t="shared" si="7"/>
        <v>0.82000000000000006</v>
      </c>
      <c r="AC23" s="2">
        <f t="shared" si="7"/>
        <v>0.82500000000000007</v>
      </c>
      <c r="AD23" s="2">
        <f t="shared" si="7"/>
        <v>0.83000000000000007</v>
      </c>
      <c r="AE23" s="2">
        <f t="shared" si="7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10"/>
        <v>0.29100000000000004</v>
      </c>
      <c r="E24" s="28">
        <f t="shared" si="10"/>
        <v>0.29200000000000004</v>
      </c>
      <c r="F24" s="28">
        <f t="shared" si="10"/>
        <v>0.29300000000000004</v>
      </c>
      <c r="G24" s="28">
        <f t="shared" si="10"/>
        <v>0.29400000000000004</v>
      </c>
      <c r="H24" s="28">
        <f t="shared" si="10"/>
        <v>0.29500000000000004</v>
      </c>
      <c r="I24" s="28">
        <f t="shared" si="10"/>
        <v>0.29600000000000004</v>
      </c>
      <c r="J24" s="29">
        <f t="shared" si="10"/>
        <v>0.29700000000000004</v>
      </c>
      <c r="M24" s="6">
        <v>7</v>
      </c>
      <c r="N24" s="2">
        <f t="shared" si="8"/>
        <v>0.51</v>
      </c>
      <c r="O24" s="2">
        <f t="shared" si="6"/>
        <v>0.51300000000000001</v>
      </c>
      <c r="P24" s="2">
        <f t="shared" si="6"/>
        <v>0.51600000000000001</v>
      </c>
      <c r="Q24" s="2">
        <f t="shared" si="6"/>
        <v>0.51900000000000002</v>
      </c>
      <c r="R24" s="2">
        <f t="shared" si="6"/>
        <v>0.52200000000000002</v>
      </c>
      <c r="S24" s="2">
        <f t="shared" si="6"/>
        <v>0.52500000000000002</v>
      </c>
      <c r="T24" s="2">
        <f t="shared" si="6"/>
        <v>0.52800000000000002</v>
      </c>
      <c r="U24" s="2">
        <f t="shared" si="6"/>
        <v>0.53100000000000003</v>
      </c>
      <c r="W24" s="6">
        <v>7</v>
      </c>
      <c r="X24" s="2">
        <f t="shared" si="9"/>
        <v>0.85000000000000009</v>
      </c>
      <c r="Y24" s="2">
        <f t="shared" si="7"/>
        <v>0.85499999999999998</v>
      </c>
      <c r="Z24" s="2">
        <f t="shared" si="7"/>
        <v>0.8600000000000001</v>
      </c>
      <c r="AA24" s="2">
        <f t="shared" si="7"/>
        <v>0.86499999999999999</v>
      </c>
      <c r="AB24" s="2">
        <f t="shared" si="7"/>
        <v>0.87000000000000011</v>
      </c>
      <c r="AC24" s="2">
        <f t="shared" si="7"/>
        <v>0.875</v>
      </c>
      <c r="AD24" s="2">
        <f t="shared" si="7"/>
        <v>0.88000000000000012</v>
      </c>
      <c r="AE24" s="2">
        <f t="shared" si="7"/>
        <v>0.88500000000000001</v>
      </c>
    </row>
    <row r="30" spans="2:32" x14ac:dyDescent="0.25">
      <c r="B30" s="140" t="s">
        <v>42</v>
      </c>
      <c r="C30" s="141"/>
      <c r="D30" s="141"/>
      <c r="E30" s="141"/>
      <c r="F30" s="141"/>
      <c r="G30" s="141"/>
      <c r="H30" s="147"/>
      <c r="I30" s="5" t="s">
        <v>4</v>
      </c>
      <c r="J30" s="4" t="s">
        <v>32</v>
      </c>
      <c r="M30" s="140" t="s">
        <v>43</v>
      </c>
      <c r="N30" s="141"/>
      <c r="O30" s="141"/>
      <c r="P30" s="141"/>
      <c r="Q30" s="141"/>
      <c r="R30" s="141"/>
      <c r="S30" s="147"/>
      <c r="T30" s="5" t="s">
        <v>4</v>
      </c>
      <c r="U30" s="4" t="s">
        <v>32</v>
      </c>
      <c r="X30" s="140" t="s">
        <v>44</v>
      </c>
      <c r="Y30" s="141"/>
      <c r="Z30" s="141"/>
      <c r="AA30" s="141"/>
      <c r="AB30" s="141"/>
      <c r="AC30" s="141"/>
      <c r="AD30" s="147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44" t="s">
        <v>47</v>
      </c>
      <c r="C58" s="145"/>
      <c r="D58" s="145"/>
      <c r="E58" s="145"/>
      <c r="F58" s="146"/>
      <c r="H58" s="144" t="s">
        <v>48</v>
      </c>
      <c r="I58" s="145"/>
      <c r="J58" s="145"/>
      <c r="K58" s="146"/>
      <c r="M58" s="144" t="s">
        <v>45</v>
      </c>
      <c r="N58" s="145"/>
      <c r="O58" s="145"/>
      <c r="P58" s="145"/>
      <c r="Q58" s="146"/>
      <c r="S58" s="144" t="s">
        <v>46</v>
      </c>
      <c r="T58" s="145"/>
      <c r="U58" s="145"/>
      <c r="V58" s="146"/>
      <c r="X58" s="144" t="s">
        <v>49</v>
      </c>
      <c r="Y58" s="145"/>
      <c r="Z58" s="145"/>
      <c r="AA58" s="145"/>
      <c r="AB58" s="146"/>
      <c r="AD58" s="144" t="s">
        <v>50</v>
      </c>
      <c r="AE58" s="145"/>
      <c r="AF58" s="145"/>
      <c r="AG58" s="146"/>
      <c r="AI58" s="148"/>
      <c r="AJ58" s="148"/>
      <c r="AK58" s="148"/>
      <c r="AL58" s="148"/>
      <c r="AM58" s="148"/>
      <c r="AO58" s="148"/>
      <c r="AP58" s="148"/>
      <c r="AQ58" s="148"/>
      <c r="AR58" s="148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40" t="s">
        <v>57</v>
      </c>
      <c r="C84" s="141"/>
      <c r="D84" s="141"/>
      <c r="E84" s="141"/>
      <c r="F84" s="141"/>
      <c r="G84" s="141"/>
      <c r="H84" s="95"/>
      <c r="J84" s="140" t="s">
        <v>58</v>
      </c>
      <c r="K84" s="141"/>
      <c r="L84" s="141"/>
      <c r="M84" s="141"/>
      <c r="N84" s="141"/>
      <c r="O84" s="141"/>
      <c r="P84" s="95"/>
      <c r="R84" s="140" t="s">
        <v>59</v>
      </c>
      <c r="S84" s="141"/>
      <c r="T84" s="141"/>
      <c r="U84" s="141"/>
      <c r="V84" s="141"/>
      <c r="W84" s="141"/>
      <c r="X84" s="95"/>
      <c r="Z84" s="140" t="s">
        <v>60</v>
      </c>
      <c r="AA84" s="141"/>
      <c r="AB84" s="141"/>
      <c r="AC84" s="141"/>
      <c r="AD84" s="141"/>
      <c r="AE84" s="141"/>
      <c r="AF84" s="95"/>
      <c r="AH84" s="140" t="s">
        <v>61</v>
      </c>
      <c r="AI84" s="141"/>
      <c r="AJ84" s="141"/>
      <c r="AK84" s="141"/>
      <c r="AL84" s="141"/>
      <c r="AM84" s="95"/>
      <c r="AO84" s="140" t="s">
        <v>62</v>
      </c>
      <c r="AP84" s="141"/>
      <c r="AQ84" s="141"/>
      <c r="AR84" s="141"/>
      <c r="AS84" s="141"/>
      <c r="AT84" s="95"/>
    </row>
    <row r="85" spans="2:46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40" t="s">
        <v>63</v>
      </c>
      <c r="C109" s="142"/>
      <c r="D109" s="142"/>
      <c r="E109" s="142"/>
      <c r="F109" s="142"/>
      <c r="G109" s="142"/>
      <c r="H109" s="142"/>
      <c r="I109" s="142"/>
      <c r="J109" s="143"/>
      <c r="M109" s="140" t="s">
        <v>64</v>
      </c>
      <c r="N109" s="142"/>
      <c r="O109" s="142"/>
      <c r="P109" s="142"/>
      <c r="Q109" s="142"/>
      <c r="R109" s="142"/>
      <c r="S109" s="142"/>
      <c r="T109" s="142"/>
      <c r="U109" s="143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1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1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</sheetData>
  <mergeCells count="32">
    <mergeCell ref="B3:J3"/>
    <mergeCell ref="M3:U3"/>
    <mergeCell ref="M15:U15"/>
    <mergeCell ref="W3:AE3"/>
    <mergeCell ref="W15:AE15"/>
    <mergeCell ref="AO58:AR58"/>
    <mergeCell ref="AI58:AM58"/>
    <mergeCell ref="AD58:AG58"/>
    <mergeCell ref="X58:AB58"/>
    <mergeCell ref="S58:V58"/>
    <mergeCell ref="AH4:AI4"/>
    <mergeCell ref="H58:K58"/>
    <mergeCell ref="B58:F58"/>
    <mergeCell ref="AH11:AI11"/>
    <mergeCell ref="AH10:AI10"/>
    <mergeCell ref="B30:H30"/>
    <mergeCell ref="M30:S30"/>
    <mergeCell ref="X30:AD30"/>
    <mergeCell ref="M58:Q58"/>
    <mergeCell ref="AH9:AI9"/>
    <mergeCell ref="AH8:AI8"/>
    <mergeCell ref="AH7:AI7"/>
    <mergeCell ref="AH6:AI6"/>
    <mergeCell ref="AH5:AI5"/>
    <mergeCell ref="Z84:AE84"/>
    <mergeCell ref="AH84:AL84"/>
    <mergeCell ref="AO84:AS84"/>
    <mergeCell ref="B109:J109"/>
    <mergeCell ref="M109:U109"/>
    <mergeCell ref="B84:G84"/>
    <mergeCell ref="J84:O84"/>
    <mergeCell ref="R84:W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51-EB84-47DD-865A-BB9B643BAB47}">
  <dimension ref="B2:BA221"/>
  <sheetViews>
    <sheetView tabSelected="1" topLeftCell="A190" workbookViewId="0">
      <selection activeCell="L203" sqref="L203"/>
    </sheetView>
  </sheetViews>
  <sheetFormatPr defaultRowHeight="15" x14ac:dyDescent="0.25"/>
  <sheetData>
    <row r="2" spans="2:53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  <c r="AG2" s="139" t="s">
        <v>69</v>
      </c>
      <c r="AH2" s="139"/>
      <c r="AI2" s="139"/>
      <c r="AY2" s="136" t="s">
        <v>51</v>
      </c>
      <c r="AZ2" s="138"/>
      <c r="BA2" s="2">
        <v>2</v>
      </c>
    </row>
    <row r="3" spans="2:53" x14ac:dyDescent="0.25">
      <c r="B3" s="135" t="s">
        <v>25</v>
      </c>
      <c r="C3" s="135"/>
      <c r="D3" s="135"/>
      <c r="E3" s="135"/>
      <c r="F3" s="135"/>
      <c r="G3" s="135"/>
      <c r="H3" s="135"/>
      <c r="I3" s="135"/>
      <c r="J3" s="135"/>
      <c r="M3" s="135" t="s">
        <v>38</v>
      </c>
      <c r="N3" s="135"/>
      <c r="O3" s="135"/>
      <c r="P3" s="135"/>
      <c r="Q3" s="135"/>
      <c r="R3" s="135"/>
      <c r="S3" s="135"/>
      <c r="T3" s="135"/>
      <c r="U3" s="135"/>
      <c r="W3" s="135" t="s">
        <v>40</v>
      </c>
      <c r="X3" s="135"/>
      <c r="Y3" s="135"/>
      <c r="Z3" s="135"/>
      <c r="AA3" s="135"/>
      <c r="AB3" s="135"/>
      <c r="AC3" s="135"/>
      <c r="AD3" s="135"/>
      <c r="AE3" s="135"/>
      <c r="AG3" s="4"/>
      <c r="AH3" s="155" t="s">
        <v>26</v>
      </c>
      <c r="AI3" s="155" t="s">
        <v>28</v>
      </c>
      <c r="AJ3" s="154"/>
      <c r="AK3" s="5" t="s">
        <v>0</v>
      </c>
      <c r="AL3" s="4">
        <v>0.6</v>
      </c>
      <c r="AM3" s="5" t="s">
        <v>1</v>
      </c>
      <c r="AN3" s="4">
        <v>0.06</v>
      </c>
      <c r="AO3" s="5" t="s">
        <v>2</v>
      </c>
      <c r="AP3" s="4">
        <v>6.0000000000000001E-3</v>
      </c>
      <c r="AR3" s="5" t="s">
        <v>4</v>
      </c>
      <c r="AS3" s="4" t="s">
        <v>29</v>
      </c>
      <c r="AY3" s="136" t="s">
        <v>52</v>
      </c>
      <c r="AZ3" s="138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149">
        <v>1</v>
      </c>
      <c r="AI4" s="149">
        <v>0</v>
      </c>
      <c r="AK4" s="135" t="s">
        <v>66</v>
      </c>
      <c r="AL4" s="135"/>
      <c r="AM4" s="135"/>
      <c r="AN4" s="135"/>
      <c r="AO4" s="135"/>
      <c r="AP4" s="135"/>
      <c r="AQ4" s="135"/>
      <c r="AR4" s="135"/>
      <c r="AS4" s="135"/>
      <c r="AY4" s="136" t="s">
        <v>53</v>
      </c>
      <c r="AZ4" s="138"/>
      <c r="BA4" s="2">
        <v>5</v>
      </c>
    </row>
    <row r="5" spans="2:53" x14ac:dyDescent="0.25">
      <c r="B5" s="6">
        <v>0</v>
      </c>
      <c r="C5" s="18">
        <f>$C$2+(C$4*$G$2)+($B5*$E$2)</f>
        <v>0.1</v>
      </c>
      <c r="D5" s="19">
        <f>$C$2+(D$4*$G$2)+($B5*$E$2)</f>
        <v>0.10100000000000001</v>
      </c>
      <c r="E5" s="19">
        <f>$C$2+(E$4*$G$2)+($B5*$E$2)</f>
        <v>0.10200000000000001</v>
      </c>
      <c r="F5" s="19">
        <f>$C$2+(F$4*$G$2)+($B5*$E$2)</f>
        <v>0.10300000000000001</v>
      </c>
      <c r="G5" s="19">
        <f>$C$2+(G$4*$G$2)+($B5*$E$2)</f>
        <v>0.10400000000000001</v>
      </c>
      <c r="H5" s="19">
        <f>$C$2+(H$4*$G$2)+($B5*$E$2)</f>
        <v>0.10500000000000001</v>
      </c>
      <c r="I5" s="19">
        <f>$C$2+(I$4*$G$2)+($B5*$E$2)</f>
        <v>0.10600000000000001</v>
      </c>
      <c r="J5" s="20">
        <f>$C$2+(J$4*$G$2)+($B5*$E$2)</f>
        <v>0.10700000000000001</v>
      </c>
      <c r="M5" s="6">
        <v>0</v>
      </c>
      <c r="N5" s="2">
        <f>$N$2+(N$4*$R$2)+($M5*$P$2)</f>
        <v>0.2</v>
      </c>
      <c r="O5" s="2">
        <f>$N$2+(O$4*$R$2)+($M5*$P$2)</f>
        <v>0.20200000000000001</v>
      </c>
      <c r="P5" s="2">
        <f>$N$2+(P$4*$R$2)+($M5*$P$2)</f>
        <v>0.20400000000000001</v>
      </c>
      <c r="Q5" s="2">
        <f>$N$2+(Q$4*$R$2)+($M5*$P$2)</f>
        <v>0.20600000000000002</v>
      </c>
      <c r="R5" s="2">
        <f>$N$2+(R$4*$R$2)+($M5*$P$2)</f>
        <v>0.20800000000000002</v>
      </c>
      <c r="S5" s="2">
        <f>$N$2+(S$4*$R$2)+($M5*$P$2)</f>
        <v>0.21000000000000002</v>
      </c>
      <c r="T5" s="2">
        <f>$N$2+(T$4*$R$2)+($M5*$P$2)</f>
        <v>0.21200000000000002</v>
      </c>
      <c r="U5" s="2">
        <f>$N$2+(U$4*$R$2)+($M5*$P$2)</f>
        <v>0.21400000000000002</v>
      </c>
      <c r="W5" s="6">
        <v>0</v>
      </c>
      <c r="X5" s="2">
        <f>$X$2+(X$4*$AB$2)+($W5*$Z$2)</f>
        <v>0.4</v>
      </c>
      <c r="Y5" s="2">
        <f>$X$2+(Y$4*$AB$2)+($W5*$Z$2)</f>
        <v>0.40400000000000003</v>
      </c>
      <c r="Z5" s="2">
        <f>$X$2+(Z$4*$AB$2)+($W5*$Z$2)</f>
        <v>0.40800000000000003</v>
      </c>
      <c r="AA5" s="2">
        <f>$X$2+(AA$4*$AB$2)+($W5*$Z$2)</f>
        <v>0.41200000000000003</v>
      </c>
      <c r="AB5" s="2">
        <f>$X$2+(AB$4*$AB$2)+($W5*$Z$2)</f>
        <v>0.41600000000000004</v>
      </c>
      <c r="AC5" s="2">
        <f>$X$2+(AC$4*$AB$2)+($W5*$Z$2)</f>
        <v>0.42000000000000004</v>
      </c>
      <c r="AD5" s="2">
        <f>$X$2+(AD$4*$AB$2)+($W5*$Z$2)</f>
        <v>0.42400000000000004</v>
      </c>
      <c r="AE5" s="2">
        <f>$X$2+(AE$4*$AB$2)+($W5*$Z$2)</f>
        <v>0.42800000000000005</v>
      </c>
      <c r="AG5" s="3">
        <v>1</v>
      </c>
      <c r="AH5" s="149">
        <v>1</v>
      </c>
      <c r="AI5" s="149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36" t="s">
        <v>54</v>
      </c>
      <c r="AZ5" s="138"/>
      <c r="BA5" s="2">
        <v>8</v>
      </c>
    </row>
    <row r="6" spans="2:53" x14ac:dyDescent="0.25">
      <c r="B6" s="6">
        <v>1</v>
      </c>
      <c r="C6" s="21">
        <f>$C$2+(C$4*$G$2)+($B6*$E$2)</f>
        <v>0.11</v>
      </c>
      <c r="D6" s="2">
        <f>$C$2+(D$4*$G$2)+($B6*$E$2)</f>
        <v>0.111</v>
      </c>
      <c r="E6" s="2">
        <f>$C$2+(E$4*$G$2)+($B6*$E$2)</f>
        <v>0.112</v>
      </c>
      <c r="F6" s="2">
        <f>$C$2+(F$4*$G$2)+($B6*$E$2)</f>
        <v>0.113</v>
      </c>
      <c r="G6" s="2">
        <f>$C$2+(G$4*$G$2)+($B6*$E$2)</f>
        <v>0.114</v>
      </c>
      <c r="H6" s="2">
        <f>$C$2+(H$4*$G$2)+($B6*$E$2)</f>
        <v>0.115</v>
      </c>
      <c r="I6" s="2">
        <f>$C$2+(I$4*$G$2)+($B6*$E$2)</f>
        <v>0.11600000000000001</v>
      </c>
      <c r="J6" s="22">
        <f>$C$2+(J$4*$G$2)+($B6*$E$2)</f>
        <v>0.11700000000000001</v>
      </c>
      <c r="M6" s="6">
        <v>1</v>
      </c>
      <c r="N6" s="2">
        <f>$N$2+(N$4*$R$2)+($M6*$P$2)</f>
        <v>0.22</v>
      </c>
      <c r="O6" s="2">
        <f>$N$2+(O$4*$R$2)+($M6*$P$2)</f>
        <v>0.222</v>
      </c>
      <c r="P6" s="2">
        <f>$N$2+(P$4*$R$2)+($M6*$P$2)</f>
        <v>0.224</v>
      </c>
      <c r="Q6" s="2">
        <f>$N$2+(Q$4*$R$2)+($M6*$P$2)</f>
        <v>0.22600000000000001</v>
      </c>
      <c r="R6" s="2">
        <f>$N$2+(R$4*$R$2)+($M6*$P$2)</f>
        <v>0.22800000000000001</v>
      </c>
      <c r="S6" s="2">
        <f>$N$2+(S$4*$R$2)+($M6*$P$2)</f>
        <v>0.23</v>
      </c>
      <c r="T6" s="2">
        <f>$N$2+(T$4*$R$2)+($M6*$P$2)</f>
        <v>0.23200000000000001</v>
      </c>
      <c r="U6" s="2">
        <f>$N$2+(U$4*$R$2)+($M6*$P$2)</f>
        <v>0.23400000000000001</v>
      </c>
      <c r="W6" s="6">
        <v>1</v>
      </c>
      <c r="X6" s="2">
        <f>$X$2+(X$4*$AB$2)+($W6*$Z$2)</f>
        <v>0.44</v>
      </c>
      <c r="Y6" s="2">
        <f>$X$2+(Y$4*$AB$2)+($W6*$Z$2)</f>
        <v>0.44400000000000001</v>
      </c>
      <c r="Z6" s="2">
        <f>$X$2+(Z$4*$AB$2)+($W6*$Z$2)</f>
        <v>0.44800000000000001</v>
      </c>
      <c r="AA6" s="2">
        <f>$X$2+(AA$4*$AB$2)+($W6*$Z$2)</f>
        <v>0.45200000000000001</v>
      </c>
      <c r="AB6" s="2">
        <f>$X$2+(AB$4*$AB$2)+($W6*$Z$2)</f>
        <v>0.45600000000000002</v>
      </c>
      <c r="AC6" s="2">
        <f>$X$2+(AC$4*$AB$2)+($W6*$Z$2)</f>
        <v>0.46</v>
      </c>
      <c r="AD6" s="2">
        <f>$X$2+(AD$4*$AB$2)+($W6*$Z$2)</f>
        <v>0.46400000000000002</v>
      </c>
      <c r="AE6" s="2">
        <f>$X$2+(AE$4*$AB$2)+($W6*$Z$2)</f>
        <v>0.46800000000000003</v>
      </c>
      <c r="AG6" s="3">
        <v>2</v>
      </c>
      <c r="AH6" s="149">
        <v>1</v>
      </c>
      <c r="AI6" s="149">
        <v>0</v>
      </c>
      <c r="AK6" s="5">
        <v>0</v>
      </c>
      <c r="AL6" s="4">
        <f>$AL$3+(AL$5*$AP$3)+($AK6*$AN$3)</f>
        <v>0.6</v>
      </c>
      <c r="AM6" s="4">
        <f>$AL$3+(AM$5*$AP$3)+($AK6*$AN$3)</f>
        <v>0.60599999999999998</v>
      </c>
      <c r="AN6" s="4">
        <f>$AL$3+(AN$5*$AP$3)+($AK6*$AN$3)</f>
        <v>0.61199999999999999</v>
      </c>
      <c r="AO6" s="4">
        <f>$AL$3+(AO$5*$AP$3)+($AK6*$AN$3)</f>
        <v>0.61799999999999999</v>
      </c>
      <c r="AP6" s="4">
        <f>$AL$3+(AP$5*$AP$3)+($AK6*$AN$3)</f>
        <v>0.624</v>
      </c>
      <c r="AQ6" s="4">
        <f>$AL$3+(AQ$5*$AP$3)+($AK6*$AN$3)</f>
        <v>0.63</v>
      </c>
      <c r="AR6" s="4">
        <f>$AL$3+(AR$5*$AP$3)+($AK6*$AN$3)</f>
        <v>0.63600000000000001</v>
      </c>
      <c r="AS6" s="4">
        <f>$AL$3+(AS$5*$AP$3)+($AK6*$AN$3)</f>
        <v>0.64200000000000002</v>
      </c>
      <c r="AY6" s="136" t="s">
        <v>55</v>
      </c>
      <c r="AZ6" s="138"/>
      <c r="BA6" s="2">
        <v>2</v>
      </c>
    </row>
    <row r="7" spans="2:53" x14ac:dyDescent="0.25">
      <c r="B7" s="6">
        <v>2</v>
      </c>
      <c r="C7" s="21">
        <f>$C$2+(C$4*$G$2)+($B7*$E$2)</f>
        <v>0.12000000000000001</v>
      </c>
      <c r="D7" s="2">
        <f>$C$2+(D$4*$G$2)+($B7*$E$2)</f>
        <v>0.12100000000000001</v>
      </c>
      <c r="E7" s="2">
        <f>$C$2+(E$4*$G$2)+($B7*$E$2)</f>
        <v>0.12200000000000001</v>
      </c>
      <c r="F7" s="2">
        <f>$C$2+(F$4*$G$2)+($B7*$E$2)</f>
        <v>0.12300000000000001</v>
      </c>
      <c r="G7" s="2">
        <f>$C$2+(G$4*$G$2)+($B7*$E$2)</f>
        <v>0.12400000000000001</v>
      </c>
      <c r="H7" s="2">
        <f>$C$2+(H$4*$G$2)+($B7*$E$2)</f>
        <v>0.125</v>
      </c>
      <c r="I7" s="2">
        <f>$C$2+(I$4*$G$2)+($B7*$E$2)</f>
        <v>0.126</v>
      </c>
      <c r="J7" s="22">
        <f>$C$2+(J$4*$G$2)+($B7*$E$2)</f>
        <v>0.127</v>
      </c>
      <c r="M7" s="6">
        <v>2</v>
      </c>
      <c r="N7" s="2">
        <f>$N$2+(N$4*$R$2)+($M7*$P$2)</f>
        <v>0.24000000000000002</v>
      </c>
      <c r="O7" s="2">
        <f>$N$2+(O$4*$R$2)+($M7*$P$2)</f>
        <v>0.24200000000000002</v>
      </c>
      <c r="P7" s="2">
        <f>$N$2+(P$4*$R$2)+($M7*$P$2)</f>
        <v>0.24400000000000002</v>
      </c>
      <c r="Q7" s="2">
        <f>$N$2+(Q$4*$R$2)+($M7*$P$2)</f>
        <v>0.24600000000000002</v>
      </c>
      <c r="R7" s="2">
        <f>$N$2+(R$4*$R$2)+($M7*$P$2)</f>
        <v>0.24800000000000003</v>
      </c>
      <c r="S7" s="2">
        <f>$N$2+(S$4*$R$2)+($M7*$P$2)</f>
        <v>0.25</v>
      </c>
      <c r="T7" s="2">
        <f>$N$2+(T$4*$R$2)+($M7*$P$2)</f>
        <v>0.252</v>
      </c>
      <c r="U7" s="2">
        <f>$N$2+(U$4*$R$2)+($M7*$P$2)</f>
        <v>0.254</v>
      </c>
      <c r="W7" s="6">
        <v>2</v>
      </c>
      <c r="X7" s="2">
        <f>$X$2+(X$4*$AB$2)+($W7*$Z$2)</f>
        <v>0.48000000000000004</v>
      </c>
      <c r="Y7" s="2">
        <f>$X$2+(Y$4*$AB$2)+($W7*$Z$2)</f>
        <v>0.48400000000000004</v>
      </c>
      <c r="Z7" s="2">
        <f>$X$2+(Z$4*$AB$2)+($W7*$Z$2)</f>
        <v>0.48800000000000004</v>
      </c>
      <c r="AA7" s="2">
        <f>$X$2+(AA$4*$AB$2)+($W7*$Z$2)</f>
        <v>0.49200000000000005</v>
      </c>
      <c r="AB7" s="2">
        <f>$X$2+(AB$4*$AB$2)+($W7*$Z$2)</f>
        <v>0.49600000000000005</v>
      </c>
      <c r="AC7" s="2">
        <f>$X$2+(AC$4*$AB$2)+($W7*$Z$2)</f>
        <v>0.5</v>
      </c>
      <c r="AD7" s="2">
        <f>$X$2+(AD$4*$AB$2)+($W7*$Z$2)</f>
        <v>0.504</v>
      </c>
      <c r="AE7" s="2">
        <f>$X$2+(AE$4*$AB$2)+($W7*$Z$2)</f>
        <v>0.50800000000000001</v>
      </c>
      <c r="AG7" s="3">
        <v>3</v>
      </c>
      <c r="AH7" s="149">
        <v>1</v>
      </c>
      <c r="AI7" s="149">
        <v>0</v>
      </c>
      <c r="AK7" s="5">
        <v>1</v>
      </c>
      <c r="AL7" s="4">
        <f>$AL$3+(AL$5*$AP$3)+($AK7*$AN$3)</f>
        <v>0.65999999999999992</v>
      </c>
      <c r="AM7" s="4">
        <f>$AL$3+(AM$5*$AP$3)+($AK7*$AN$3)</f>
        <v>0.66599999999999993</v>
      </c>
      <c r="AN7" s="4">
        <f>$AL$3+(AN$5*$AP$3)+($AK7*$AN$3)</f>
        <v>0.67199999999999993</v>
      </c>
      <c r="AO7" s="4">
        <f>$AL$3+(AO$5*$AP$3)+($AK7*$AN$3)</f>
        <v>0.67799999999999994</v>
      </c>
      <c r="AP7" s="4">
        <f>$AL$3+(AP$5*$AP$3)+($AK7*$AN$3)</f>
        <v>0.68399999999999994</v>
      </c>
      <c r="AQ7" s="4">
        <f>$AL$3+(AQ$5*$AP$3)+($AK7*$AN$3)</f>
        <v>0.69</v>
      </c>
      <c r="AR7" s="4">
        <f>$AL$3+(AR$5*$AP$3)+($AK7*$AN$3)</f>
        <v>0.69599999999999995</v>
      </c>
      <c r="AS7" s="4">
        <f>$AL$3+(AS$5*$AP$3)+($AK7*$AN$3)</f>
        <v>0.70199999999999996</v>
      </c>
      <c r="AY7" s="136" t="s">
        <v>56</v>
      </c>
      <c r="AZ7" s="138"/>
      <c r="BA7" s="2">
        <f>BA5/BA6</f>
        <v>4</v>
      </c>
    </row>
    <row r="8" spans="2:53" x14ac:dyDescent="0.25">
      <c r="B8" s="6">
        <v>3</v>
      </c>
      <c r="C8" s="21">
        <f>$C$2+(C$4*$G$2)+($B8*$E$2)</f>
        <v>0.13</v>
      </c>
      <c r="D8" s="2">
        <f>$C$2+(D$4*$G$2)+($B8*$E$2)</f>
        <v>0.13100000000000001</v>
      </c>
      <c r="E8" s="2">
        <f>$C$2+(E$4*$G$2)+($B8*$E$2)</f>
        <v>0.13200000000000001</v>
      </c>
      <c r="F8" s="2">
        <f>$C$2+(F$4*$G$2)+($B8*$E$2)</f>
        <v>0.13300000000000001</v>
      </c>
      <c r="G8" s="2">
        <f>$C$2+(G$4*$G$2)+($B8*$E$2)</f>
        <v>0.13400000000000001</v>
      </c>
      <c r="H8" s="2">
        <f>$C$2+(H$4*$G$2)+($B8*$E$2)</f>
        <v>0.13500000000000001</v>
      </c>
      <c r="I8" s="2">
        <f>$C$2+(I$4*$G$2)+($B8*$E$2)</f>
        <v>0.13600000000000001</v>
      </c>
      <c r="J8" s="22">
        <f>$C$2+(J$4*$G$2)+($B8*$E$2)</f>
        <v>0.13700000000000001</v>
      </c>
      <c r="M8" s="6">
        <v>3</v>
      </c>
      <c r="N8" s="2">
        <f>$N$2+(N$4*$R$2)+($M8*$P$2)</f>
        <v>0.26</v>
      </c>
      <c r="O8" s="2">
        <f>$N$2+(O$4*$R$2)+($M8*$P$2)</f>
        <v>0.26200000000000001</v>
      </c>
      <c r="P8" s="2">
        <f>$N$2+(P$4*$R$2)+($M8*$P$2)</f>
        <v>0.26400000000000001</v>
      </c>
      <c r="Q8" s="2">
        <f>$N$2+(Q$4*$R$2)+($M8*$P$2)</f>
        <v>0.26600000000000001</v>
      </c>
      <c r="R8" s="2">
        <f>$N$2+(R$4*$R$2)+($M8*$P$2)</f>
        <v>0.26800000000000002</v>
      </c>
      <c r="S8" s="2">
        <f>$N$2+(S$4*$R$2)+($M8*$P$2)</f>
        <v>0.27</v>
      </c>
      <c r="T8" s="2">
        <f>$N$2+(T$4*$R$2)+($M8*$P$2)</f>
        <v>0.27200000000000002</v>
      </c>
      <c r="U8" s="2">
        <f>$N$2+(U$4*$R$2)+($M8*$P$2)</f>
        <v>0.27400000000000002</v>
      </c>
      <c r="W8" s="6">
        <v>3</v>
      </c>
      <c r="X8" s="2">
        <f>$X$2+(X$4*$AB$2)+($W8*$Z$2)</f>
        <v>0.52</v>
      </c>
      <c r="Y8" s="2">
        <f>$X$2+(Y$4*$AB$2)+($W8*$Z$2)</f>
        <v>0.52400000000000002</v>
      </c>
      <c r="Z8" s="2">
        <f>$X$2+(Z$4*$AB$2)+($W8*$Z$2)</f>
        <v>0.52800000000000002</v>
      </c>
      <c r="AA8" s="2">
        <f>$X$2+(AA$4*$AB$2)+($W8*$Z$2)</f>
        <v>0.53200000000000003</v>
      </c>
      <c r="AB8" s="2">
        <f>$X$2+(AB$4*$AB$2)+($W8*$Z$2)</f>
        <v>0.53600000000000003</v>
      </c>
      <c r="AC8" s="2">
        <f>$X$2+(AC$4*$AB$2)+($W8*$Z$2)</f>
        <v>0.54</v>
      </c>
      <c r="AD8" s="2">
        <f>$X$2+(AD$4*$AB$2)+($W8*$Z$2)</f>
        <v>0.54400000000000004</v>
      </c>
      <c r="AE8" s="2">
        <f>$X$2+(AE$4*$AB$2)+($W8*$Z$2)</f>
        <v>0.54800000000000004</v>
      </c>
      <c r="AG8" s="3">
        <v>4</v>
      </c>
      <c r="AH8" s="149">
        <v>1</v>
      </c>
      <c r="AI8" s="149">
        <v>0</v>
      </c>
      <c r="AK8" s="5">
        <v>2</v>
      </c>
      <c r="AL8" s="4">
        <f>$AL$3+(AL$5*$AP$3)+($AK8*$AN$3)</f>
        <v>0.72</v>
      </c>
      <c r="AM8" s="4">
        <f>$AL$3+(AM$5*$AP$3)+($AK8*$AN$3)</f>
        <v>0.72599999999999998</v>
      </c>
      <c r="AN8" s="4">
        <f>$AL$3+(AN$5*$AP$3)+($AK8*$AN$3)</f>
        <v>0.73199999999999998</v>
      </c>
      <c r="AO8" s="4">
        <f>$AL$3+(AO$5*$AP$3)+($AK8*$AN$3)</f>
        <v>0.73799999999999999</v>
      </c>
      <c r="AP8" s="4">
        <f>$AL$3+(AP$5*$AP$3)+($AK8*$AN$3)</f>
        <v>0.74399999999999999</v>
      </c>
      <c r="AQ8" s="4">
        <f>$AL$3+(AQ$5*$AP$3)+($AK8*$AN$3)</f>
        <v>0.75</v>
      </c>
      <c r="AR8" s="4">
        <f>$AL$3+(AR$5*$AP$3)+($AK8*$AN$3)</f>
        <v>0.75600000000000001</v>
      </c>
      <c r="AS8" s="4">
        <f>$AL$3+(AS$5*$AP$3)+($AK8*$AN$3)</f>
        <v>0.76200000000000001</v>
      </c>
      <c r="AY8" s="136" t="s">
        <v>36</v>
      </c>
      <c r="AZ8" s="138"/>
      <c r="BA8" s="86">
        <v>1.0000000000000001E-5</v>
      </c>
    </row>
    <row r="9" spans="2:53" ht="15.75" thickBot="1" x14ac:dyDescent="0.3">
      <c r="B9" s="6">
        <v>4</v>
      </c>
      <c r="C9" s="91">
        <f>$C$2+(C$4*$G$2)+($B9*$E$2)</f>
        <v>0.14000000000000001</v>
      </c>
      <c r="D9" s="17">
        <f>$C$2+(D$4*$G$2)+($B9*$E$2)</f>
        <v>0.14100000000000001</v>
      </c>
      <c r="E9" s="17">
        <f>$C$2+(E$4*$G$2)+($B9*$E$2)</f>
        <v>0.14200000000000002</v>
      </c>
      <c r="F9" s="17">
        <f>$C$2+(F$4*$G$2)+($B9*$E$2)</f>
        <v>0.14300000000000002</v>
      </c>
      <c r="G9" s="17">
        <f>$C$2+(G$4*$G$2)+($B9*$E$2)</f>
        <v>0.14400000000000002</v>
      </c>
      <c r="H9" s="17">
        <f>$C$2+(H$4*$G$2)+($B9*$E$2)</f>
        <v>0.14500000000000002</v>
      </c>
      <c r="I9" s="17">
        <f>$C$2+(I$4*$G$2)+($B9*$E$2)</f>
        <v>0.14600000000000002</v>
      </c>
      <c r="J9" s="92">
        <f>$C$2+(J$4*$G$2)+($B9*$E$2)</f>
        <v>0.14700000000000002</v>
      </c>
      <c r="M9" s="6">
        <v>4</v>
      </c>
      <c r="N9" s="2">
        <f>$N$2+(N$4*$R$2)+($M9*$P$2)</f>
        <v>0.28000000000000003</v>
      </c>
      <c r="O9" s="2">
        <f>$N$2+(O$4*$R$2)+($M9*$P$2)</f>
        <v>0.28200000000000003</v>
      </c>
      <c r="P9" s="2">
        <f>$N$2+(P$4*$R$2)+($M9*$P$2)</f>
        <v>0.28400000000000003</v>
      </c>
      <c r="Q9" s="2">
        <f>$N$2+(Q$4*$R$2)+($M9*$P$2)</f>
        <v>0.28600000000000003</v>
      </c>
      <c r="R9" s="2">
        <f>$N$2+(R$4*$R$2)+($M9*$P$2)</f>
        <v>0.28800000000000003</v>
      </c>
      <c r="S9" s="2">
        <f>$N$2+(S$4*$R$2)+($M9*$P$2)</f>
        <v>0.29000000000000004</v>
      </c>
      <c r="T9" s="2">
        <f>$N$2+(T$4*$R$2)+($M9*$P$2)</f>
        <v>0.29200000000000004</v>
      </c>
      <c r="U9" s="2">
        <f>$N$2+(U$4*$R$2)+($M9*$P$2)</f>
        <v>0.29400000000000004</v>
      </c>
      <c r="W9" s="6">
        <v>4</v>
      </c>
      <c r="X9" s="2">
        <f>$X$2+(X$4*$AB$2)+($W9*$Z$2)</f>
        <v>0.56000000000000005</v>
      </c>
      <c r="Y9" s="2">
        <f>$X$2+(Y$4*$AB$2)+($W9*$Z$2)</f>
        <v>0.56400000000000006</v>
      </c>
      <c r="Z9" s="2">
        <f>$X$2+(Z$4*$AB$2)+($W9*$Z$2)</f>
        <v>0.56800000000000006</v>
      </c>
      <c r="AA9" s="2">
        <f>$X$2+(AA$4*$AB$2)+($W9*$Z$2)</f>
        <v>0.57200000000000006</v>
      </c>
      <c r="AB9" s="2">
        <f>$X$2+(AB$4*$AB$2)+($W9*$Z$2)</f>
        <v>0.57600000000000007</v>
      </c>
      <c r="AC9" s="2">
        <f>$X$2+(AC$4*$AB$2)+($W9*$Z$2)</f>
        <v>0.58000000000000007</v>
      </c>
      <c r="AD9" s="2">
        <f>$X$2+(AD$4*$AB$2)+($W9*$Z$2)</f>
        <v>0.58400000000000007</v>
      </c>
      <c r="AE9" s="2">
        <f>$X$2+(AE$4*$AB$2)+($W9*$Z$2)</f>
        <v>0.58800000000000008</v>
      </c>
      <c r="AG9" s="3">
        <v>5</v>
      </c>
      <c r="AH9" s="149">
        <v>1</v>
      </c>
      <c r="AI9" s="149">
        <v>0</v>
      </c>
      <c r="AK9" s="5">
        <v>3</v>
      </c>
      <c r="AL9" s="4">
        <f>$AL$3+(AL$5*$AP$3)+($AK9*$AN$3)</f>
        <v>0.78</v>
      </c>
      <c r="AM9" s="4">
        <f>$AL$3+(AM$5*$AP$3)+($AK9*$AN$3)</f>
        <v>0.78600000000000003</v>
      </c>
      <c r="AN9" s="4">
        <f>$AL$3+(AN$5*$AP$3)+($AK9*$AN$3)</f>
        <v>0.79200000000000004</v>
      </c>
      <c r="AO9" s="4">
        <f>$AL$3+(AO$5*$AP$3)+($AK9*$AN$3)</f>
        <v>0.79800000000000004</v>
      </c>
      <c r="AP9" s="4">
        <f>$AL$3+(AP$5*$AP$3)+($AK9*$AN$3)</f>
        <v>0.80400000000000005</v>
      </c>
      <c r="AQ9" s="4">
        <f>$AL$3+(AQ$5*$AP$3)+($AK9*$AN$3)</f>
        <v>0.81</v>
      </c>
      <c r="AR9" s="4">
        <f>$AL$3+(AR$5*$AP$3)+($AK9*$AN$3)</f>
        <v>0.81600000000000006</v>
      </c>
      <c r="AS9" s="4">
        <f>$AL$3+(AS$5*$AP$3)+($AK9*$AN$3)</f>
        <v>0.82200000000000006</v>
      </c>
      <c r="AY9" s="136" t="s">
        <v>35</v>
      </c>
      <c r="AZ9" s="138"/>
      <c r="BA9" s="2">
        <f>1/SQRT(BA7)</f>
        <v>0.5</v>
      </c>
    </row>
    <row r="10" spans="2:53" x14ac:dyDescent="0.25">
      <c r="B10" s="6">
        <v>5</v>
      </c>
      <c r="C10" s="25">
        <f>$C$2+(C$4*$G$2)+($B10*$E$2)</f>
        <v>0.15000000000000002</v>
      </c>
      <c r="D10" s="10">
        <f>$C$2+(D$4*$G$2)+($B10*$E$2)</f>
        <v>0.15100000000000002</v>
      </c>
      <c r="E10" s="10">
        <f>$C$2+(E$4*$G$2)+($B10*$E$2)</f>
        <v>0.15200000000000002</v>
      </c>
      <c r="F10" s="10">
        <f>$C$2+(F$4*$G$2)+($B10*$E$2)</f>
        <v>0.15300000000000002</v>
      </c>
      <c r="G10" s="10">
        <f>$C$2+(G$4*$G$2)+($B10*$E$2)</f>
        <v>0.15400000000000003</v>
      </c>
      <c r="H10" s="10">
        <f>$C$2+(H$4*$G$2)+($B10*$E$2)</f>
        <v>0.15500000000000003</v>
      </c>
      <c r="I10" s="10">
        <f>$C$2+(I$4*$G$2)+($B10*$E$2)</f>
        <v>0.15600000000000003</v>
      </c>
      <c r="J10" s="26">
        <f>$C$2+(J$4*$G$2)+($B10*$E$2)</f>
        <v>0.15700000000000003</v>
      </c>
      <c r="M10" s="6">
        <v>5</v>
      </c>
      <c r="N10" s="2">
        <f>$N$2+(N$4*$R$2)+($M10*$P$2)</f>
        <v>0.30000000000000004</v>
      </c>
      <c r="O10" s="2">
        <f>$N$2+(O$4*$R$2)+($M10*$P$2)</f>
        <v>0.30200000000000005</v>
      </c>
      <c r="P10" s="2">
        <f>$N$2+(P$4*$R$2)+($M10*$P$2)</f>
        <v>0.30400000000000005</v>
      </c>
      <c r="Q10" s="2">
        <f>$N$2+(Q$4*$R$2)+($M10*$P$2)</f>
        <v>0.30600000000000005</v>
      </c>
      <c r="R10" s="2">
        <f>$N$2+(R$4*$R$2)+($M10*$P$2)</f>
        <v>0.30800000000000005</v>
      </c>
      <c r="S10" s="2">
        <f>$N$2+(S$4*$R$2)+($M10*$P$2)</f>
        <v>0.31000000000000005</v>
      </c>
      <c r="T10" s="2">
        <f>$N$2+(T$4*$R$2)+($M10*$P$2)</f>
        <v>0.31200000000000006</v>
      </c>
      <c r="U10" s="2">
        <f>$N$2+(U$4*$R$2)+($M10*$P$2)</f>
        <v>0.31400000000000006</v>
      </c>
      <c r="W10" s="6">
        <v>5</v>
      </c>
      <c r="X10" s="2">
        <f>$X$2+(X$4*$AB$2)+($W10*$Z$2)</f>
        <v>0.60000000000000009</v>
      </c>
      <c r="Y10" s="2">
        <f>$X$2+(Y$4*$AB$2)+($W10*$Z$2)</f>
        <v>0.60400000000000009</v>
      </c>
      <c r="Z10" s="2">
        <f>$X$2+(Z$4*$AB$2)+($W10*$Z$2)</f>
        <v>0.6080000000000001</v>
      </c>
      <c r="AA10" s="2">
        <f>$X$2+(AA$4*$AB$2)+($W10*$Z$2)</f>
        <v>0.6120000000000001</v>
      </c>
      <c r="AB10" s="2">
        <f>$X$2+(AB$4*$AB$2)+($W10*$Z$2)</f>
        <v>0.6160000000000001</v>
      </c>
      <c r="AC10" s="2">
        <f>$X$2+(AC$4*$AB$2)+($W10*$Z$2)</f>
        <v>0.62000000000000011</v>
      </c>
      <c r="AD10" s="2">
        <f>$X$2+(AD$4*$AB$2)+($W10*$Z$2)</f>
        <v>0.62400000000000011</v>
      </c>
      <c r="AE10" s="2">
        <f>$X$2+(AE$4*$AB$2)+($W10*$Z$2)</f>
        <v>0.62800000000000011</v>
      </c>
      <c r="AG10" s="3">
        <v>6</v>
      </c>
      <c r="AH10" s="149">
        <v>1</v>
      </c>
      <c r="AI10" s="149">
        <v>0</v>
      </c>
      <c r="AK10" s="5">
        <v>4</v>
      </c>
      <c r="AL10" s="4">
        <f>$AL$3+(AL$5*$AP$3)+($AK10*$AN$3)</f>
        <v>0.84</v>
      </c>
      <c r="AM10" s="4">
        <f>$AL$3+(AM$5*$AP$3)+($AK10*$AN$3)</f>
        <v>0.84599999999999997</v>
      </c>
      <c r="AN10" s="4">
        <f>$AL$3+(AN$5*$AP$3)+($AK10*$AN$3)</f>
        <v>0.85199999999999998</v>
      </c>
      <c r="AO10" s="4">
        <f>$AL$3+(AO$5*$AP$3)+($AK10*$AN$3)</f>
        <v>0.85799999999999998</v>
      </c>
      <c r="AP10" s="4">
        <f>$AL$3+(AP$5*$AP$3)+($AK10*$AN$3)</f>
        <v>0.86399999999999999</v>
      </c>
      <c r="AQ10" s="4">
        <f>$AL$3+(AQ$5*$AP$3)+($AK10*$AN$3)</f>
        <v>0.87</v>
      </c>
      <c r="AR10" s="4">
        <f>$AL$3+(AR$5*$AP$3)+($AK10*$AN$3)</f>
        <v>0.876</v>
      </c>
      <c r="AS10" s="4">
        <f>$AL$3+(AS$5*$AP$3)+($AK10*$AN$3)</f>
        <v>0.88200000000000001</v>
      </c>
      <c r="AY10" s="136" t="s">
        <v>65</v>
      </c>
      <c r="AZ10" s="138"/>
      <c r="BA10" s="2">
        <v>10</v>
      </c>
    </row>
    <row r="11" spans="2:53" x14ac:dyDescent="0.25">
      <c r="B11" s="6">
        <v>6</v>
      </c>
      <c r="C11" s="21">
        <f>$C$2+(C$4*$G$2)+($B11*$E$2)</f>
        <v>0.16</v>
      </c>
      <c r="D11" s="2">
        <f>$C$2+(D$4*$G$2)+($B11*$E$2)</f>
        <v>0.161</v>
      </c>
      <c r="E11" s="2">
        <f>$C$2+(E$4*$G$2)+($B11*$E$2)</f>
        <v>0.16200000000000001</v>
      </c>
      <c r="F11" s="2">
        <f>$C$2+(F$4*$G$2)+($B11*$E$2)</f>
        <v>0.16300000000000001</v>
      </c>
      <c r="G11" s="2">
        <f>$C$2+(G$4*$G$2)+($B11*$E$2)</f>
        <v>0.16400000000000001</v>
      </c>
      <c r="H11" s="2">
        <f>$C$2+(H$4*$G$2)+($B11*$E$2)</f>
        <v>0.16500000000000001</v>
      </c>
      <c r="I11" s="2">
        <f>$C$2+(I$4*$G$2)+($B11*$E$2)</f>
        <v>0.16600000000000001</v>
      </c>
      <c r="J11" s="22">
        <f>$C$2+(J$4*$G$2)+($B11*$E$2)</f>
        <v>0.16700000000000001</v>
      </c>
      <c r="M11" s="6">
        <v>6</v>
      </c>
      <c r="N11" s="2">
        <f>$N$2+(N$4*$R$2)+($M11*$P$2)</f>
        <v>0.32</v>
      </c>
      <c r="O11" s="2">
        <f>$N$2+(O$4*$R$2)+($M11*$P$2)</f>
        <v>0.32200000000000001</v>
      </c>
      <c r="P11" s="2">
        <f>$N$2+(P$4*$R$2)+($M11*$P$2)</f>
        <v>0.32400000000000001</v>
      </c>
      <c r="Q11" s="2">
        <f>$N$2+(Q$4*$R$2)+($M11*$P$2)</f>
        <v>0.32600000000000001</v>
      </c>
      <c r="R11" s="2">
        <f>$N$2+(R$4*$R$2)+($M11*$P$2)</f>
        <v>0.32800000000000001</v>
      </c>
      <c r="S11" s="2">
        <f>$N$2+(S$4*$R$2)+($M11*$P$2)</f>
        <v>0.33</v>
      </c>
      <c r="T11" s="2">
        <f>$N$2+(T$4*$R$2)+($M11*$P$2)</f>
        <v>0.33200000000000002</v>
      </c>
      <c r="U11" s="2">
        <f>$N$2+(U$4*$R$2)+($M11*$P$2)</f>
        <v>0.33400000000000002</v>
      </c>
      <c r="W11" s="6">
        <v>6</v>
      </c>
      <c r="X11" s="2">
        <f>$X$2+(X$4*$AB$2)+($W11*$Z$2)</f>
        <v>0.64</v>
      </c>
      <c r="Y11" s="2">
        <f>$X$2+(Y$4*$AB$2)+($W11*$Z$2)</f>
        <v>0.64400000000000002</v>
      </c>
      <c r="Z11" s="2">
        <f>$X$2+(Z$4*$AB$2)+($W11*$Z$2)</f>
        <v>0.64800000000000002</v>
      </c>
      <c r="AA11" s="2">
        <f>$X$2+(AA$4*$AB$2)+($W11*$Z$2)</f>
        <v>0.65200000000000002</v>
      </c>
      <c r="AB11" s="2">
        <f>$X$2+(AB$4*$AB$2)+($W11*$Z$2)</f>
        <v>0.65600000000000003</v>
      </c>
      <c r="AC11" s="2">
        <f>$X$2+(AC$4*$AB$2)+($W11*$Z$2)</f>
        <v>0.66</v>
      </c>
      <c r="AD11" s="2">
        <f>$X$2+(AD$4*$AB$2)+($W11*$Z$2)</f>
        <v>0.66400000000000003</v>
      </c>
      <c r="AE11" s="2">
        <f>$X$2+(AE$4*$AB$2)+($W11*$Z$2)</f>
        <v>0.66800000000000004</v>
      </c>
      <c r="AG11" s="3">
        <v>7</v>
      </c>
      <c r="AH11" s="149">
        <v>1</v>
      </c>
      <c r="AI11" s="149">
        <v>0</v>
      </c>
      <c r="AK11" s="5">
        <v>5</v>
      </c>
      <c r="AL11" s="4">
        <f>$AL$3+(AL$5*$AP$3)+($AK11*$AN$3)</f>
        <v>0.89999999999999991</v>
      </c>
      <c r="AM11" s="4">
        <f>$AL$3+(AM$5*$AP$3)+($AK11*$AN$3)</f>
        <v>0.90599999999999992</v>
      </c>
      <c r="AN11" s="4">
        <f>$AL$3+(AN$5*$AP$3)+($AK11*$AN$3)</f>
        <v>0.91199999999999992</v>
      </c>
      <c r="AO11" s="4">
        <f>$AL$3+(AO$5*$AP$3)+($AK11*$AN$3)</f>
        <v>0.91799999999999993</v>
      </c>
      <c r="AP11" s="4">
        <f>$AL$3+(AP$5*$AP$3)+($AK11*$AN$3)</f>
        <v>0.92399999999999993</v>
      </c>
      <c r="AQ11" s="4">
        <f>$AL$3+(AQ$5*$AP$3)+($AK11*$AN$3)</f>
        <v>0.92999999999999994</v>
      </c>
      <c r="AR11" s="4">
        <f>$AL$3+(AR$5*$AP$3)+($AK11*$AN$3)</f>
        <v>0.93599999999999994</v>
      </c>
      <c r="AS11" s="4">
        <f>$AL$3+(AS$5*$AP$3)+($AK11*$AN$3)</f>
        <v>0.94199999999999995</v>
      </c>
    </row>
    <row r="12" spans="2:53" x14ac:dyDescent="0.25">
      <c r="B12" s="6">
        <v>7</v>
      </c>
      <c r="C12" s="21">
        <f>$C$2+(C$4*$G$2)+($B12*$E$2)</f>
        <v>0.17</v>
      </c>
      <c r="D12" s="2">
        <f>$C$2+(D$4*$G$2)+($B12*$E$2)</f>
        <v>0.17100000000000001</v>
      </c>
      <c r="E12" s="2">
        <f>$C$2+(E$4*$G$2)+($B12*$E$2)</f>
        <v>0.17200000000000001</v>
      </c>
      <c r="F12" s="2">
        <f>$C$2+(F$4*$G$2)+($B12*$E$2)</f>
        <v>0.17300000000000001</v>
      </c>
      <c r="G12" s="2">
        <f>$C$2+(G$4*$G$2)+($B12*$E$2)</f>
        <v>0.17400000000000002</v>
      </c>
      <c r="H12" s="2">
        <f>$C$2+(H$4*$G$2)+($B12*$E$2)</f>
        <v>0.17500000000000002</v>
      </c>
      <c r="I12" s="2">
        <f>$C$2+(I$4*$G$2)+($B12*$E$2)</f>
        <v>0.17600000000000002</v>
      </c>
      <c r="J12" s="22">
        <f>$C$2+(J$4*$G$2)+($B12*$E$2)</f>
        <v>0.17700000000000002</v>
      </c>
      <c r="M12" s="6">
        <v>7</v>
      </c>
      <c r="N12" s="2">
        <f>$N$2+(N$4*$R$2)+($M12*$P$2)</f>
        <v>0.34</v>
      </c>
      <c r="O12" s="2">
        <f>$N$2+(O$4*$R$2)+($M12*$P$2)</f>
        <v>0.34200000000000003</v>
      </c>
      <c r="P12" s="2">
        <f>$N$2+(P$4*$R$2)+($M12*$P$2)</f>
        <v>0.34400000000000003</v>
      </c>
      <c r="Q12" s="2">
        <f>$N$2+(Q$4*$R$2)+($M12*$P$2)</f>
        <v>0.34600000000000003</v>
      </c>
      <c r="R12" s="2">
        <f>$N$2+(R$4*$R$2)+($M12*$P$2)</f>
        <v>0.34800000000000003</v>
      </c>
      <c r="S12" s="2">
        <f>$N$2+(S$4*$R$2)+($M12*$P$2)</f>
        <v>0.35000000000000003</v>
      </c>
      <c r="T12" s="2">
        <f>$N$2+(T$4*$R$2)+($M12*$P$2)</f>
        <v>0.35200000000000004</v>
      </c>
      <c r="U12" s="2">
        <f>$N$2+(U$4*$R$2)+($M12*$P$2)</f>
        <v>0.35400000000000004</v>
      </c>
      <c r="W12" s="6">
        <v>7</v>
      </c>
      <c r="X12" s="2">
        <f>$X$2+(X$4*$AB$2)+($W12*$Z$2)</f>
        <v>0.68</v>
      </c>
      <c r="Y12" s="2">
        <f>$X$2+(Y$4*$AB$2)+($W12*$Z$2)</f>
        <v>0.68400000000000005</v>
      </c>
      <c r="Z12" s="2">
        <f>$X$2+(Z$4*$AB$2)+($W12*$Z$2)</f>
        <v>0.68800000000000006</v>
      </c>
      <c r="AA12" s="2">
        <f>$X$2+(AA$4*$AB$2)+($W12*$Z$2)</f>
        <v>0.69200000000000006</v>
      </c>
      <c r="AB12" s="2">
        <f>$X$2+(AB$4*$AB$2)+($W12*$Z$2)</f>
        <v>0.69600000000000006</v>
      </c>
      <c r="AC12" s="2">
        <f>$X$2+(AC$4*$AB$2)+($W12*$Z$2)</f>
        <v>0.70000000000000007</v>
      </c>
      <c r="AD12" s="2">
        <f>$X$2+(AD$4*$AB$2)+($W12*$Z$2)</f>
        <v>0.70400000000000007</v>
      </c>
      <c r="AE12" s="2">
        <f>$X$2+(AE$4*$AB$2)+($W12*$Z$2)</f>
        <v>0.70800000000000007</v>
      </c>
      <c r="AK12" s="5">
        <v>6</v>
      </c>
      <c r="AL12" s="4">
        <f>$AL$3+(AL$5*$AP$3)+($AK12*$AN$3)</f>
        <v>0.96</v>
      </c>
      <c r="AM12" s="4">
        <f>$AL$3+(AM$5*$AP$3)+($AK12*$AN$3)</f>
        <v>0.96599999999999997</v>
      </c>
      <c r="AN12" s="4">
        <f>$AL$3+(AN$5*$AP$3)+($AK12*$AN$3)</f>
        <v>0.97199999999999998</v>
      </c>
      <c r="AO12" s="4">
        <f>$AL$3+(AO$5*$AP$3)+($AK12*$AN$3)</f>
        <v>0.97799999999999998</v>
      </c>
      <c r="AP12" s="4">
        <f>$AL$3+(AP$5*$AP$3)+($AK12*$AN$3)</f>
        <v>0.98399999999999999</v>
      </c>
      <c r="AQ12" s="4">
        <f>$AL$3+(AQ$5*$AP$3)+($AK12*$AN$3)</f>
        <v>0.99</v>
      </c>
      <c r="AR12" s="4">
        <f>$AL$3+(AR$5*$AP$3)+($AK12*$AN$3)</f>
        <v>0.996</v>
      </c>
      <c r="AS12" s="4">
        <f>$AL$3+(AS$5*$AP$3)+($AK12*$AN$3)</f>
        <v>1.002</v>
      </c>
    </row>
    <row r="13" spans="2:53" x14ac:dyDescent="0.25">
      <c r="B13" s="6">
        <v>8</v>
      </c>
      <c r="C13" s="21">
        <f>$C$2+(C$4*$G$2)+($B13*$E$2)</f>
        <v>0.18</v>
      </c>
      <c r="D13" s="2">
        <f>$C$2+(D$4*$G$2)+($B13*$E$2)</f>
        <v>0.18099999999999999</v>
      </c>
      <c r="E13" s="2">
        <f>$C$2+(E$4*$G$2)+($B13*$E$2)</f>
        <v>0.182</v>
      </c>
      <c r="F13" s="2">
        <f>$C$2+(F$4*$G$2)+($B13*$E$2)</f>
        <v>0.183</v>
      </c>
      <c r="G13" s="2">
        <f>$C$2+(G$4*$G$2)+($B13*$E$2)</f>
        <v>0.184</v>
      </c>
      <c r="H13" s="2">
        <f>$C$2+(H$4*$G$2)+($B13*$E$2)</f>
        <v>0.185</v>
      </c>
      <c r="I13" s="2">
        <f>$C$2+(I$4*$G$2)+($B13*$E$2)</f>
        <v>0.186</v>
      </c>
      <c r="J13" s="22">
        <f>$C$2+(J$4*$G$2)+($B13*$E$2)</f>
        <v>0.187</v>
      </c>
      <c r="AK13" s="5">
        <v>7</v>
      </c>
      <c r="AL13" s="4">
        <f>$AL$3+(AL$5*$AP$3)+($AK13*$AN$3)</f>
        <v>1.02</v>
      </c>
      <c r="AM13" s="4">
        <f>$AL$3+(AM$5*$AP$3)+($AK13*$AN$3)</f>
        <v>1.026</v>
      </c>
      <c r="AN13" s="4">
        <f>$AL$3+(AN$5*$AP$3)+($AK13*$AN$3)</f>
        <v>1.032</v>
      </c>
      <c r="AO13" s="4">
        <f>$AL$3+(AO$5*$AP$3)+($AK13*$AN$3)</f>
        <v>1.038</v>
      </c>
      <c r="AP13" s="4">
        <f>$AL$3+(AP$5*$AP$3)+($AK13*$AN$3)</f>
        <v>1.044</v>
      </c>
      <c r="AQ13" s="4">
        <f>$AL$3+(AQ$5*$AP$3)+($AK13*$AN$3)</f>
        <v>1.05</v>
      </c>
      <c r="AR13" s="4">
        <f>$AL$3+(AR$5*$AP$3)+($AK13*$AN$3)</f>
        <v>1.056</v>
      </c>
      <c r="AS13" s="4">
        <f>$AL$3+(AS$5*$AP$3)+($AK13*$AN$3)</f>
        <v>1.0620000000000001</v>
      </c>
    </row>
    <row r="14" spans="2:53" ht="15.75" thickBot="1" x14ac:dyDescent="0.3">
      <c r="B14" s="6">
        <v>9</v>
      </c>
      <c r="C14" s="27">
        <f>$C$2+(C$4*$G$2)+($B14*$E$2)</f>
        <v>0.19</v>
      </c>
      <c r="D14" s="28">
        <f>$C$2+(D$4*$G$2)+($B14*$E$2)</f>
        <v>0.191</v>
      </c>
      <c r="E14" s="28">
        <f>$C$2+(E$4*$G$2)+($B14*$E$2)</f>
        <v>0.192</v>
      </c>
      <c r="F14" s="28">
        <f>$C$2+(F$4*$G$2)+($B14*$E$2)</f>
        <v>0.193</v>
      </c>
      <c r="G14" s="28">
        <f>$C$2+(G$4*$G$2)+($B14*$E$2)</f>
        <v>0.19400000000000001</v>
      </c>
      <c r="H14" s="28">
        <f>$C$2+(H$4*$G$2)+($B14*$E$2)</f>
        <v>0.19500000000000001</v>
      </c>
      <c r="I14" s="28">
        <f>$C$2+(I$4*$G$2)+($B14*$E$2)</f>
        <v>0.19600000000000001</v>
      </c>
      <c r="J14" s="29">
        <f>$C$2+(J$4*$G$2)+($B14*$E$2)</f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  <c r="AG14" s="139" t="s">
        <v>74</v>
      </c>
      <c r="AH14" s="139"/>
      <c r="AI14" s="139"/>
      <c r="AK14" s="5">
        <v>8</v>
      </c>
      <c r="AL14" s="4">
        <f>$AL$3+(AL$5*$AP$3)+($AK14*$AN$3)</f>
        <v>1.08</v>
      </c>
      <c r="AM14" s="4">
        <f>$AL$3+(AM$5*$AP$3)+($AK14*$AN$3)</f>
        <v>1.0859999999999999</v>
      </c>
      <c r="AN14" s="4">
        <f>$AL$3+(AN$5*$AP$3)+($AK14*$AN$3)</f>
        <v>1.0920000000000001</v>
      </c>
      <c r="AO14" s="4">
        <f>$AL$3+(AO$5*$AP$3)+($AK14*$AN$3)</f>
        <v>1.0979999999999999</v>
      </c>
      <c r="AP14" s="4">
        <f>$AL$3+(AP$5*$AP$3)+($AK14*$AN$3)</f>
        <v>1.1040000000000001</v>
      </c>
      <c r="AQ14" s="4">
        <f>$AL$3+(AQ$5*$AP$3)+($AK14*$AN$3)</f>
        <v>1.1099999999999999</v>
      </c>
      <c r="AR14" s="4">
        <f>$AL$3+(AR$5*$AP$3)+($AK14*$AN$3)</f>
        <v>1.1160000000000001</v>
      </c>
      <c r="AS14" s="4">
        <f>$AL$3+(AS$5*$AP$3)+($AK14*$AN$3)</f>
        <v>1.1219999999999999</v>
      </c>
    </row>
    <row r="15" spans="2:53" x14ac:dyDescent="0.25">
      <c r="B15" s="6">
        <v>10</v>
      </c>
      <c r="C15" s="18">
        <f>$C$2+(C$4*$G$2)+($B15*$E$2)</f>
        <v>0.2</v>
      </c>
      <c r="D15" s="19">
        <f>$C$2+(D$4*$G$2)+($B15*$E$2)</f>
        <v>0.20100000000000001</v>
      </c>
      <c r="E15" s="19">
        <f>$C$2+(E$4*$G$2)+($B15*$E$2)</f>
        <v>0.20200000000000001</v>
      </c>
      <c r="F15" s="19">
        <f>$C$2+(F$4*$G$2)+($B15*$E$2)</f>
        <v>0.20300000000000001</v>
      </c>
      <c r="G15" s="19">
        <f>$C$2+(G$4*$G$2)+($B15*$E$2)</f>
        <v>0.20400000000000001</v>
      </c>
      <c r="H15" s="19">
        <f>$C$2+(H$4*$G$2)+($B15*$E$2)</f>
        <v>0.20500000000000002</v>
      </c>
      <c r="I15" s="19">
        <f>$C$2+(I$4*$G$2)+($B15*$E$2)</f>
        <v>0.20600000000000002</v>
      </c>
      <c r="J15" s="20">
        <f>$C$2+(J$4*$G$2)+($B15*$E$2)</f>
        <v>0.20700000000000002</v>
      </c>
      <c r="M15" s="135" t="s">
        <v>39</v>
      </c>
      <c r="N15" s="135"/>
      <c r="O15" s="135"/>
      <c r="P15" s="135"/>
      <c r="Q15" s="135"/>
      <c r="R15" s="135"/>
      <c r="S15" s="135"/>
      <c r="T15" s="135"/>
      <c r="U15" s="135"/>
      <c r="W15" s="135" t="s">
        <v>41</v>
      </c>
      <c r="X15" s="135"/>
      <c r="Y15" s="135"/>
      <c r="Z15" s="135"/>
      <c r="AA15" s="135"/>
      <c r="AB15" s="135"/>
      <c r="AC15" s="135"/>
      <c r="AD15" s="135"/>
      <c r="AE15" s="135"/>
      <c r="AG15" s="4"/>
      <c r="AH15" s="155" t="s">
        <v>26</v>
      </c>
      <c r="AI15" s="155" t="s">
        <v>28</v>
      </c>
      <c r="AJ15" s="154"/>
      <c r="AK15" s="5">
        <v>9</v>
      </c>
      <c r="AL15" s="4">
        <f>$AL$3+(AL$5*$AP$3)+($AK15*$AN$3)</f>
        <v>1.1400000000000001</v>
      </c>
      <c r="AM15" s="4">
        <f>$AL$3+(AM$5*$AP$3)+($AK15*$AN$3)</f>
        <v>1.1459999999999999</v>
      </c>
      <c r="AN15" s="4">
        <f>$AL$3+(AN$5*$AP$3)+($AK15*$AN$3)</f>
        <v>1.1520000000000001</v>
      </c>
      <c r="AO15" s="4">
        <f>$AL$3+(AO$5*$AP$3)+($AK15*$AN$3)</f>
        <v>1.1579999999999999</v>
      </c>
      <c r="AP15" s="4">
        <f>$AL$3+(AP$5*$AP$3)+($AK15*$AN$3)</f>
        <v>1.1640000000000001</v>
      </c>
      <c r="AQ15" s="4">
        <f>$AL$3+(AQ$5*$AP$3)+($AK15*$AN$3)</f>
        <v>1.17</v>
      </c>
      <c r="AR15" s="4">
        <f>$AL$3+(AR$5*$AP$3)+($AK15*$AN$3)</f>
        <v>1.1760000000000002</v>
      </c>
      <c r="AS15" s="4">
        <f>$AL$3+(AS$5*$AP$3)+($AK15*$AN$3)</f>
        <v>1.1819999999999999</v>
      </c>
    </row>
    <row r="16" spans="2:53" x14ac:dyDescent="0.25">
      <c r="B16" s="6">
        <v>11</v>
      </c>
      <c r="C16" s="21">
        <f>$C$2+(C$4*$G$2)+($B16*$E$2)</f>
        <v>0.21000000000000002</v>
      </c>
      <c r="D16" s="2">
        <f>$C$2+(D$4*$G$2)+($B16*$E$2)</f>
        <v>0.21100000000000002</v>
      </c>
      <c r="E16" s="2">
        <f>$C$2+(E$4*$G$2)+($B16*$E$2)</f>
        <v>0.21200000000000002</v>
      </c>
      <c r="F16" s="2">
        <f>$C$2+(F$4*$G$2)+($B16*$E$2)</f>
        <v>0.21300000000000002</v>
      </c>
      <c r="G16" s="2">
        <f>$C$2+(G$4*$G$2)+($B16*$E$2)</f>
        <v>0.21400000000000002</v>
      </c>
      <c r="H16" s="2">
        <f>$C$2+(H$4*$G$2)+($B16*$E$2)</f>
        <v>0.21500000000000002</v>
      </c>
      <c r="I16" s="2">
        <f>$C$2+(I$4*$G$2)+($B16*$E$2)</f>
        <v>0.21600000000000003</v>
      </c>
      <c r="J16" s="22">
        <f>$C$2+(J$4*$G$2)+($B16*$E$2)</f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149">
        <v>1</v>
      </c>
      <c r="AI16" s="149">
        <v>0</v>
      </c>
    </row>
    <row r="17" spans="2:47" x14ac:dyDescent="0.25">
      <c r="B17" s="6">
        <v>12</v>
      </c>
      <c r="C17" s="21">
        <f>$C$2+(C$4*$G$2)+($B17*$E$2)</f>
        <v>0.22</v>
      </c>
      <c r="D17" s="2">
        <f>$C$2+(D$4*$G$2)+($B17*$E$2)</f>
        <v>0.221</v>
      </c>
      <c r="E17" s="2">
        <f>$C$2+(E$4*$G$2)+($B17*$E$2)</f>
        <v>0.222</v>
      </c>
      <c r="F17" s="2">
        <f>$C$2+(F$4*$G$2)+($B17*$E$2)</f>
        <v>0.223</v>
      </c>
      <c r="G17" s="2">
        <f>$C$2+(G$4*$G$2)+($B17*$E$2)</f>
        <v>0.224</v>
      </c>
      <c r="H17" s="2">
        <f>$C$2+(H$4*$G$2)+($B17*$E$2)</f>
        <v>0.22500000000000001</v>
      </c>
      <c r="I17" s="2">
        <f>$C$2+(I$4*$G$2)+($B17*$E$2)</f>
        <v>0.22600000000000001</v>
      </c>
      <c r="J17" s="22">
        <f>$C$2+(J$4*$G$2)+($B17*$E$2)</f>
        <v>0.22700000000000001</v>
      </c>
      <c r="M17" s="6">
        <v>0</v>
      </c>
      <c r="N17" s="2">
        <f>$N$14+(N$16*$R$14)+($M17*$P$14)</f>
        <v>0.3</v>
      </c>
      <c r="O17" s="2">
        <f>$N$14+(O$16*$R$14)+($M17*$P$14)</f>
        <v>0.30299999999999999</v>
      </c>
      <c r="P17" s="2">
        <f>$N$14+(P$16*$R$14)+($M17*$P$14)</f>
        <v>0.30599999999999999</v>
      </c>
      <c r="Q17" s="2">
        <f>$N$14+(Q$16*$R$14)+($M17*$P$14)</f>
        <v>0.309</v>
      </c>
      <c r="R17" s="2">
        <f>$N$14+(R$16*$R$14)+($M17*$P$14)</f>
        <v>0.312</v>
      </c>
      <c r="S17" s="2">
        <f>$N$14+(S$16*$R$14)+($M17*$P$14)</f>
        <v>0.315</v>
      </c>
      <c r="T17" s="2">
        <f>$N$14+(T$16*$R$14)+($M17*$P$14)</f>
        <v>0.318</v>
      </c>
      <c r="U17" s="2">
        <f>$N$14+(U$16*$R$14)+($M17*$P$14)</f>
        <v>0.32100000000000001</v>
      </c>
      <c r="W17" s="6">
        <v>0</v>
      </c>
      <c r="X17" s="2">
        <f>$X$14+(X$16*$AB$14)+($W17*$Z$14)</f>
        <v>0.5</v>
      </c>
      <c r="Y17" s="2">
        <f>$X$14+(Y$16*$AB$14)+($W17*$Z$14)</f>
        <v>0.505</v>
      </c>
      <c r="Z17" s="2">
        <f>$X$14+(Z$16*$AB$14)+($W17*$Z$14)</f>
        <v>0.51</v>
      </c>
      <c r="AA17" s="2">
        <f>$X$14+(AA$16*$AB$14)+($W17*$Z$14)</f>
        <v>0.51500000000000001</v>
      </c>
      <c r="AB17" s="2">
        <f>$X$14+(AB$16*$AB$14)+($W17*$Z$14)</f>
        <v>0.52</v>
      </c>
      <c r="AC17" s="2">
        <f>$X$14+(AC$16*$AB$14)+($W17*$Z$14)</f>
        <v>0.52500000000000002</v>
      </c>
      <c r="AD17" s="2">
        <f>$X$14+(AD$16*$AB$14)+($W17*$Z$14)</f>
        <v>0.53</v>
      </c>
      <c r="AE17" s="2">
        <f>$X$14+(AE$16*$AB$14)+($W17*$Z$14)</f>
        <v>0.53500000000000003</v>
      </c>
      <c r="AG17" s="3">
        <v>1</v>
      </c>
      <c r="AH17" s="149">
        <v>1</v>
      </c>
      <c r="AI17" s="149">
        <v>0</v>
      </c>
      <c r="AK17" s="47" t="s">
        <v>0</v>
      </c>
      <c r="AL17" s="48">
        <v>0.7</v>
      </c>
      <c r="AM17" s="47" t="s">
        <v>1</v>
      </c>
      <c r="AN17" s="48">
        <v>7.0000000000000007E-2</v>
      </c>
      <c r="AO17" s="47" t="s">
        <v>2</v>
      </c>
      <c r="AP17" s="48">
        <v>7.0000000000000001E-3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>$C$2+(C$4*$G$2)+($B18*$E$2)</f>
        <v>0.23</v>
      </c>
      <c r="D18" s="2">
        <f>$C$2+(D$4*$G$2)+($B18*$E$2)</f>
        <v>0.23100000000000001</v>
      </c>
      <c r="E18" s="2">
        <f>$C$2+(E$4*$G$2)+($B18*$E$2)</f>
        <v>0.23200000000000001</v>
      </c>
      <c r="F18" s="2">
        <f>$C$2+(F$4*$G$2)+($B18*$E$2)</f>
        <v>0.23300000000000001</v>
      </c>
      <c r="G18" s="2">
        <f>$C$2+(G$4*$G$2)+($B18*$E$2)</f>
        <v>0.23400000000000001</v>
      </c>
      <c r="H18" s="2">
        <f>$C$2+(H$4*$G$2)+($B18*$E$2)</f>
        <v>0.23500000000000001</v>
      </c>
      <c r="I18" s="2">
        <f>$C$2+(I$4*$G$2)+($B18*$E$2)</f>
        <v>0.23600000000000002</v>
      </c>
      <c r="J18" s="22">
        <f>$C$2+(J$4*$G$2)+($B18*$E$2)</f>
        <v>0.23700000000000002</v>
      </c>
      <c r="M18" s="6">
        <v>1</v>
      </c>
      <c r="N18" s="2">
        <f>$N$14+(N$16*$R$14)+($M18*$P$14)</f>
        <v>0.32999999999999996</v>
      </c>
      <c r="O18" s="2">
        <f>$N$14+(O$16*$R$14)+($M18*$P$14)</f>
        <v>0.33299999999999996</v>
      </c>
      <c r="P18" s="2">
        <f>$N$14+(P$16*$R$14)+($M18*$P$14)</f>
        <v>0.33599999999999997</v>
      </c>
      <c r="Q18" s="2">
        <f>$N$14+(Q$16*$R$14)+($M18*$P$14)</f>
        <v>0.33899999999999997</v>
      </c>
      <c r="R18" s="2">
        <f>$N$14+(R$16*$R$14)+($M18*$P$14)</f>
        <v>0.34199999999999997</v>
      </c>
      <c r="S18" s="2">
        <f>$N$14+(S$16*$R$14)+($M18*$P$14)</f>
        <v>0.34499999999999997</v>
      </c>
      <c r="T18" s="2">
        <f>$N$14+(T$16*$R$14)+($M18*$P$14)</f>
        <v>0.34799999999999998</v>
      </c>
      <c r="U18" s="2">
        <f>$N$14+(U$16*$R$14)+($M18*$P$14)</f>
        <v>0.35099999999999998</v>
      </c>
      <c r="W18" s="6">
        <v>1</v>
      </c>
      <c r="X18" s="2">
        <f>$X$14+(X$16*$AB$14)+($W18*$Z$14)</f>
        <v>0.55000000000000004</v>
      </c>
      <c r="Y18" s="2">
        <f>$X$14+(Y$16*$AB$14)+($W18*$Z$14)</f>
        <v>0.55500000000000005</v>
      </c>
      <c r="Z18" s="2">
        <f>$X$14+(Z$16*$AB$14)+($W18*$Z$14)</f>
        <v>0.56000000000000005</v>
      </c>
      <c r="AA18" s="2">
        <f>$X$14+(AA$16*$AB$14)+($W18*$Z$14)</f>
        <v>0.56500000000000006</v>
      </c>
      <c r="AB18" s="2">
        <f>$X$14+(AB$16*$AB$14)+($W18*$Z$14)</f>
        <v>0.57000000000000006</v>
      </c>
      <c r="AC18" s="2">
        <f>$X$14+(AC$16*$AB$14)+($W18*$Z$14)</f>
        <v>0.57500000000000007</v>
      </c>
      <c r="AD18" s="2">
        <f>$X$14+(AD$16*$AB$14)+($W18*$Z$14)</f>
        <v>0.58000000000000007</v>
      </c>
      <c r="AE18" s="2">
        <f>$X$14+(AE$16*$AB$14)+($W18*$Z$14)</f>
        <v>0.58500000000000008</v>
      </c>
      <c r="AG18" s="3">
        <v>2</v>
      </c>
      <c r="AH18" s="149">
        <v>1</v>
      </c>
      <c r="AI18" s="149">
        <v>0</v>
      </c>
      <c r="AK18" s="135" t="s">
        <v>67</v>
      </c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</row>
    <row r="19" spans="2:47" ht="15.75" thickBot="1" x14ac:dyDescent="0.3">
      <c r="B19" s="6">
        <v>14</v>
      </c>
      <c r="C19" s="23">
        <f>$C$2+(C$4*$G$2)+($B19*$E$2)</f>
        <v>0.24000000000000002</v>
      </c>
      <c r="D19" s="15">
        <f>$C$2+(D$4*$G$2)+($B19*$E$2)</f>
        <v>0.24100000000000002</v>
      </c>
      <c r="E19" s="15">
        <f>$C$2+(E$4*$G$2)+($B19*$E$2)</f>
        <v>0.24200000000000002</v>
      </c>
      <c r="F19" s="15">
        <f>$C$2+(F$4*$G$2)+($B19*$E$2)</f>
        <v>0.24300000000000002</v>
      </c>
      <c r="G19" s="15">
        <f>$C$2+(G$4*$G$2)+($B19*$E$2)</f>
        <v>0.24400000000000002</v>
      </c>
      <c r="H19" s="15">
        <f>$C$2+(H$4*$G$2)+($B19*$E$2)</f>
        <v>0.24500000000000002</v>
      </c>
      <c r="I19" s="15">
        <f>$C$2+(I$4*$G$2)+($B19*$E$2)</f>
        <v>0.24600000000000002</v>
      </c>
      <c r="J19" s="24">
        <f>$C$2+(J$4*$G$2)+($B19*$E$2)</f>
        <v>0.24700000000000003</v>
      </c>
      <c r="M19" s="6">
        <v>2</v>
      </c>
      <c r="N19" s="2">
        <f>$N$14+(N$16*$R$14)+($M19*$P$14)</f>
        <v>0.36</v>
      </c>
      <c r="O19" s="2">
        <f>$N$14+(O$16*$R$14)+($M19*$P$14)</f>
        <v>0.36299999999999999</v>
      </c>
      <c r="P19" s="2">
        <f>$N$14+(P$16*$R$14)+($M19*$P$14)</f>
        <v>0.36599999999999999</v>
      </c>
      <c r="Q19" s="2">
        <f>$N$14+(Q$16*$R$14)+($M19*$P$14)</f>
        <v>0.36899999999999999</v>
      </c>
      <c r="R19" s="2">
        <f>$N$14+(R$16*$R$14)+($M19*$P$14)</f>
        <v>0.372</v>
      </c>
      <c r="S19" s="2">
        <f>$N$14+(S$16*$R$14)+($M19*$P$14)</f>
        <v>0.375</v>
      </c>
      <c r="T19" s="2">
        <f>$N$14+(T$16*$R$14)+($M19*$P$14)</f>
        <v>0.378</v>
      </c>
      <c r="U19" s="2">
        <f>$N$14+(U$16*$R$14)+($M19*$P$14)</f>
        <v>0.38100000000000001</v>
      </c>
      <c r="W19" s="6">
        <v>2</v>
      </c>
      <c r="X19" s="2">
        <f>$X$14+(X$16*$AB$14)+($W19*$Z$14)</f>
        <v>0.6</v>
      </c>
      <c r="Y19" s="2">
        <f>$X$14+(Y$16*$AB$14)+($W19*$Z$14)</f>
        <v>0.60499999999999998</v>
      </c>
      <c r="Z19" s="2">
        <f>$X$14+(Z$16*$AB$14)+($W19*$Z$14)</f>
        <v>0.61</v>
      </c>
      <c r="AA19" s="2">
        <f>$X$14+(AA$16*$AB$14)+($W19*$Z$14)</f>
        <v>0.61499999999999999</v>
      </c>
      <c r="AB19" s="2">
        <f>$X$14+(AB$16*$AB$14)+($W19*$Z$14)</f>
        <v>0.62</v>
      </c>
      <c r="AC19" s="2">
        <f>$X$14+(AC$16*$AB$14)+($W19*$Z$14)</f>
        <v>0.625</v>
      </c>
      <c r="AD19" s="2">
        <f>$X$14+(AD$16*$AB$14)+($W19*$Z$14)</f>
        <v>0.63</v>
      </c>
      <c r="AE19" s="2">
        <f>$X$14+(AE$16*$AB$14)+($W19*$Z$14)</f>
        <v>0.63500000000000001</v>
      </c>
      <c r="AG19" s="3">
        <v>3</v>
      </c>
      <c r="AH19" s="149">
        <v>1</v>
      </c>
      <c r="AI19" s="149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>$C$2+(C$4*$G$2)+($B20*$E$2)</f>
        <v>0.25</v>
      </c>
      <c r="D20" s="10">
        <f>$C$2+(D$4*$G$2)+($B20*$E$2)</f>
        <v>0.251</v>
      </c>
      <c r="E20" s="10">
        <f>$C$2+(E$4*$G$2)+($B20*$E$2)</f>
        <v>0.252</v>
      </c>
      <c r="F20" s="10">
        <f>$C$2+(F$4*$G$2)+($B20*$E$2)</f>
        <v>0.253</v>
      </c>
      <c r="G20" s="10">
        <f>$C$2+(G$4*$G$2)+($B20*$E$2)</f>
        <v>0.254</v>
      </c>
      <c r="H20" s="10">
        <f>$C$2+(H$4*$G$2)+($B20*$E$2)</f>
        <v>0.255</v>
      </c>
      <c r="I20" s="10">
        <f>$C$2+(I$4*$G$2)+($B20*$E$2)</f>
        <v>0.25600000000000001</v>
      </c>
      <c r="J20" s="26">
        <f>$C$2+(J$4*$G$2)+($B20*$E$2)</f>
        <v>0.25700000000000001</v>
      </c>
      <c r="M20" s="6">
        <v>3</v>
      </c>
      <c r="N20" s="2">
        <f>$N$14+(N$16*$R$14)+($M20*$P$14)</f>
        <v>0.39</v>
      </c>
      <c r="O20" s="2">
        <f>$N$14+(O$16*$R$14)+($M20*$P$14)</f>
        <v>0.39300000000000002</v>
      </c>
      <c r="P20" s="2">
        <f>$N$14+(P$16*$R$14)+($M20*$P$14)</f>
        <v>0.39600000000000002</v>
      </c>
      <c r="Q20" s="2">
        <f>$N$14+(Q$16*$R$14)+($M20*$P$14)</f>
        <v>0.39900000000000002</v>
      </c>
      <c r="R20" s="2">
        <f>$N$14+(R$16*$R$14)+($M20*$P$14)</f>
        <v>0.40200000000000002</v>
      </c>
      <c r="S20" s="2">
        <f>$N$14+(S$16*$R$14)+($M20*$P$14)</f>
        <v>0.40500000000000003</v>
      </c>
      <c r="T20" s="2">
        <f>$N$14+(T$16*$R$14)+($M20*$P$14)</f>
        <v>0.40800000000000003</v>
      </c>
      <c r="U20" s="2">
        <f>$N$14+(U$16*$R$14)+($M20*$P$14)</f>
        <v>0.41100000000000003</v>
      </c>
      <c r="W20" s="6">
        <v>3</v>
      </c>
      <c r="X20" s="2">
        <f>$X$14+(X$16*$AB$14)+($W20*$Z$14)</f>
        <v>0.65</v>
      </c>
      <c r="Y20" s="2">
        <f>$X$14+(Y$16*$AB$14)+($W20*$Z$14)</f>
        <v>0.65500000000000003</v>
      </c>
      <c r="Z20" s="2">
        <f>$X$14+(Z$16*$AB$14)+($W20*$Z$14)</f>
        <v>0.66</v>
      </c>
      <c r="AA20" s="2">
        <f>$X$14+(AA$16*$AB$14)+($W20*$Z$14)</f>
        <v>0.66500000000000004</v>
      </c>
      <c r="AB20" s="2">
        <f>$X$14+(AB$16*$AB$14)+($W20*$Z$14)</f>
        <v>0.67</v>
      </c>
      <c r="AC20" s="2">
        <f>$X$14+(AC$16*$AB$14)+($W20*$Z$14)</f>
        <v>0.67500000000000004</v>
      </c>
      <c r="AD20" s="2">
        <f>$X$14+(AD$16*$AB$14)+($W20*$Z$14)</f>
        <v>0.68</v>
      </c>
      <c r="AE20" s="2">
        <f>$X$14+(AE$16*$AB$14)+($W20*$Z$14)</f>
        <v>0.68500000000000005</v>
      </c>
      <c r="AG20" s="3">
        <v>4</v>
      </c>
      <c r="AH20" s="149">
        <v>1</v>
      </c>
      <c r="AI20" s="149">
        <v>0</v>
      </c>
      <c r="AK20" s="6">
        <v>0</v>
      </c>
      <c r="AL20" s="4">
        <f>$AL$17+(AL$19*$AP$17)+($AK20*$AN$17)</f>
        <v>0.7</v>
      </c>
      <c r="AM20" s="4">
        <f>$AL$17+(AM$19*$AP$17)+($AK20*$AN$17)</f>
        <v>0.70699999999999996</v>
      </c>
      <c r="AN20" s="4">
        <f>$AL$17+(AN$19*$AP$17)+($AK20*$AN$17)</f>
        <v>0.71399999999999997</v>
      </c>
      <c r="AO20" s="4">
        <f>$AL$17+(AO$19*$AP$17)+($AK20*$AN$17)</f>
        <v>0.72099999999999997</v>
      </c>
      <c r="AP20" s="4">
        <f>$AL$17+(AP$19*$AP$17)+($AK20*$AN$17)</f>
        <v>0.72799999999999998</v>
      </c>
      <c r="AQ20" s="4">
        <f>$AL$17+(AQ$19*$AP$17)+($AK20*$AN$17)</f>
        <v>0.73499999999999999</v>
      </c>
      <c r="AR20" s="4">
        <f>$AL$17+(AR$19*$AP$17)+($AK20*$AN$17)</f>
        <v>0.74199999999999999</v>
      </c>
      <c r="AS20" s="4">
        <f>$AL$17+(AS$19*$AP$17)+($AK20*$AN$17)</f>
        <v>0.749</v>
      </c>
      <c r="AT20" s="4">
        <f>$AL$17+(AT$19*$AP$17)+($AK20*$AN$17)</f>
        <v>0.75600000000000001</v>
      </c>
      <c r="AU20" s="4">
        <f>$AL$17+(AU$19*$AP$17)+($AK20*$AN$17)</f>
        <v>0.7629999999999999</v>
      </c>
    </row>
    <row r="21" spans="2:47" x14ac:dyDescent="0.25">
      <c r="B21" s="6">
        <v>16</v>
      </c>
      <c r="C21" s="21">
        <f>$C$2+(C$4*$G$2)+($B21*$E$2)</f>
        <v>0.26</v>
      </c>
      <c r="D21" s="2">
        <f>$C$2+(D$4*$G$2)+($B21*$E$2)</f>
        <v>0.26100000000000001</v>
      </c>
      <c r="E21" s="2">
        <f>$C$2+(E$4*$G$2)+($B21*$E$2)</f>
        <v>0.26200000000000001</v>
      </c>
      <c r="F21" s="2">
        <f>$C$2+(F$4*$G$2)+($B21*$E$2)</f>
        <v>0.26300000000000001</v>
      </c>
      <c r="G21" s="2">
        <f>$C$2+(G$4*$G$2)+($B21*$E$2)</f>
        <v>0.26400000000000001</v>
      </c>
      <c r="H21" s="2">
        <f>$C$2+(H$4*$G$2)+($B21*$E$2)</f>
        <v>0.26500000000000001</v>
      </c>
      <c r="I21" s="2">
        <f>$C$2+(I$4*$G$2)+($B21*$E$2)</f>
        <v>0.26600000000000001</v>
      </c>
      <c r="J21" s="22">
        <f>$C$2+(J$4*$G$2)+($B21*$E$2)</f>
        <v>0.26700000000000002</v>
      </c>
      <c r="M21" s="6">
        <v>4</v>
      </c>
      <c r="N21" s="2">
        <f>$N$14+(N$16*$R$14)+($M21*$P$14)</f>
        <v>0.42</v>
      </c>
      <c r="O21" s="2">
        <f>$N$14+(O$16*$R$14)+($M21*$P$14)</f>
        <v>0.42299999999999999</v>
      </c>
      <c r="P21" s="2">
        <f>$N$14+(P$16*$R$14)+($M21*$P$14)</f>
        <v>0.42599999999999999</v>
      </c>
      <c r="Q21" s="2">
        <f>$N$14+(Q$16*$R$14)+($M21*$P$14)</f>
        <v>0.42899999999999999</v>
      </c>
      <c r="R21" s="2">
        <f>$N$14+(R$16*$R$14)+($M21*$P$14)</f>
        <v>0.432</v>
      </c>
      <c r="S21" s="2">
        <f>$N$14+(S$16*$R$14)+($M21*$P$14)</f>
        <v>0.435</v>
      </c>
      <c r="T21" s="2">
        <f>$N$14+(T$16*$R$14)+($M21*$P$14)</f>
        <v>0.438</v>
      </c>
      <c r="U21" s="2">
        <f>$N$14+(U$16*$R$14)+($M21*$P$14)</f>
        <v>0.441</v>
      </c>
      <c r="W21" s="6">
        <v>4</v>
      </c>
      <c r="X21" s="2">
        <f>$X$14+(X$16*$AB$14)+($W21*$Z$14)</f>
        <v>0.7</v>
      </c>
      <c r="Y21" s="2">
        <f>$X$14+(Y$16*$AB$14)+($W21*$Z$14)</f>
        <v>0.70500000000000007</v>
      </c>
      <c r="Z21" s="2">
        <f>$X$14+(Z$16*$AB$14)+($W21*$Z$14)</f>
        <v>0.71</v>
      </c>
      <c r="AA21" s="2">
        <f>$X$14+(AA$16*$AB$14)+($W21*$Z$14)</f>
        <v>0.71500000000000008</v>
      </c>
      <c r="AB21" s="2">
        <f>$X$14+(AB$16*$AB$14)+($W21*$Z$14)</f>
        <v>0.72</v>
      </c>
      <c r="AC21" s="2">
        <f>$X$14+(AC$16*$AB$14)+($W21*$Z$14)</f>
        <v>0.72500000000000009</v>
      </c>
      <c r="AD21" s="2">
        <f>$X$14+(AD$16*$AB$14)+($W21*$Z$14)</f>
        <v>0.73</v>
      </c>
      <c r="AE21" s="2">
        <f>$X$14+(AE$16*$AB$14)+($W21*$Z$14)</f>
        <v>0.7350000000000001</v>
      </c>
      <c r="AG21" s="3">
        <v>5</v>
      </c>
      <c r="AH21" s="149">
        <v>1</v>
      </c>
      <c r="AI21" s="149">
        <v>0</v>
      </c>
      <c r="AK21" s="6">
        <v>1</v>
      </c>
      <c r="AL21" s="4">
        <f>$AL$17+(AL$19*$AP$17)+($AK21*$AN$17)</f>
        <v>0.77</v>
      </c>
      <c r="AM21" s="4">
        <f>$AL$17+(AM$19*$AP$17)+($AK21*$AN$17)</f>
        <v>0.77699999999999991</v>
      </c>
      <c r="AN21" s="4">
        <f>$AL$17+(AN$19*$AP$17)+($AK21*$AN$17)</f>
        <v>0.78400000000000003</v>
      </c>
      <c r="AO21" s="4">
        <f>$AL$17+(AO$19*$AP$17)+($AK21*$AN$17)</f>
        <v>0.79099999999999993</v>
      </c>
      <c r="AP21" s="4">
        <f>$AL$17+(AP$19*$AP$17)+($AK21*$AN$17)</f>
        <v>0.79800000000000004</v>
      </c>
      <c r="AQ21" s="4">
        <f>$AL$17+(AQ$19*$AP$17)+($AK21*$AN$17)</f>
        <v>0.80499999999999994</v>
      </c>
      <c r="AR21" s="4">
        <f>$AL$17+(AR$19*$AP$17)+($AK21*$AN$17)</f>
        <v>0.81200000000000006</v>
      </c>
      <c r="AS21" s="4">
        <f>$AL$17+(AS$19*$AP$17)+($AK21*$AN$17)</f>
        <v>0.81899999999999995</v>
      </c>
      <c r="AT21" s="4">
        <f>$AL$17+(AT$19*$AP$17)+($AK21*$AN$17)</f>
        <v>0.82600000000000007</v>
      </c>
      <c r="AU21" s="4">
        <f>$AL$17+(AU$19*$AP$17)+($AK21*$AN$17)</f>
        <v>0.83299999999999996</v>
      </c>
    </row>
    <row r="22" spans="2:47" x14ac:dyDescent="0.25">
      <c r="B22" s="6">
        <v>17</v>
      </c>
      <c r="C22" s="21">
        <f>$C$2+(C$4*$G$2)+($B22*$E$2)</f>
        <v>0.27</v>
      </c>
      <c r="D22" s="2">
        <f>$C$2+(D$4*$G$2)+($B22*$E$2)</f>
        <v>0.27100000000000002</v>
      </c>
      <c r="E22" s="2">
        <f>$C$2+(E$4*$G$2)+($B22*$E$2)</f>
        <v>0.27200000000000002</v>
      </c>
      <c r="F22" s="2">
        <f>$C$2+(F$4*$G$2)+($B22*$E$2)</f>
        <v>0.27300000000000002</v>
      </c>
      <c r="G22" s="2">
        <f>$C$2+(G$4*$G$2)+($B22*$E$2)</f>
        <v>0.27400000000000002</v>
      </c>
      <c r="H22" s="2">
        <f>$C$2+(H$4*$G$2)+($B22*$E$2)</f>
        <v>0.27500000000000002</v>
      </c>
      <c r="I22" s="2">
        <f>$C$2+(I$4*$G$2)+($B22*$E$2)</f>
        <v>0.27600000000000002</v>
      </c>
      <c r="J22" s="22">
        <f>$C$2+(J$4*$G$2)+($B22*$E$2)</f>
        <v>0.27700000000000002</v>
      </c>
      <c r="M22" s="6">
        <v>5</v>
      </c>
      <c r="N22" s="2">
        <f>$N$14+(N$16*$R$14)+($M22*$P$14)</f>
        <v>0.44999999999999996</v>
      </c>
      <c r="O22" s="2">
        <f>$N$14+(O$16*$R$14)+($M22*$P$14)</f>
        <v>0.45299999999999996</v>
      </c>
      <c r="P22" s="2">
        <f>$N$14+(P$16*$R$14)+($M22*$P$14)</f>
        <v>0.45599999999999996</v>
      </c>
      <c r="Q22" s="2">
        <f>$N$14+(Q$16*$R$14)+($M22*$P$14)</f>
        <v>0.45899999999999996</v>
      </c>
      <c r="R22" s="2">
        <f>$N$14+(R$16*$R$14)+($M22*$P$14)</f>
        <v>0.46199999999999997</v>
      </c>
      <c r="S22" s="2">
        <f>$N$14+(S$16*$R$14)+($M22*$P$14)</f>
        <v>0.46499999999999997</v>
      </c>
      <c r="T22" s="2">
        <f>$N$14+(T$16*$R$14)+($M22*$P$14)</f>
        <v>0.46799999999999997</v>
      </c>
      <c r="U22" s="2">
        <f>$N$14+(U$16*$R$14)+($M22*$P$14)</f>
        <v>0.47099999999999997</v>
      </c>
      <c r="W22" s="6">
        <v>5</v>
      </c>
      <c r="X22" s="2">
        <f>$X$14+(X$16*$AB$14)+($W22*$Z$14)</f>
        <v>0.75</v>
      </c>
      <c r="Y22" s="2">
        <f>$X$14+(Y$16*$AB$14)+($W22*$Z$14)</f>
        <v>0.755</v>
      </c>
      <c r="Z22" s="2">
        <f>$X$14+(Z$16*$AB$14)+($W22*$Z$14)</f>
        <v>0.76</v>
      </c>
      <c r="AA22" s="2">
        <f>$X$14+(AA$16*$AB$14)+($W22*$Z$14)</f>
        <v>0.76500000000000001</v>
      </c>
      <c r="AB22" s="2">
        <f>$X$14+(AB$16*$AB$14)+($W22*$Z$14)</f>
        <v>0.77</v>
      </c>
      <c r="AC22" s="2">
        <f>$X$14+(AC$16*$AB$14)+($W22*$Z$14)</f>
        <v>0.77500000000000002</v>
      </c>
      <c r="AD22" s="2">
        <f>$X$14+(AD$16*$AB$14)+($W22*$Z$14)</f>
        <v>0.78</v>
      </c>
      <c r="AE22" s="2">
        <f>$X$14+(AE$16*$AB$14)+($W22*$Z$14)</f>
        <v>0.78500000000000003</v>
      </c>
      <c r="AG22" s="3">
        <v>6</v>
      </c>
      <c r="AH22" s="149">
        <v>1</v>
      </c>
      <c r="AI22" s="149">
        <v>0</v>
      </c>
      <c r="AK22" s="6">
        <v>2</v>
      </c>
      <c r="AL22" s="4">
        <f>$AL$17+(AL$19*$AP$17)+($AK22*$AN$17)</f>
        <v>0.84</v>
      </c>
      <c r="AM22" s="4">
        <f>$AL$17+(AM$19*$AP$17)+($AK22*$AN$17)</f>
        <v>0.84699999999999998</v>
      </c>
      <c r="AN22" s="4">
        <f>$AL$17+(AN$19*$AP$17)+($AK22*$AN$17)</f>
        <v>0.85399999999999998</v>
      </c>
      <c r="AO22" s="4">
        <f>$AL$17+(AO$19*$AP$17)+($AK22*$AN$17)</f>
        <v>0.86099999999999999</v>
      </c>
      <c r="AP22" s="4">
        <f>$AL$17+(AP$19*$AP$17)+($AK22*$AN$17)</f>
        <v>0.86799999999999999</v>
      </c>
      <c r="AQ22" s="4">
        <f>$AL$17+(AQ$19*$AP$17)+($AK22*$AN$17)</f>
        <v>0.875</v>
      </c>
      <c r="AR22" s="4">
        <f>$AL$17+(AR$19*$AP$17)+($AK22*$AN$17)</f>
        <v>0.88200000000000001</v>
      </c>
      <c r="AS22" s="4">
        <f>$AL$17+(AS$19*$AP$17)+($AK22*$AN$17)</f>
        <v>0.88900000000000001</v>
      </c>
      <c r="AT22" s="4">
        <f>$AL$17+(AT$19*$AP$17)+($AK22*$AN$17)</f>
        <v>0.89600000000000002</v>
      </c>
      <c r="AU22" s="4">
        <f>$AL$17+(AU$19*$AP$17)+($AK22*$AN$17)</f>
        <v>0.90299999999999991</v>
      </c>
    </row>
    <row r="23" spans="2:47" x14ac:dyDescent="0.25">
      <c r="B23" s="6">
        <v>18</v>
      </c>
      <c r="C23" s="21">
        <f>$C$2+(C$4*$G$2)+($B23*$E$2)</f>
        <v>0.28000000000000003</v>
      </c>
      <c r="D23" s="2">
        <f>$C$2+(D$4*$G$2)+($B23*$E$2)</f>
        <v>0.28100000000000003</v>
      </c>
      <c r="E23" s="2">
        <f>$C$2+(E$4*$G$2)+($B23*$E$2)</f>
        <v>0.28200000000000003</v>
      </c>
      <c r="F23" s="2">
        <f>$C$2+(F$4*$G$2)+($B23*$E$2)</f>
        <v>0.28300000000000003</v>
      </c>
      <c r="G23" s="2">
        <f>$C$2+(G$4*$G$2)+($B23*$E$2)</f>
        <v>0.28400000000000003</v>
      </c>
      <c r="H23" s="2">
        <f>$C$2+(H$4*$G$2)+($B23*$E$2)</f>
        <v>0.28500000000000003</v>
      </c>
      <c r="I23" s="2">
        <f>$C$2+(I$4*$G$2)+($B23*$E$2)</f>
        <v>0.28600000000000003</v>
      </c>
      <c r="J23" s="22">
        <f>$C$2+(J$4*$G$2)+($B23*$E$2)</f>
        <v>0.28700000000000003</v>
      </c>
      <c r="M23" s="6">
        <v>6</v>
      </c>
      <c r="N23" s="2">
        <f>$N$14+(N$16*$R$14)+($M23*$P$14)</f>
        <v>0.48</v>
      </c>
      <c r="O23" s="2">
        <f>$N$14+(O$16*$R$14)+($M23*$P$14)</f>
        <v>0.48299999999999998</v>
      </c>
      <c r="P23" s="2">
        <f>$N$14+(P$16*$R$14)+($M23*$P$14)</f>
        <v>0.48599999999999999</v>
      </c>
      <c r="Q23" s="2">
        <f>$N$14+(Q$16*$R$14)+($M23*$P$14)</f>
        <v>0.48899999999999999</v>
      </c>
      <c r="R23" s="2">
        <f>$N$14+(R$16*$R$14)+($M23*$P$14)</f>
        <v>0.49199999999999999</v>
      </c>
      <c r="S23" s="2">
        <f>$N$14+(S$16*$R$14)+($M23*$P$14)</f>
        <v>0.495</v>
      </c>
      <c r="T23" s="2">
        <f>$N$14+(T$16*$R$14)+($M23*$P$14)</f>
        <v>0.498</v>
      </c>
      <c r="U23" s="2">
        <f>$N$14+(U$16*$R$14)+($M23*$P$14)</f>
        <v>0.501</v>
      </c>
      <c r="W23" s="6">
        <v>6</v>
      </c>
      <c r="X23" s="2">
        <f>$X$14+(X$16*$AB$14)+($W23*$Z$14)</f>
        <v>0.8</v>
      </c>
      <c r="Y23" s="2">
        <f>$X$14+(Y$16*$AB$14)+($W23*$Z$14)</f>
        <v>0.80500000000000005</v>
      </c>
      <c r="Z23" s="2">
        <f>$X$14+(Z$16*$AB$14)+($W23*$Z$14)</f>
        <v>0.81</v>
      </c>
      <c r="AA23" s="2">
        <f>$X$14+(AA$16*$AB$14)+($W23*$Z$14)</f>
        <v>0.81500000000000006</v>
      </c>
      <c r="AB23" s="2">
        <f>$X$14+(AB$16*$AB$14)+($W23*$Z$14)</f>
        <v>0.82000000000000006</v>
      </c>
      <c r="AC23" s="2">
        <f>$X$14+(AC$16*$AB$14)+($W23*$Z$14)</f>
        <v>0.82500000000000007</v>
      </c>
      <c r="AD23" s="2">
        <f>$X$14+(AD$16*$AB$14)+($W23*$Z$14)</f>
        <v>0.83000000000000007</v>
      </c>
      <c r="AE23" s="2">
        <f>$X$14+(AE$16*$AB$14)+($W23*$Z$14)</f>
        <v>0.83500000000000008</v>
      </c>
      <c r="AG23" s="3">
        <v>7</v>
      </c>
      <c r="AH23" s="149">
        <v>1</v>
      </c>
      <c r="AI23" s="149">
        <v>0</v>
      </c>
      <c r="AK23" s="6">
        <v>3</v>
      </c>
      <c r="AL23" s="4">
        <f>$AL$17+(AL$19*$AP$17)+($AK23*$AN$17)</f>
        <v>0.90999999999999992</v>
      </c>
      <c r="AM23" s="4">
        <f>$AL$17+(AM$19*$AP$17)+($AK23*$AN$17)</f>
        <v>0.91700000000000004</v>
      </c>
      <c r="AN23" s="4">
        <f>$AL$17+(AN$19*$AP$17)+($AK23*$AN$17)</f>
        <v>0.92399999999999993</v>
      </c>
      <c r="AO23" s="4">
        <f>$AL$17+(AO$19*$AP$17)+($AK23*$AN$17)</f>
        <v>0.93100000000000005</v>
      </c>
      <c r="AP23" s="4">
        <f>$AL$17+(AP$19*$AP$17)+($AK23*$AN$17)</f>
        <v>0.93799999999999994</v>
      </c>
      <c r="AQ23" s="4">
        <f>$AL$17+(AQ$19*$AP$17)+($AK23*$AN$17)</f>
        <v>0.94500000000000006</v>
      </c>
      <c r="AR23" s="4">
        <f>$AL$17+(AR$19*$AP$17)+($AK23*$AN$17)</f>
        <v>0.95199999999999996</v>
      </c>
      <c r="AS23" s="4">
        <f>$AL$17+(AS$19*$AP$17)+($AK23*$AN$17)</f>
        <v>0.95900000000000007</v>
      </c>
      <c r="AT23" s="4">
        <f>$AL$17+(AT$19*$AP$17)+($AK23*$AN$17)</f>
        <v>0.96599999999999997</v>
      </c>
      <c r="AU23" s="4">
        <f>$AL$17+(AU$19*$AP$17)+($AK23*$AN$17)</f>
        <v>0.97299999999999986</v>
      </c>
    </row>
    <row r="24" spans="2:47" ht="15.75" thickBot="1" x14ac:dyDescent="0.3">
      <c r="B24" s="6">
        <v>19</v>
      </c>
      <c r="C24" s="27">
        <f>$C$2+(C$4*$G$2)+($B24*$E$2)</f>
        <v>0.29000000000000004</v>
      </c>
      <c r="D24" s="28">
        <f>$C$2+(D$4*$G$2)+($B24*$E$2)</f>
        <v>0.29100000000000004</v>
      </c>
      <c r="E24" s="28">
        <f>$C$2+(E$4*$G$2)+($B24*$E$2)</f>
        <v>0.29200000000000004</v>
      </c>
      <c r="F24" s="28">
        <f>$C$2+(F$4*$G$2)+($B24*$E$2)</f>
        <v>0.29300000000000004</v>
      </c>
      <c r="G24" s="28">
        <f>$C$2+(G$4*$G$2)+($B24*$E$2)</f>
        <v>0.29400000000000004</v>
      </c>
      <c r="H24" s="28">
        <f>$C$2+(H$4*$G$2)+($B24*$E$2)</f>
        <v>0.29500000000000004</v>
      </c>
      <c r="I24" s="28">
        <f>$C$2+(I$4*$G$2)+($B24*$E$2)</f>
        <v>0.29600000000000004</v>
      </c>
      <c r="J24" s="29">
        <f>$C$2+(J$4*$G$2)+($B24*$E$2)</f>
        <v>0.29700000000000004</v>
      </c>
      <c r="M24" s="6">
        <v>7</v>
      </c>
      <c r="N24" s="2">
        <f>$N$14+(N$16*$R$14)+($M24*$P$14)</f>
        <v>0.51</v>
      </c>
      <c r="O24" s="2">
        <f>$N$14+(O$16*$R$14)+($M24*$P$14)</f>
        <v>0.51300000000000001</v>
      </c>
      <c r="P24" s="2">
        <f>$N$14+(P$16*$R$14)+($M24*$P$14)</f>
        <v>0.51600000000000001</v>
      </c>
      <c r="Q24" s="2">
        <f>$N$14+(Q$16*$R$14)+($M24*$P$14)</f>
        <v>0.51900000000000002</v>
      </c>
      <c r="R24" s="2">
        <f>$N$14+(R$16*$R$14)+($M24*$P$14)</f>
        <v>0.52200000000000002</v>
      </c>
      <c r="S24" s="2">
        <f>$N$14+(S$16*$R$14)+($M24*$P$14)</f>
        <v>0.52500000000000002</v>
      </c>
      <c r="T24" s="2">
        <f>$N$14+(T$16*$R$14)+($M24*$P$14)</f>
        <v>0.52800000000000002</v>
      </c>
      <c r="U24" s="2">
        <f>$N$14+(U$16*$R$14)+($M24*$P$14)</f>
        <v>0.53100000000000003</v>
      </c>
      <c r="W24" s="6">
        <v>7</v>
      </c>
      <c r="X24" s="2">
        <f>$X$14+(X$16*$AB$14)+($W24*$Z$14)</f>
        <v>0.85000000000000009</v>
      </c>
      <c r="Y24" s="2">
        <f>$X$14+(Y$16*$AB$14)+($W24*$Z$14)</f>
        <v>0.85499999999999998</v>
      </c>
      <c r="Z24" s="2">
        <f>$X$14+(Z$16*$AB$14)+($W24*$Z$14)</f>
        <v>0.8600000000000001</v>
      </c>
      <c r="AA24" s="2">
        <f>$X$14+(AA$16*$AB$14)+($W24*$Z$14)</f>
        <v>0.86499999999999999</v>
      </c>
      <c r="AB24" s="2">
        <f>$X$14+(AB$16*$AB$14)+($W24*$Z$14)</f>
        <v>0.87000000000000011</v>
      </c>
      <c r="AC24" s="2">
        <f>$X$14+(AC$16*$AB$14)+($W24*$Z$14)</f>
        <v>0.875</v>
      </c>
      <c r="AD24" s="2">
        <f>$X$14+(AD$16*$AB$14)+($W24*$Z$14)</f>
        <v>0.88000000000000012</v>
      </c>
      <c r="AE24" s="2">
        <f>$X$14+(AE$16*$AB$14)+($W24*$Z$14)</f>
        <v>0.88500000000000001</v>
      </c>
      <c r="AK24" s="6">
        <v>4</v>
      </c>
      <c r="AL24" s="4">
        <f>$AL$17+(AL$19*$AP$17)+($AK24*$AN$17)</f>
        <v>0.98</v>
      </c>
      <c r="AM24" s="4">
        <f>$AL$17+(AM$19*$AP$17)+($AK24*$AN$17)</f>
        <v>0.98699999999999999</v>
      </c>
      <c r="AN24" s="4">
        <f>$AL$17+(AN$19*$AP$17)+($AK24*$AN$17)</f>
        <v>0.99399999999999999</v>
      </c>
      <c r="AO24" s="4">
        <f>$AL$17+(AO$19*$AP$17)+($AK24*$AN$17)</f>
        <v>1.0009999999999999</v>
      </c>
      <c r="AP24" s="4">
        <f>$AL$17+(AP$19*$AP$17)+($AK24*$AN$17)</f>
        <v>1.008</v>
      </c>
      <c r="AQ24" s="4">
        <f>$AL$17+(AQ$19*$AP$17)+($AK24*$AN$17)</f>
        <v>1.0150000000000001</v>
      </c>
      <c r="AR24" s="4">
        <f>$AL$17+(AR$19*$AP$17)+($AK24*$AN$17)</f>
        <v>1.022</v>
      </c>
      <c r="AS24" s="4">
        <f>$AL$17+(AS$19*$AP$17)+($AK24*$AN$17)</f>
        <v>1.0289999999999999</v>
      </c>
      <c r="AT24" s="4">
        <f>$AL$17+(AT$19*$AP$17)+($AK24*$AN$17)</f>
        <v>1.036</v>
      </c>
      <c r="AU24" s="4">
        <f>$AL$17+(AU$19*$AP$17)+($AK24*$AN$17)</f>
        <v>1.0429999999999999</v>
      </c>
    </row>
    <row r="25" spans="2:47" x14ac:dyDescent="0.25">
      <c r="AK25" s="6">
        <v>5</v>
      </c>
      <c r="AL25" s="4">
        <f>$AL$17+(AL$19*$AP$17)+($AK25*$AN$17)</f>
        <v>1.05</v>
      </c>
      <c r="AM25" s="4">
        <f>$AL$17+(AM$19*$AP$17)+($AK25*$AN$17)</f>
        <v>1.0569999999999999</v>
      </c>
      <c r="AN25" s="4">
        <f>$AL$17+(AN$19*$AP$17)+($AK25*$AN$17)</f>
        <v>1.0640000000000001</v>
      </c>
      <c r="AO25" s="4">
        <f>$AL$17+(AO$19*$AP$17)+($AK25*$AN$17)</f>
        <v>1.071</v>
      </c>
      <c r="AP25" s="4">
        <f>$AL$17+(AP$19*$AP$17)+($AK25*$AN$17)</f>
        <v>1.0780000000000001</v>
      </c>
      <c r="AQ25" s="4">
        <f>$AL$17+(AQ$19*$AP$17)+($AK25*$AN$17)</f>
        <v>1.085</v>
      </c>
      <c r="AR25" s="4">
        <f>$AL$17+(AR$19*$AP$17)+($AK25*$AN$17)</f>
        <v>1.0920000000000001</v>
      </c>
      <c r="AS25" s="4">
        <f>$AL$17+(AS$19*$AP$17)+($AK25*$AN$17)</f>
        <v>1.099</v>
      </c>
      <c r="AT25" s="4">
        <f>$AL$17+(AT$19*$AP$17)+($AK25*$AN$17)</f>
        <v>1.1060000000000001</v>
      </c>
      <c r="AU25" s="4">
        <f>$AL$17+(AU$19*$AP$17)+($AK25*$AN$17)</f>
        <v>1.113</v>
      </c>
    </row>
    <row r="26" spans="2:47" x14ac:dyDescent="0.25">
      <c r="AK26" s="6">
        <v>6</v>
      </c>
      <c r="AL26" s="4">
        <f>$AL$17+(AL$19*$AP$17)+($AK26*$AN$17)</f>
        <v>1.1200000000000001</v>
      </c>
      <c r="AM26" s="4">
        <f>$AL$17+(AM$19*$AP$17)+($AK26*$AN$17)</f>
        <v>1.127</v>
      </c>
      <c r="AN26" s="4">
        <f>$AL$17+(AN$19*$AP$17)+($AK26*$AN$17)</f>
        <v>1.1339999999999999</v>
      </c>
      <c r="AO26" s="4">
        <f>$AL$17+(AO$19*$AP$17)+($AK26*$AN$17)</f>
        <v>1.141</v>
      </c>
      <c r="AP26" s="4">
        <f>$AL$17+(AP$19*$AP$17)+($AK26*$AN$17)</f>
        <v>1.1480000000000001</v>
      </c>
      <c r="AQ26" s="4">
        <f>$AL$17+(AQ$19*$AP$17)+($AK26*$AN$17)</f>
        <v>1.155</v>
      </c>
      <c r="AR26" s="4">
        <f>$AL$17+(AR$19*$AP$17)+($AK26*$AN$17)</f>
        <v>1.1619999999999999</v>
      </c>
      <c r="AS26" s="4">
        <f>$AL$17+(AS$19*$AP$17)+($AK26*$AN$17)</f>
        <v>1.169</v>
      </c>
      <c r="AT26" s="4">
        <f>$AL$17+(AT$19*$AP$17)+($AK26*$AN$17)</f>
        <v>1.1760000000000002</v>
      </c>
      <c r="AU26" s="4">
        <f>$AL$17+(AU$19*$AP$17)+($AK26*$AN$17)</f>
        <v>1.1829999999999998</v>
      </c>
    </row>
    <row r="27" spans="2:47" x14ac:dyDescent="0.25">
      <c r="AK27" s="6">
        <v>7</v>
      </c>
      <c r="AL27" s="4">
        <f>$AL$17+(AL$19*$AP$17)+($AK27*$AN$17)</f>
        <v>1.19</v>
      </c>
      <c r="AM27" s="4">
        <f>$AL$17+(AM$19*$AP$17)+($AK27*$AN$17)</f>
        <v>1.1970000000000001</v>
      </c>
      <c r="AN27" s="4">
        <f>$AL$17+(AN$19*$AP$17)+($AK27*$AN$17)</f>
        <v>1.204</v>
      </c>
      <c r="AO27" s="4">
        <f>$AL$17+(AO$19*$AP$17)+($AK27*$AN$17)</f>
        <v>1.2110000000000001</v>
      </c>
      <c r="AP27" s="4">
        <f>$AL$17+(AP$19*$AP$17)+($AK27*$AN$17)</f>
        <v>1.218</v>
      </c>
      <c r="AQ27" s="4">
        <f>$AL$17+(AQ$19*$AP$17)+($AK27*$AN$17)</f>
        <v>1.2250000000000001</v>
      </c>
      <c r="AR27" s="4">
        <f>$AL$17+(AR$19*$AP$17)+($AK27*$AN$17)</f>
        <v>1.232</v>
      </c>
      <c r="AS27" s="4">
        <f>$AL$17+(AS$19*$AP$17)+($AK27*$AN$17)</f>
        <v>1.2390000000000001</v>
      </c>
      <c r="AT27" s="4">
        <f>$AL$17+(AT$19*$AP$17)+($AK27*$AN$17)</f>
        <v>1.246</v>
      </c>
      <c r="AU27" s="4">
        <f>$AL$17+(AU$19*$AP$17)+($AK27*$AN$17)</f>
        <v>1.2529999999999999</v>
      </c>
    </row>
    <row r="30" spans="2:47" x14ac:dyDescent="0.25">
      <c r="B30" s="140" t="s">
        <v>42</v>
      </c>
      <c r="C30" s="141"/>
      <c r="D30" s="141"/>
      <c r="E30" s="141"/>
      <c r="F30" s="141"/>
      <c r="G30" s="141"/>
      <c r="H30" s="147"/>
      <c r="I30" s="5" t="s">
        <v>4</v>
      </c>
      <c r="J30" s="4" t="s">
        <v>32</v>
      </c>
      <c r="M30" s="140" t="s">
        <v>43</v>
      </c>
      <c r="N30" s="141"/>
      <c r="O30" s="141"/>
      <c r="P30" s="141"/>
      <c r="Q30" s="141"/>
      <c r="R30" s="141"/>
      <c r="S30" s="147"/>
      <c r="T30" s="5" t="s">
        <v>4</v>
      </c>
      <c r="U30" s="4" t="s">
        <v>32</v>
      </c>
      <c r="X30" s="140" t="s">
        <v>44</v>
      </c>
      <c r="Y30" s="141"/>
      <c r="Z30" s="141"/>
      <c r="AA30" s="141"/>
      <c r="AB30" s="141"/>
      <c r="AC30" s="141"/>
      <c r="AD30" s="147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39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39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39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39" ht="15.75" thickBot="1" x14ac:dyDescent="0.3"/>
    <row r="58" spans="2:39" ht="15.75" thickBot="1" x14ac:dyDescent="0.3">
      <c r="B58" s="144" t="s">
        <v>47</v>
      </c>
      <c r="C58" s="145"/>
      <c r="D58" s="145"/>
      <c r="E58" s="145"/>
      <c r="F58" s="146"/>
      <c r="H58" s="144" t="s">
        <v>48</v>
      </c>
      <c r="I58" s="145"/>
      <c r="J58" s="145"/>
      <c r="K58" s="146"/>
      <c r="M58" s="144" t="s">
        <v>45</v>
      </c>
      <c r="N58" s="145"/>
      <c r="O58" s="145"/>
      <c r="P58" s="145"/>
      <c r="Q58" s="146"/>
      <c r="S58" s="144" t="s">
        <v>46</v>
      </c>
      <c r="T58" s="145"/>
      <c r="U58" s="145"/>
      <c r="V58" s="146"/>
      <c r="X58" s="144" t="s">
        <v>49</v>
      </c>
      <c r="Y58" s="145"/>
      <c r="Z58" s="145"/>
      <c r="AA58" s="145"/>
      <c r="AB58" s="146"/>
      <c r="AD58" s="144" t="s">
        <v>50</v>
      </c>
      <c r="AE58" s="145"/>
      <c r="AF58" s="145"/>
      <c r="AG58" s="146"/>
      <c r="AI58" s="148"/>
      <c r="AJ58" s="148"/>
      <c r="AK58" s="148"/>
      <c r="AL58" s="148"/>
      <c r="AM58" s="148"/>
    </row>
    <row r="59" spans="2:39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39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39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39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39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39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40" t="s">
        <v>57</v>
      </c>
      <c r="C84" s="141"/>
      <c r="D84" s="141"/>
      <c r="E84" s="141"/>
      <c r="F84" s="141"/>
      <c r="G84" s="141"/>
      <c r="H84" s="95"/>
      <c r="J84" s="140" t="s">
        <v>58</v>
      </c>
      <c r="K84" s="141"/>
      <c r="L84" s="141"/>
      <c r="M84" s="141"/>
      <c r="N84" s="141"/>
      <c r="O84" s="141"/>
      <c r="P84" s="95"/>
      <c r="R84" s="140" t="s">
        <v>59</v>
      </c>
      <c r="S84" s="141"/>
      <c r="T84" s="141"/>
      <c r="U84" s="141"/>
      <c r="V84" s="141"/>
      <c r="W84" s="141"/>
      <c r="X84" s="95"/>
      <c r="Z84" s="140" t="s">
        <v>60</v>
      </c>
      <c r="AA84" s="141"/>
      <c r="AB84" s="141"/>
      <c r="AC84" s="141"/>
      <c r="AD84" s="141"/>
      <c r="AE84" s="141"/>
      <c r="AF84" s="95"/>
      <c r="AH84" s="140" t="s">
        <v>61</v>
      </c>
      <c r="AI84" s="141"/>
      <c r="AJ84" s="141"/>
      <c r="AK84" s="141"/>
      <c r="AL84" s="141"/>
      <c r="AM84" s="95"/>
      <c r="AO84" s="140" t="s">
        <v>62</v>
      </c>
      <c r="AP84" s="141"/>
      <c r="AQ84" s="141"/>
      <c r="AR84" s="141"/>
      <c r="AS84" s="141"/>
      <c r="AT84" s="95"/>
    </row>
    <row r="85" spans="2:46" x14ac:dyDescent="0.25">
      <c r="B85" s="81">
        <v>0</v>
      </c>
      <c r="C85" s="18" cm="1">
        <f t="array" ref="C85:G89">MMULT(C59:F63,TRANSPOSE(N59:Q63))*$BA$9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MMULT(H59:K63,TRANSPOSE(S59:V63))*$BA$9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MMULT(C64:F68,TRANSPOSE(N64:Q68))*$BA$9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MMULT(H64:K68,TRANSPOSE(S64:V68))*$BA$9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MMULT(C69:F73,TRANSPOSE(N69:Q73))*$BA$9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MMULT(H69:K73,TRANSPOSE(S69:V73))*$BA$9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MMULT(C74:F78,TRANSPOSE(N74:Q78))*$BA$9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MMULT(H74:K78,TRANSPOSE(S74:V78))*$BA$9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40" t="s">
        <v>63</v>
      </c>
      <c r="C109" s="142"/>
      <c r="D109" s="142"/>
      <c r="E109" s="142"/>
      <c r="F109" s="142"/>
      <c r="G109" s="142"/>
      <c r="H109" s="142"/>
      <c r="I109" s="142"/>
      <c r="J109" s="143"/>
      <c r="M109" s="140" t="s">
        <v>64</v>
      </c>
      <c r="N109" s="142"/>
      <c r="O109" s="142"/>
      <c r="P109" s="142"/>
      <c r="Q109" s="142"/>
      <c r="R109" s="142"/>
      <c r="S109" s="142"/>
      <c r="T109" s="142"/>
      <c r="U109" s="143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5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5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  <row r="137" spans="2:25" x14ac:dyDescent="0.25">
      <c r="B137" s="140" t="s">
        <v>68</v>
      </c>
      <c r="C137" s="142"/>
      <c r="D137" s="142"/>
      <c r="E137" s="142"/>
      <c r="F137" s="142"/>
      <c r="G137" s="142"/>
      <c r="H137" s="142"/>
      <c r="I137" s="142"/>
      <c r="J137" s="143"/>
      <c r="Q137" s="140" t="s">
        <v>69</v>
      </c>
      <c r="R137" s="142"/>
      <c r="S137" s="142"/>
      <c r="T137" s="142"/>
      <c r="U137" s="142"/>
      <c r="V137" s="142"/>
      <c r="W137" s="142"/>
      <c r="X137" s="142"/>
      <c r="Y137" s="143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51">
        <v>0</v>
      </c>
      <c r="S138" s="151">
        <v>1</v>
      </c>
      <c r="T138" s="151">
        <v>2</v>
      </c>
      <c r="U138" s="151">
        <v>3</v>
      </c>
      <c r="V138" s="151">
        <v>4</v>
      </c>
      <c r="W138" s="151">
        <v>5</v>
      </c>
      <c r="X138" s="151">
        <v>6</v>
      </c>
      <c r="Y138" s="152">
        <v>7</v>
      </c>
    </row>
    <row r="139" spans="2:25" x14ac:dyDescent="0.25">
      <c r="B139" s="81">
        <v>0</v>
      </c>
      <c r="C139" s="110">
        <f>N111+C5</f>
        <v>2.3810674387879298</v>
      </c>
      <c r="D139" s="111">
        <f t="shared" ref="D139:J139" si="0">O111+D5</f>
        <v>2.6016535216752907</v>
      </c>
      <c r="E139" s="111">
        <f t="shared" si="0"/>
        <v>2.8222396045626517</v>
      </c>
      <c r="F139" s="111">
        <f t="shared" si="0"/>
        <v>3.0428256874500126</v>
      </c>
      <c r="G139" s="111">
        <f t="shared" si="0"/>
        <v>3.2634117703373731</v>
      </c>
      <c r="H139" s="111">
        <f t="shared" si="0"/>
        <v>3.4839978532247344</v>
      </c>
      <c r="I139" s="111">
        <f t="shared" si="0"/>
        <v>3.7045839361120954</v>
      </c>
      <c r="J139" s="112">
        <f t="shared" si="0"/>
        <v>3.9251700189994558</v>
      </c>
      <c r="M139" s="114">
        <f>AVERAGE(C139:J139)</f>
        <v>3.153118728893693</v>
      </c>
      <c r="N139" s="2">
        <f>_xlfn.VAR.P(C139:J139)</f>
        <v>0.25545565480884491</v>
      </c>
      <c r="Q139" s="81">
        <v>0</v>
      </c>
      <c r="R139" s="110">
        <f>$AH$4*((C139-$M139)/(SQRT($N139+$BA$8)))+$AI$4</f>
        <v>-1.5274953344788529</v>
      </c>
      <c r="S139" s="111">
        <f>$AH$4*((D139-$M139)/(SQRT($N139+$BA$8)))+$AI$4</f>
        <v>-1.0910680960563235</v>
      </c>
      <c r="T139" s="111">
        <f>$AH$4*((E139-$M139)/(SQRT($N139+$BA$8)))+$AI$4</f>
        <v>-0.65464085763379409</v>
      </c>
      <c r="U139" s="111">
        <f>$AH$4*((F139-$M139)/(SQRT($N139+$BA$8)))+$AI$4</f>
        <v>-0.2182136192112647</v>
      </c>
      <c r="V139" s="111">
        <f>$AH$4*((G139-$M139)/(SQRT($N139+$BA$8)))+$AI$4</f>
        <v>0.21821361921126384</v>
      </c>
      <c r="W139" s="111">
        <f>$AH$4*((H139-$M139)/(SQRT($N139+$BA$8)))+$AI$4</f>
        <v>0.65464085763379409</v>
      </c>
      <c r="X139" s="111">
        <f>$AH$4*((I139-$M139)/(SQRT($N139+$BA$8)))+$AI$4</f>
        <v>1.0910680960563235</v>
      </c>
      <c r="Y139" s="112">
        <f>$AH$4*((J139-$M139)/(SQRT($N139+$BA$8)))+$AI$4</f>
        <v>1.527495334478852</v>
      </c>
    </row>
    <row r="140" spans="2:25" x14ac:dyDescent="0.25">
      <c r="B140" s="6">
        <v>1</v>
      </c>
      <c r="C140" s="113">
        <f t="shared" ref="C140:C158" si="1">N112+C6</f>
        <v>2.391650181726928</v>
      </c>
      <c r="D140" s="114">
        <f t="shared" ref="D140:D158" si="2">O112+D6</f>
        <v>2.612292080634349</v>
      </c>
      <c r="E140" s="114">
        <f t="shared" ref="E140:E158" si="3">P112+E6</f>
        <v>2.8329339795417687</v>
      </c>
      <c r="F140" s="114">
        <f t="shared" ref="F140:F158" si="4">Q112+F6</f>
        <v>3.0535758784491893</v>
      </c>
      <c r="G140" s="114">
        <f t="shared" ref="G140:G158" si="5">R112+G6</f>
        <v>3.2742177773566103</v>
      </c>
      <c r="H140" s="114">
        <f t="shared" ref="H140:H158" si="6">S112+H6</f>
        <v>3.4948596762640305</v>
      </c>
      <c r="I140" s="114">
        <f t="shared" ref="I140:I158" si="7">T112+I6</f>
        <v>3.7155015751714511</v>
      </c>
      <c r="J140" s="115">
        <f t="shared" ref="J140:J158" si="8">U112+J6</f>
        <v>3.9361434740788712</v>
      </c>
      <c r="M140" s="114">
        <f t="shared" ref="M140:M158" si="9">AVERAGE(C140:J140)</f>
        <v>3.1638968279028998</v>
      </c>
      <c r="N140" s="2">
        <f t="shared" ref="N140:N158" si="10">_xlfn.VAR.P(C140:J140)</f>
        <v>0.25558494965572898</v>
      </c>
      <c r="Q140" s="6">
        <v>1</v>
      </c>
      <c r="R140" s="113">
        <f>$AH$4*((C140-$M140)/(SQRT($N140+$BA$8)))+$AI$4</f>
        <v>-1.527495349602737</v>
      </c>
      <c r="S140" s="114">
        <f>$AH$4*((D140-$M140)/(SQRT($N140+$BA$8)))+$AI$4</f>
        <v>-1.0910681068590968</v>
      </c>
      <c r="T140" s="114">
        <f>$AH$4*((E140-$M140)/(SQRT($N140+$BA$8)))+$AI$4</f>
        <v>-0.65464086411545941</v>
      </c>
      <c r="U140" s="114">
        <f>$AH$4*((F140-$M140)/(SQRT($N140+$BA$8)))+$AI$4</f>
        <v>-0.21821362137182007</v>
      </c>
      <c r="V140" s="114">
        <f>$AH$4*((G140-$M140)/(SQRT($N140+$BA$8)))+$AI$4</f>
        <v>0.21821362137182007</v>
      </c>
      <c r="W140" s="114">
        <f>$AH$4*((H140-$M140)/(SQRT($N140+$BA$8)))+$AI$4</f>
        <v>0.65464086411545852</v>
      </c>
      <c r="X140" s="114">
        <f>$AH$4*((I140-$M140)/(SQRT($N140+$BA$8)))+$AI$4</f>
        <v>1.0910681068590977</v>
      </c>
      <c r="Y140" s="115">
        <f>$AH$4*((J140-$M140)/(SQRT($N140+$BA$8)))+$AI$4</f>
        <v>1.5274953496027361</v>
      </c>
    </row>
    <row r="141" spans="2:25" x14ac:dyDescent="0.25">
      <c r="B141" s="6">
        <v>2</v>
      </c>
      <c r="C141" s="113">
        <f t="shared" si="1"/>
        <v>2.4022328727586402</v>
      </c>
      <c r="D141" s="114">
        <f t="shared" si="2"/>
        <v>2.6229305827479736</v>
      </c>
      <c r="E141" s="114">
        <f t="shared" si="3"/>
        <v>2.8436282927373067</v>
      </c>
      <c r="F141" s="114">
        <f t="shared" si="4"/>
        <v>3.0643260027266401</v>
      </c>
      <c r="G141" s="114">
        <f t="shared" si="5"/>
        <v>3.2850237127159736</v>
      </c>
      <c r="H141" s="114">
        <f t="shared" si="6"/>
        <v>3.5057214227053066</v>
      </c>
      <c r="I141" s="114">
        <f t="shared" si="7"/>
        <v>3.7264191326946396</v>
      </c>
      <c r="J141" s="115">
        <f t="shared" si="8"/>
        <v>3.9471168426839727</v>
      </c>
      <c r="M141" s="114">
        <f t="shared" si="9"/>
        <v>3.1746748577213069</v>
      </c>
      <c r="N141" s="2">
        <f t="shared" si="10"/>
        <v>0.25571426577131184</v>
      </c>
      <c r="Q141" s="6">
        <v>2</v>
      </c>
      <c r="R141" s="113">
        <f>$AH$4*((C141-$M141)/(SQRT($N141+$BA$8)))+$AI$4</f>
        <v>-1.5274953647138125</v>
      </c>
      <c r="S141" s="114">
        <f>$AH$4*((D141-$M141)/(SQRT($N141+$BA$8)))+$AI$4</f>
        <v>-1.091068117652723</v>
      </c>
      <c r="T141" s="114">
        <f>$AH$4*((E141-$M141)/(SQRT($N141+$BA$8)))+$AI$4</f>
        <v>-0.65464087059163434</v>
      </c>
      <c r="U141" s="114">
        <f>$AH$4*((F141-$M141)/(SQRT($N141+$BA$8)))+$AI$4</f>
        <v>-0.2182136235305448</v>
      </c>
      <c r="V141" s="114">
        <f>$AH$4*((G141-$M141)/(SQRT($N141+$BA$8)))+$AI$4</f>
        <v>0.2182136235305448</v>
      </c>
      <c r="W141" s="114">
        <f>$AH$4*((H141-$M141)/(SQRT($N141+$BA$8)))+$AI$4</f>
        <v>0.65464087059163345</v>
      </c>
      <c r="X141" s="114">
        <f>$AH$4*((I141-$M141)/(SQRT($N141+$BA$8)))+$AI$4</f>
        <v>1.0910681176527222</v>
      </c>
      <c r="Y141" s="115">
        <f>$AH$4*((J141-$M141)/(SQRT($N141+$BA$8)))+$AI$4</f>
        <v>1.527495364713811</v>
      </c>
    </row>
    <row r="142" spans="2:25" x14ac:dyDescent="0.25">
      <c r="B142" s="6">
        <v>3</v>
      </c>
      <c r="C142" s="113">
        <f t="shared" si="1"/>
        <v>2.4128155073203383</v>
      </c>
      <c r="D142" s="114">
        <f t="shared" si="2"/>
        <v>2.6335690230193656</v>
      </c>
      <c r="E142" s="114">
        <f t="shared" si="3"/>
        <v>2.8543225387183919</v>
      </c>
      <c r="F142" s="114">
        <f t="shared" si="4"/>
        <v>3.0750760544174192</v>
      </c>
      <c r="G142" s="114">
        <f t="shared" si="5"/>
        <v>3.2958295701164455</v>
      </c>
      <c r="H142" s="114">
        <f t="shared" si="6"/>
        <v>3.5165830858154727</v>
      </c>
      <c r="I142" s="114">
        <f t="shared" si="7"/>
        <v>3.7373366015144995</v>
      </c>
      <c r="J142" s="115">
        <f t="shared" si="8"/>
        <v>3.9580901172135268</v>
      </c>
      <c r="M142" s="114">
        <f t="shared" si="9"/>
        <v>3.1854528122669326</v>
      </c>
      <c r="N142" s="2">
        <f t="shared" si="10"/>
        <v>0.25584360214077329</v>
      </c>
      <c r="Q142" s="6">
        <v>3</v>
      </c>
      <c r="R142" s="113">
        <f>$AH$4*((C142-$M142)/(SQRT($N142+$BA$8)))+$AI$4</f>
        <v>-1.5274953798119684</v>
      </c>
      <c r="S142" s="114">
        <f>$AH$4*((D142-$M142)/(SQRT($N142+$BA$8)))+$AI$4</f>
        <v>-1.0910681284371198</v>
      </c>
      <c r="T142" s="114">
        <f>$AH$4*((E142-$M142)/(SQRT($N142+$BA$8)))+$AI$4</f>
        <v>-0.6546408770622727</v>
      </c>
      <c r="U142" s="114">
        <f>$AH$4*((F142-$M142)/(SQRT($N142+$BA$8)))+$AI$4</f>
        <v>-0.21821362568742392</v>
      </c>
      <c r="V142" s="114">
        <f>$AH$4*((G142-$M142)/(SQRT($N142+$BA$8)))+$AI$4</f>
        <v>0.21821362568742306</v>
      </c>
      <c r="W142" s="114">
        <f>$AH$4*((H142-$M142)/(SQRT($N142+$BA$8)))+$AI$4</f>
        <v>0.65464087706227181</v>
      </c>
      <c r="X142" s="114">
        <f>$AH$4*((I142-$M142)/(SQRT($N142+$BA$8)))+$AI$4</f>
        <v>1.0910681284371198</v>
      </c>
      <c r="Y142" s="115">
        <f>$AH$4*((J142-$M142)/(SQRT($N142+$BA$8)))+$AI$4</f>
        <v>1.5274953798119684</v>
      </c>
    </row>
    <row r="143" spans="2:25" ht="15.75" thickBot="1" x14ac:dyDescent="0.3">
      <c r="B143" s="6">
        <v>4</v>
      </c>
      <c r="C143" s="116">
        <f t="shared" si="1"/>
        <v>2.4233980808516304</v>
      </c>
      <c r="D143" s="117">
        <f t="shared" si="2"/>
        <v>2.6442073964542803</v>
      </c>
      <c r="E143" s="117">
        <f t="shared" si="3"/>
        <v>2.8650167120569296</v>
      </c>
      <c r="F143" s="117">
        <f t="shared" si="4"/>
        <v>3.0858260276595795</v>
      </c>
      <c r="G143" s="117">
        <f t="shared" si="5"/>
        <v>3.3066353432622289</v>
      </c>
      <c r="H143" s="117">
        <f t="shared" si="6"/>
        <v>3.5274446588648782</v>
      </c>
      <c r="I143" s="117">
        <f t="shared" si="7"/>
        <v>3.7482539744675289</v>
      </c>
      <c r="J143" s="118">
        <f t="shared" si="8"/>
        <v>3.9690632900701779</v>
      </c>
      <c r="M143" s="114">
        <f t="shared" si="9"/>
        <v>3.1962306854609044</v>
      </c>
      <c r="N143" s="2">
        <f t="shared" si="10"/>
        <v>0.25597295774877971</v>
      </c>
      <c r="Q143" s="6">
        <v>4</v>
      </c>
      <c r="R143" s="116">
        <f>$AH$4*((C143-$M143)/(SQRT($N143+$BA$8)))+$AI$4</f>
        <v>-1.5274953948971195</v>
      </c>
      <c r="S143" s="117">
        <f>$AH$4*((D143-$M143)/(SQRT($N143+$BA$8)))+$AI$4</f>
        <v>-1.0910681392122279</v>
      </c>
      <c r="T143" s="117">
        <f>$AH$4*((E143-$M143)/(SQRT($N143+$BA$8)))+$AI$4</f>
        <v>-0.65464088352733729</v>
      </c>
      <c r="U143" s="117">
        <f>$AH$4*((F143-$M143)/(SQRT($N143+$BA$8)))+$AI$4</f>
        <v>-0.21821362784244577</v>
      </c>
      <c r="V143" s="117">
        <f>$AH$4*((G143-$M143)/(SQRT($N143+$BA$8)))+$AI$4</f>
        <v>0.21821362784244488</v>
      </c>
      <c r="W143" s="117">
        <f>$AH$4*((H143-$M143)/(SQRT($N143+$BA$8)))+$AI$4</f>
        <v>0.65464088352733552</v>
      </c>
      <c r="X143" s="117">
        <f>$AH$4*((I143-$M143)/(SQRT($N143+$BA$8)))+$AI$4</f>
        <v>1.0910681392122288</v>
      </c>
      <c r="Y143" s="118">
        <f>$AH$4*((J143-$M143)/(SQRT($N143+$BA$8)))+$AI$4</f>
        <v>1.5274953948971186</v>
      </c>
    </row>
    <row r="144" spans="2:25" x14ac:dyDescent="0.25">
      <c r="B144" s="6">
        <v>0</v>
      </c>
      <c r="C144" s="119">
        <f t="shared" si="1"/>
        <v>3.3547645887946427</v>
      </c>
      <c r="D144" s="120">
        <f t="shared" si="2"/>
        <v>3.6642696980612328</v>
      </c>
      <c r="E144" s="120">
        <f t="shared" si="3"/>
        <v>3.9737748073278221</v>
      </c>
      <c r="F144" s="120">
        <f t="shared" si="4"/>
        <v>4.2832799165944113</v>
      </c>
      <c r="G144" s="120">
        <f t="shared" si="5"/>
        <v>4.5927850258610015</v>
      </c>
      <c r="H144" s="120">
        <f t="shared" si="6"/>
        <v>4.9022901351275907</v>
      </c>
      <c r="I144" s="120">
        <f t="shared" si="7"/>
        <v>5.21179524439418</v>
      </c>
      <c r="J144" s="121">
        <f t="shared" si="8"/>
        <v>5.5213003536607701</v>
      </c>
      <c r="M144" s="114">
        <f t="shared" si="9"/>
        <v>4.4380324712277064</v>
      </c>
      <c r="N144" s="2">
        <f t="shared" si="10"/>
        <v>0.50291541647614579</v>
      </c>
      <c r="Q144" s="6">
        <v>0</v>
      </c>
      <c r="R144" s="119">
        <f>$AH$4*((C144-$M144)/(SQRT($N144+$BA$8)))+$AI$4</f>
        <v>-1.527510045177229</v>
      </c>
      <c r="S144" s="120">
        <f>$AH$4*((D144-$M144)/(SQRT($N144+$BA$8)))+$AI$4</f>
        <v>-1.09107860369802</v>
      </c>
      <c r="T144" s="120">
        <f>$AH$4*((E144-$M144)/(SQRT($N144+$BA$8)))+$AI$4</f>
        <v>-0.65464716221881225</v>
      </c>
      <c r="U144" s="120">
        <f>$AH$4*((F144-$M144)/(SQRT($N144+$BA$8)))+$AI$4</f>
        <v>-0.21821572073960449</v>
      </c>
      <c r="V144" s="120">
        <f>$AH$4*((G144-$M144)/(SQRT($N144+$BA$8)))+$AI$4</f>
        <v>0.21821572073960449</v>
      </c>
      <c r="W144" s="120">
        <f>$AH$4*((H144-$M144)/(SQRT($N144+$BA$8)))+$AI$4</f>
        <v>0.65464716221881225</v>
      </c>
      <c r="X144" s="120">
        <f>$AH$4*((I144-$M144)/(SQRT($N144+$BA$8)))+$AI$4</f>
        <v>1.09107860369802</v>
      </c>
      <c r="Y144" s="121">
        <f>$AH$4*((J144-$M144)/(SQRT($N144+$BA$8)))+$AI$4</f>
        <v>1.527510045177229</v>
      </c>
    </row>
    <row r="145" spans="2:25" x14ac:dyDescent="0.25">
      <c r="B145" s="6">
        <v>1</v>
      </c>
      <c r="C145" s="113">
        <f t="shared" si="1"/>
        <v>3.3653470265942103</v>
      </c>
      <c r="D145" s="114">
        <f t="shared" si="2"/>
        <v>3.6749079228517014</v>
      </c>
      <c r="E145" s="114">
        <f t="shared" si="3"/>
        <v>3.9844688191091917</v>
      </c>
      <c r="F145" s="114">
        <f t="shared" si="4"/>
        <v>4.2940297153666842</v>
      </c>
      <c r="G145" s="114">
        <f t="shared" si="5"/>
        <v>4.603590611624174</v>
      </c>
      <c r="H145" s="114">
        <f t="shared" si="6"/>
        <v>4.9131515078816657</v>
      </c>
      <c r="I145" s="114">
        <f t="shared" si="7"/>
        <v>5.2227124041391564</v>
      </c>
      <c r="J145" s="115">
        <f t="shared" si="8"/>
        <v>5.5322733003966462</v>
      </c>
      <c r="M145" s="114">
        <f t="shared" si="9"/>
        <v>4.4488101634954287</v>
      </c>
      <c r="N145" s="2">
        <f t="shared" si="10"/>
        <v>0.50309672958164242</v>
      </c>
      <c r="Q145" s="6">
        <v>1</v>
      </c>
      <c r="R145" s="113">
        <f>$AH$4*((C145-$M145)/(SQRT($N145+$BA$8)))+$AI$4</f>
        <v>-1.5275100506502561</v>
      </c>
      <c r="S145" s="114">
        <f>$AH$4*((D145-$M145)/(SQRT($N145+$BA$8)))+$AI$4</f>
        <v>-1.0910786076073256</v>
      </c>
      <c r="T145" s="114">
        <f>$AH$4*((E145-$M145)/(SQRT($N145+$BA$8)))+$AI$4</f>
        <v>-0.6546471645643962</v>
      </c>
      <c r="U145" s="114">
        <f>$AH$4*((F145-$M145)/(SQRT($N145+$BA$8)))+$AI$4</f>
        <v>-0.21821572152146373</v>
      </c>
      <c r="V145" s="114">
        <f>$AH$4*((G145-$M145)/(SQRT($N145+$BA$8)))+$AI$4</f>
        <v>0.21821572152146498</v>
      </c>
      <c r="W145" s="114">
        <f>$AH$4*((H145-$M145)/(SQRT($N145+$BA$8)))+$AI$4</f>
        <v>0.6546471645643962</v>
      </c>
      <c r="X145" s="114">
        <f>$AH$4*((I145-$M145)/(SQRT($N145+$BA$8)))+$AI$4</f>
        <v>1.0910786076073262</v>
      </c>
      <c r="Y145" s="115">
        <f>$AH$4*((J145-$M145)/(SQRT($N145+$BA$8)))+$AI$4</f>
        <v>1.527510050650255</v>
      </c>
    </row>
    <row r="146" spans="2:25" x14ac:dyDescent="0.25">
      <c r="B146" s="6">
        <v>2</v>
      </c>
      <c r="C146" s="113">
        <f t="shared" si="1"/>
        <v>3.3759293896980629</v>
      </c>
      <c r="D146" s="114">
        <f t="shared" si="2"/>
        <v>3.6855460658403358</v>
      </c>
      <c r="E146" s="114">
        <f t="shared" si="3"/>
        <v>3.9951627419826092</v>
      </c>
      <c r="F146" s="114">
        <f t="shared" si="4"/>
        <v>4.3047794181248822</v>
      </c>
      <c r="G146" s="114">
        <f t="shared" si="5"/>
        <v>4.614396094267156</v>
      </c>
      <c r="H146" s="114">
        <f t="shared" si="6"/>
        <v>4.924012770409429</v>
      </c>
      <c r="I146" s="114">
        <f t="shared" si="7"/>
        <v>5.2336294465517028</v>
      </c>
      <c r="J146" s="115">
        <f t="shared" si="8"/>
        <v>5.5432461226939749</v>
      </c>
      <c r="M146" s="114">
        <f t="shared" si="9"/>
        <v>4.4595877561960187</v>
      </c>
      <c r="N146" s="2">
        <f t="shared" si="10"/>
        <v>0.50327805226329758</v>
      </c>
      <c r="Q146" s="6">
        <v>2</v>
      </c>
      <c r="R146" s="113">
        <f>$AH$4*((C146-$M146)/(SQRT($N146+$BA$8)))+$AI$4</f>
        <v>-1.5275100561196324</v>
      </c>
      <c r="S146" s="114">
        <f>$AH$4*((D146-$M146)/(SQRT($N146+$BA$8)))+$AI$4</f>
        <v>-1.0910786115140234</v>
      </c>
      <c r="T146" s="114">
        <f>$AH$4*((E146-$M146)/(SQRT($N146+$BA$8)))+$AI$4</f>
        <v>-0.65464716690841362</v>
      </c>
      <c r="U146" s="114">
        <f>$AH$4*((F146-$M146)/(SQRT($N146+$BA$8)))+$AI$4</f>
        <v>-0.21821572230280456</v>
      </c>
      <c r="V146" s="114">
        <f>$AH$4*((G146-$M146)/(SQRT($N146+$BA$8)))+$AI$4</f>
        <v>0.21821572230280581</v>
      </c>
      <c r="W146" s="114">
        <f>$AH$4*((H146-$M146)/(SQRT($N146+$BA$8)))+$AI$4</f>
        <v>0.65464716690841496</v>
      </c>
      <c r="X146" s="114">
        <f>$AH$4*((I146-$M146)/(SQRT($N146+$BA$8)))+$AI$4</f>
        <v>1.0910786115140252</v>
      </c>
      <c r="Y146" s="115">
        <f>$AH$4*((J146-$M146)/(SQRT($N146+$BA$8)))+$AI$4</f>
        <v>1.5275100561196331</v>
      </c>
    </row>
    <row r="147" spans="2:25" x14ac:dyDescent="0.25">
      <c r="B147" s="6">
        <v>3</v>
      </c>
      <c r="C147" s="113">
        <f t="shared" si="1"/>
        <v>3.386511673557012</v>
      </c>
      <c r="D147" s="114">
        <f t="shared" si="2"/>
        <v>3.6961841220451594</v>
      </c>
      <c r="E147" s="114">
        <f t="shared" si="3"/>
        <v>4.0058565705333073</v>
      </c>
      <c r="F147" s="114">
        <f t="shared" si="4"/>
        <v>4.3155290190214544</v>
      </c>
      <c r="G147" s="114">
        <f t="shared" si="5"/>
        <v>4.6252014675096023</v>
      </c>
      <c r="H147" s="114">
        <f t="shared" si="6"/>
        <v>4.9348739159977493</v>
      </c>
      <c r="I147" s="114">
        <f t="shared" si="7"/>
        <v>5.2445463644858981</v>
      </c>
      <c r="J147" s="115">
        <f t="shared" si="8"/>
        <v>5.554218812974046</v>
      </c>
      <c r="M147" s="114">
        <f t="shared" si="9"/>
        <v>4.4703652432655288</v>
      </c>
      <c r="N147" s="2">
        <f t="shared" si="10"/>
        <v>0.50345938310138294</v>
      </c>
      <c r="Q147" s="6">
        <v>3</v>
      </c>
      <c r="R147" s="113">
        <f>$AH$4*((C147-$M147)/(SQRT($N147+$BA$8)))+$AI$4</f>
        <v>-1.5275100615853257</v>
      </c>
      <c r="S147" s="114">
        <f>$AH$4*((D147-$M147)/(SQRT($N147+$BA$8)))+$AI$4</f>
        <v>-1.09107861541809</v>
      </c>
      <c r="T147" s="114">
        <f>$AH$4*((E147-$M147)/(SQRT($N147+$BA$8)))+$AI$4</f>
        <v>-0.65464716925085376</v>
      </c>
      <c r="U147" s="114">
        <f>$AH$4*((F147-$M147)/(SQRT($N147+$BA$8)))+$AI$4</f>
        <v>-0.21821572308361875</v>
      </c>
      <c r="V147" s="114">
        <f>$AH$4*((G147-$M147)/(SQRT($N147+$BA$8)))+$AI$4</f>
        <v>0.2182157230836175</v>
      </c>
      <c r="W147" s="114">
        <f>$AH$4*((H147-$M147)/(SQRT($N147+$BA$8)))+$AI$4</f>
        <v>0.65464716925085253</v>
      </c>
      <c r="X147" s="114">
        <f>$AH$4*((I147-$M147)/(SQRT($N147+$BA$8)))+$AI$4</f>
        <v>1.09107861541809</v>
      </c>
      <c r="Y147" s="115">
        <f>$AH$4*((J147-$M147)/(SQRT($N147+$BA$8)))+$AI$4</f>
        <v>1.5275100615853263</v>
      </c>
    </row>
    <row r="148" spans="2:25" ht="15.75" thickBot="1" x14ac:dyDescent="0.3">
      <c r="B148" s="6">
        <v>4</v>
      </c>
      <c r="C148" s="122">
        <f t="shared" si="1"/>
        <v>3.3970938736251379</v>
      </c>
      <c r="D148" s="123">
        <f t="shared" si="2"/>
        <v>3.7068220864877741</v>
      </c>
      <c r="E148" s="123">
        <f t="shared" si="3"/>
        <v>4.0165502993504099</v>
      </c>
      <c r="F148" s="123">
        <f t="shared" si="4"/>
        <v>4.3262785122130456</v>
      </c>
      <c r="G148" s="123">
        <f t="shared" si="5"/>
        <v>4.6360067250756813</v>
      </c>
      <c r="H148" s="123">
        <f t="shared" si="6"/>
        <v>4.945734937938318</v>
      </c>
      <c r="I148" s="123">
        <f t="shared" si="7"/>
        <v>5.2554631508009528</v>
      </c>
      <c r="J148" s="124">
        <f t="shared" si="8"/>
        <v>5.5651913636635895</v>
      </c>
      <c r="M148" s="114">
        <f t="shared" si="9"/>
        <v>4.4811426186443635</v>
      </c>
      <c r="N148" s="2">
        <f t="shared" si="10"/>
        <v>0.50364072067618437</v>
      </c>
      <c r="Q148" s="6">
        <v>4</v>
      </c>
      <c r="R148" s="122">
        <f>$AH$4*((C148-$M148)/(SQRT($N148+$BA$8)))+$AI$4</f>
        <v>-1.5275100670472748</v>
      </c>
      <c r="S148" s="123">
        <f>$AH$4*((D148-$M148)/(SQRT($N148+$BA$8)))+$AI$4</f>
        <v>-1.0910786193194815</v>
      </c>
      <c r="T148" s="123">
        <f>$AH$4*((E148-$M148)/(SQRT($N148+$BA$8)))+$AI$4</f>
        <v>-0.65464717159168895</v>
      </c>
      <c r="U148" s="123">
        <f>$AH$4*((F148-$M148)/(SQRT($N148+$BA$8)))+$AI$4</f>
        <v>-0.21821572386389632</v>
      </c>
      <c r="V148" s="123">
        <f>$AH$4*((G148-$M148)/(SQRT($N148+$BA$8)))+$AI$4</f>
        <v>0.21821572386389632</v>
      </c>
      <c r="W148" s="123">
        <f>$AH$4*((H148-$M148)/(SQRT($N148+$BA$8)))+$AI$4</f>
        <v>0.65464717159169017</v>
      </c>
      <c r="X148" s="123">
        <f>$AH$4*((I148-$M148)/(SQRT($N148+$BA$8)))+$AI$4</f>
        <v>1.0910786193194815</v>
      </c>
      <c r="Y148" s="124">
        <f>$AH$4*((J148-$M148)/(SQRT($N148+$BA$8)))+$AI$4</f>
        <v>1.5275100670472754</v>
      </c>
    </row>
    <row r="149" spans="2:25" x14ac:dyDescent="0.25">
      <c r="B149" s="6">
        <v>0</v>
      </c>
      <c r="C149" s="110">
        <f t="shared" si="1"/>
        <v>4.3284599853599772</v>
      </c>
      <c r="D149" s="111">
        <f t="shared" si="2"/>
        <v>4.7268839541935641</v>
      </c>
      <c r="E149" s="111">
        <f t="shared" si="3"/>
        <v>5.125307923027151</v>
      </c>
      <c r="F149" s="111">
        <f t="shared" si="4"/>
        <v>5.5237318918607397</v>
      </c>
      <c r="G149" s="111">
        <f t="shared" si="5"/>
        <v>5.9221558606943274</v>
      </c>
      <c r="H149" s="111">
        <f t="shared" si="6"/>
        <v>6.3205798295279134</v>
      </c>
      <c r="I149" s="111">
        <f t="shared" si="7"/>
        <v>6.719003798361503</v>
      </c>
      <c r="J149" s="112">
        <f t="shared" si="8"/>
        <v>7.1174277671950898</v>
      </c>
      <c r="M149" s="114">
        <f t="shared" si="9"/>
        <v>5.7229438762775331</v>
      </c>
      <c r="N149" s="2">
        <f t="shared" si="10"/>
        <v>0.83339370944081992</v>
      </c>
      <c r="Q149" s="6">
        <v>0</v>
      </c>
      <c r="R149" s="110">
        <f>$AH$4*((C149-$M149)/(SQRT($N149+$BA$8)))+$AI$4</f>
        <v>-1.5275160672470041</v>
      </c>
      <c r="S149" s="111">
        <f>$AH$4*((D149-$M149)/(SQRT($N149+$BA$8)))+$AI$4</f>
        <v>-1.0910829051764321</v>
      </c>
      <c r="T149" s="111">
        <f>$AH$4*((E149-$M149)/(SQRT($N149+$BA$8)))+$AI$4</f>
        <v>-0.65464974310585999</v>
      </c>
      <c r="U149" s="111">
        <f>$AH$4*((F149-$M149)/(SQRT($N149+$BA$8)))+$AI$4</f>
        <v>-0.21821658103528604</v>
      </c>
      <c r="V149" s="111">
        <f>$AH$4*((G149-$M149)/(SQRT($N149+$BA$8)))+$AI$4</f>
        <v>0.21821658103528702</v>
      </c>
      <c r="W149" s="111">
        <f>$AH$4*((H149-$M149)/(SQRT($N149+$BA$8)))+$AI$4</f>
        <v>0.65464974310585811</v>
      </c>
      <c r="X149" s="111">
        <f>$AH$4*((I149-$M149)/(SQRT($N149+$BA$8)))+$AI$4</f>
        <v>1.091082905176433</v>
      </c>
      <c r="Y149" s="112">
        <f>$AH$4*((J149-$M149)/(SQRT($N149+$BA$8)))+$AI$4</f>
        <v>1.5275160672470052</v>
      </c>
    </row>
    <row r="150" spans="2:25" x14ac:dyDescent="0.25">
      <c r="B150" s="6">
        <v>1</v>
      </c>
      <c r="C150" s="113">
        <f t="shared" si="1"/>
        <v>4.3390420042227058</v>
      </c>
      <c r="D150" s="114">
        <f t="shared" si="2"/>
        <v>4.7375217201919035</v>
      </c>
      <c r="E150" s="114">
        <f t="shared" si="3"/>
        <v>5.1360014361610995</v>
      </c>
      <c r="F150" s="114">
        <f t="shared" si="4"/>
        <v>5.5344811521302963</v>
      </c>
      <c r="G150" s="114">
        <f t="shared" si="5"/>
        <v>5.9329608680994941</v>
      </c>
      <c r="H150" s="114">
        <f t="shared" si="6"/>
        <v>6.33144058406869</v>
      </c>
      <c r="I150" s="114">
        <f t="shared" si="7"/>
        <v>6.7299203000378878</v>
      </c>
      <c r="J150" s="115">
        <f t="shared" si="8"/>
        <v>7.1284000160070846</v>
      </c>
      <c r="M150" s="114">
        <f t="shared" si="9"/>
        <v>5.7337210101148948</v>
      </c>
      <c r="N150" s="2">
        <f t="shared" si="10"/>
        <v>0.83362694120418723</v>
      </c>
      <c r="Q150" s="6">
        <v>1</v>
      </c>
      <c r="R150" s="113">
        <f>$AH$4*((C150-$M150)/(SQRT($N150+$BA$8)))+$AI$4</f>
        <v>-1.5275160698109946</v>
      </c>
      <c r="S150" s="114">
        <f>$AH$4*((D150-$M150)/(SQRT($N150+$BA$8)))+$AI$4</f>
        <v>-1.0910829070078523</v>
      </c>
      <c r="T150" s="114">
        <f>$AH$4*((E150-$M150)/(SQRT($N150+$BA$8)))+$AI$4</f>
        <v>-0.654649744204712</v>
      </c>
      <c r="U150" s="114">
        <f>$AH$4*((F150-$M150)/(SQRT($N150+$BA$8)))+$AI$4</f>
        <v>-0.21821658140157066</v>
      </c>
      <c r="V150" s="114">
        <f>$AH$4*((G150-$M150)/(SQRT($N150+$BA$8)))+$AI$4</f>
        <v>0.21821658140157163</v>
      </c>
      <c r="W150" s="114">
        <f>$AH$4*((H150-$M150)/(SQRT($N150+$BA$8)))+$AI$4</f>
        <v>0.654649744204712</v>
      </c>
      <c r="X150" s="114">
        <f>$AH$4*((I150-$M150)/(SQRT($N150+$BA$8)))+$AI$4</f>
        <v>1.0910829070078543</v>
      </c>
      <c r="Y150" s="115">
        <f>$AH$4*((J150-$M150)/(SQRT($N150+$BA$8)))+$AI$4</f>
        <v>1.5275160698109955</v>
      </c>
    </row>
    <row r="151" spans="2:25" x14ac:dyDescent="0.25">
      <c r="B151" s="6">
        <v>2</v>
      </c>
      <c r="C151" s="113">
        <f t="shared" si="1"/>
        <v>4.349623925678328</v>
      </c>
      <c r="D151" s="114">
        <f t="shared" si="2"/>
        <v>4.7481593795163501</v>
      </c>
      <c r="E151" s="114">
        <f t="shared" si="3"/>
        <v>5.1466948333543723</v>
      </c>
      <c r="F151" s="114">
        <f t="shared" si="4"/>
        <v>5.5452302871923944</v>
      </c>
      <c r="G151" s="114">
        <f t="shared" si="5"/>
        <v>5.9437657410304174</v>
      </c>
      <c r="H151" s="114">
        <f t="shared" si="6"/>
        <v>6.3423011948684387</v>
      </c>
      <c r="I151" s="114">
        <f t="shared" si="7"/>
        <v>6.7408366487064617</v>
      </c>
      <c r="J151" s="115">
        <f t="shared" si="8"/>
        <v>7.1393721025444838</v>
      </c>
      <c r="M151" s="114">
        <f t="shared" si="9"/>
        <v>5.7444980141114064</v>
      </c>
      <c r="N151" s="2">
        <f t="shared" si="10"/>
        <v>0.8338601668208554</v>
      </c>
      <c r="Q151" s="6">
        <v>2</v>
      </c>
      <c r="R151" s="113">
        <f>$AH$4*((C151-$M151)/(SQRT($N151+$BA$8)))+$AI$4</f>
        <v>-1.5275160723734937</v>
      </c>
      <c r="S151" s="114">
        <f>$AH$4*((D151-$M151)/(SQRT($N151+$BA$8)))+$AI$4</f>
        <v>-1.0910829088382101</v>
      </c>
      <c r="T151" s="114">
        <f>$AH$4*((E151-$M151)/(SQRT($N151+$BA$8)))+$AI$4</f>
        <v>-0.65464974530292652</v>
      </c>
      <c r="U151" s="114">
        <f>$AH$4*((F151-$M151)/(SQRT($N151+$BA$8)))+$AI$4</f>
        <v>-0.2182165817676428</v>
      </c>
      <c r="V151" s="114">
        <f>$AH$4*((G151-$M151)/(SQRT($N151+$BA$8)))+$AI$4</f>
        <v>0.21821658176764183</v>
      </c>
      <c r="W151" s="114">
        <f>$AH$4*((H151-$M151)/(SQRT($N151+$BA$8)))+$AI$4</f>
        <v>0.65464974530292452</v>
      </c>
      <c r="X151" s="114">
        <f>$AH$4*((I151-$M151)/(SQRT($N151+$BA$8)))+$AI$4</f>
        <v>1.0910829088382092</v>
      </c>
      <c r="Y151" s="115">
        <f>$AH$4*((J151-$M151)/(SQRT($N151+$BA$8)))+$AI$4</f>
        <v>1.5275160723734929</v>
      </c>
    </row>
    <row r="152" spans="2:25" x14ac:dyDescent="0.25">
      <c r="B152" s="6">
        <v>3</v>
      </c>
      <c r="C152" s="113">
        <f t="shared" si="1"/>
        <v>4.3602057451958585</v>
      </c>
      <c r="D152" s="114">
        <f t="shared" si="2"/>
        <v>4.7587969272048598</v>
      </c>
      <c r="E152" s="114">
        <f t="shared" si="3"/>
        <v>5.157388109213862</v>
      </c>
      <c r="F152" s="114">
        <f t="shared" si="4"/>
        <v>5.5559792912228625</v>
      </c>
      <c r="G152" s="114">
        <f t="shared" si="5"/>
        <v>5.9545704732318647</v>
      </c>
      <c r="H152" s="114">
        <f t="shared" si="6"/>
        <v>6.353161655240867</v>
      </c>
      <c r="I152" s="114">
        <f t="shared" si="7"/>
        <v>6.7517528372498674</v>
      </c>
      <c r="J152" s="115">
        <f t="shared" si="8"/>
        <v>7.1503440192588696</v>
      </c>
      <c r="M152" s="114">
        <f t="shared" si="9"/>
        <v>5.7552748822273632</v>
      </c>
      <c r="N152" s="2">
        <f t="shared" si="10"/>
        <v>0.83409338447050629</v>
      </c>
      <c r="Q152" s="6">
        <v>3</v>
      </c>
      <c r="R152" s="113">
        <f>$AH$4*((C152-$M152)/(SQRT($N152+$BA$8)))+$AI$4</f>
        <v>-1.5275160749344474</v>
      </c>
      <c r="S152" s="114">
        <f>$AH$4*((D152-$M152)/(SQRT($N152+$BA$8)))+$AI$4</f>
        <v>-1.0910829106674624</v>
      </c>
      <c r="T152" s="114">
        <f>$AH$4*((E152-$M152)/(SQRT($N152+$BA$8)))+$AI$4</f>
        <v>-0.65464974640047646</v>
      </c>
      <c r="U152" s="114">
        <f>$AH$4*((F152-$M152)/(SQRT($N152+$BA$8)))+$AI$4</f>
        <v>-0.21821658213349246</v>
      </c>
      <c r="V152" s="114">
        <f>$AH$4*((G152-$M152)/(SQRT($N152+$BA$8)))+$AI$4</f>
        <v>0.21821658213349343</v>
      </c>
      <c r="W152" s="114">
        <f>$AH$4*((H152-$M152)/(SQRT($N152+$BA$8)))+$AI$4</f>
        <v>0.65464974640047935</v>
      </c>
      <c r="X152" s="114">
        <f>$AH$4*((I152-$M152)/(SQRT($N152+$BA$8)))+$AI$4</f>
        <v>1.0910829106674633</v>
      </c>
      <c r="Y152" s="115">
        <f>$AH$4*((J152-$M152)/(SQRT($N152+$BA$8)))+$AI$4</f>
        <v>1.5275160749344492</v>
      </c>
    </row>
    <row r="153" spans="2:25" ht="15.75" thickBot="1" x14ac:dyDescent="0.3">
      <c r="B153" s="6">
        <v>4</v>
      </c>
      <c r="C153" s="125">
        <f t="shared" si="1"/>
        <v>4.3707874582485129</v>
      </c>
      <c r="D153" s="126">
        <f t="shared" si="2"/>
        <v>4.7694343582999847</v>
      </c>
      <c r="E153" s="126">
        <f t="shared" si="3"/>
        <v>5.1680812583514557</v>
      </c>
      <c r="F153" s="126">
        <f t="shared" si="4"/>
        <v>5.5667281584029276</v>
      </c>
      <c r="G153" s="126">
        <f t="shared" si="5"/>
        <v>5.9653750584543985</v>
      </c>
      <c r="H153" s="126">
        <f t="shared" si="6"/>
        <v>6.3640219585058704</v>
      </c>
      <c r="I153" s="126">
        <f t="shared" si="7"/>
        <v>6.7626688585573431</v>
      </c>
      <c r="J153" s="127">
        <f t="shared" si="8"/>
        <v>7.1613157586088132</v>
      </c>
      <c r="M153" s="114">
        <f t="shared" si="9"/>
        <v>5.766051608428663</v>
      </c>
      <c r="N153" s="2">
        <f t="shared" si="10"/>
        <v>0.83432659233340445</v>
      </c>
      <c r="Q153" s="6">
        <v>4</v>
      </c>
      <c r="R153" s="125">
        <f>$AH$4*((C153-$M153)/(SQRT($N153+$BA$8)))+$AI$4</f>
        <v>-1.5275160774938812</v>
      </c>
      <c r="S153" s="126">
        <f>$AH$4*((D153-$M153)/(SQRT($N153+$BA$8)))+$AI$4</f>
        <v>-1.0910829124956292</v>
      </c>
      <c r="T153" s="126">
        <f>$AH$4*((E153-$M153)/(SQRT($N153+$BA$8)))+$AI$4</f>
        <v>-0.65464974749737781</v>
      </c>
      <c r="U153" s="126">
        <f>$AH$4*((F153-$M153)/(SQRT($N153+$BA$8)))+$AI$4</f>
        <v>-0.21821658249912562</v>
      </c>
      <c r="V153" s="126">
        <f>$AH$4*((G153-$M153)/(SQRT($N153+$BA$8)))+$AI$4</f>
        <v>0.21821658249912562</v>
      </c>
      <c r="W153" s="126">
        <f>$AH$4*((H153-$M153)/(SQRT($N153+$BA$8)))+$AI$4</f>
        <v>0.65464974749737781</v>
      </c>
      <c r="X153" s="126">
        <f>$AH$4*((I153-$M153)/(SQRT($N153+$BA$8)))+$AI$4</f>
        <v>1.0910829124956309</v>
      </c>
      <c r="Y153" s="127">
        <f>$AH$4*((J153-$M153)/(SQRT($N153+$BA$8)))+$AI$4</f>
        <v>1.5275160774938812</v>
      </c>
    </row>
    <row r="154" spans="2:25" x14ac:dyDescent="0.25">
      <c r="B154" s="6">
        <v>0</v>
      </c>
      <c r="C154" s="119">
        <f t="shared" si="1"/>
        <v>5.3021530603138851</v>
      </c>
      <c r="D154" s="120">
        <f t="shared" si="2"/>
        <v>5.7894956678490699</v>
      </c>
      <c r="E154" s="120">
        <f t="shared" si="3"/>
        <v>6.2768382753842538</v>
      </c>
      <c r="F154" s="120">
        <f t="shared" si="4"/>
        <v>6.7641808829194376</v>
      </c>
      <c r="G154" s="120">
        <f t="shared" si="5"/>
        <v>7.2515234904546233</v>
      </c>
      <c r="H154" s="120">
        <f t="shared" si="6"/>
        <v>7.7388660979898063</v>
      </c>
      <c r="I154" s="120">
        <f t="shared" si="7"/>
        <v>8.2262087055249911</v>
      </c>
      <c r="J154" s="121">
        <f t="shared" si="8"/>
        <v>8.7135513130601758</v>
      </c>
      <c r="M154" s="114">
        <f t="shared" si="9"/>
        <v>7.00785218668703</v>
      </c>
      <c r="N154" s="2">
        <f t="shared" si="10"/>
        <v>1.246889789875766</v>
      </c>
      <c r="Q154" s="6">
        <v>0</v>
      </c>
      <c r="R154" s="119">
        <f>$AH$4*((C154-$M154)/(SQRT($N154+$BA$8)))+$AI$4</f>
        <v>-1.5275191063469804</v>
      </c>
      <c r="S154" s="120">
        <f>$AH$4*((D154-$M154)/(SQRT($N154+$BA$8)))+$AI$4</f>
        <v>-1.0910850759621284</v>
      </c>
      <c r="T154" s="120">
        <f>$AH$4*((E154-$M154)/(SQRT($N154+$BA$8)))+$AI$4</f>
        <v>-0.65465104557727727</v>
      </c>
      <c r="U154" s="120">
        <f>$AH$4*((F154-$M154)/(SQRT($N154+$BA$8)))+$AI$4</f>
        <v>-0.21821701519242601</v>
      </c>
      <c r="V154" s="120">
        <f>$AH$4*((G154-$M154)/(SQRT($N154+$BA$8)))+$AI$4</f>
        <v>0.21821701519242681</v>
      </c>
      <c r="W154" s="120">
        <f>$AH$4*((H154-$M154)/(SQRT($N154+$BA$8)))+$AI$4</f>
        <v>0.65465104557727727</v>
      </c>
      <c r="X154" s="120">
        <f>$AH$4*((I154-$M154)/(SQRT($N154+$BA$8)))+$AI$4</f>
        <v>1.0910850759621293</v>
      </c>
      <c r="Y154" s="121">
        <f>$AH$4*((J154-$M154)/(SQRT($N154+$BA$8)))+$AI$4</f>
        <v>1.5275191063469813</v>
      </c>
    </row>
    <row r="155" spans="2:25" x14ac:dyDescent="0.25">
      <c r="B155" s="6">
        <v>1</v>
      </c>
      <c r="C155" s="113">
        <f t="shared" si="1"/>
        <v>5.312734546874136</v>
      </c>
      <c r="D155" s="114">
        <f t="shared" si="2"/>
        <v>5.8001328509044612</v>
      </c>
      <c r="E155" s="114">
        <f t="shared" si="3"/>
        <v>6.2875311549347863</v>
      </c>
      <c r="F155" s="114">
        <f t="shared" si="4"/>
        <v>6.7749294589651106</v>
      </c>
      <c r="G155" s="114">
        <f t="shared" si="5"/>
        <v>7.2623277629954357</v>
      </c>
      <c r="H155" s="114">
        <f t="shared" si="6"/>
        <v>7.7497260670257599</v>
      </c>
      <c r="I155" s="114">
        <f t="shared" si="7"/>
        <v>8.2371243710560869</v>
      </c>
      <c r="J155" s="115">
        <f t="shared" si="8"/>
        <v>8.7245226750864102</v>
      </c>
      <c r="M155" s="114">
        <f t="shared" si="9"/>
        <v>7.0186286109802731</v>
      </c>
      <c r="N155" s="2">
        <f t="shared" si="10"/>
        <v>1.2471748105511011</v>
      </c>
      <c r="Q155" s="6">
        <v>1</v>
      </c>
      <c r="R155" s="113">
        <f>$AH$4*((C155-$M155)/(SQRT($N155+$BA$8)))+$AI$4</f>
        <v>-1.5275191077468053</v>
      </c>
      <c r="S155" s="114">
        <f>$AH$4*((D155-$M155)/(SQRT($N155+$BA$8)))+$AI$4</f>
        <v>-1.0910850769620035</v>
      </c>
      <c r="T155" s="114">
        <f>$AH$4*((E155-$M155)/(SQRT($N155+$BA$8)))+$AI$4</f>
        <v>-0.65465104617720182</v>
      </c>
      <c r="U155" s="114">
        <f>$AH$4*((F155-$M155)/(SQRT($N155+$BA$8)))+$AI$4</f>
        <v>-0.21821701539240088</v>
      </c>
      <c r="V155" s="114">
        <f>$AH$4*((G155-$M155)/(SQRT($N155+$BA$8)))+$AI$4</f>
        <v>0.21821701539240088</v>
      </c>
      <c r="W155" s="114">
        <f>$AH$4*((H155-$M155)/(SQRT($N155+$BA$8)))+$AI$4</f>
        <v>0.65465104617720182</v>
      </c>
      <c r="X155" s="114">
        <f>$AH$4*((I155-$M155)/(SQRT($N155+$BA$8)))+$AI$4</f>
        <v>1.0910850769620053</v>
      </c>
      <c r="Y155" s="115">
        <f>$AH$4*((J155-$M155)/(SQRT($N155+$BA$8)))+$AI$4</f>
        <v>1.5275191077468053</v>
      </c>
    </row>
    <row r="156" spans="2:25" x14ac:dyDescent="0.25">
      <c r="B156" s="6">
        <v>2</v>
      </c>
      <c r="C156" s="113">
        <f t="shared" si="1"/>
        <v>5.3233159134161756</v>
      </c>
      <c r="D156" s="114">
        <f t="shared" si="2"/>
        <v>5.8107699025237052</v>
      </c>
      <c r="E156" s="114">
        <f t="shared" si="3"/>
        <v>6.2982238916312347</v>
      </c>
      <c r="F156" s="114">
        <f t="shared" si="4"/>
        <v>6.7856778807387634</v>
      </c>
      <c r="G156" s="114">
        <f t="shared" si="5"/>
        <v>7.273131869846293</v>
      </c>
      <c r="H156" s="114">
        <f t="shared" si="6"/>
        <v>7.7605858589538235</v>
      </c>
      <c r="I156" s="114">
        <f t="shared" si="7"/>
        <v>8.2480398480613548</v>
      </c>
      <c r="J156" s="115">
        <f t="shared" si="8"/>
        <v>8.7354938371688835</v>
      </c>
      <c r="M156" s="114">
        <f t="shared" si="9"/>
        <v>7.0294048752925287</v>
      </c>
      <c r="N156" s="2">
        <f t="shared" si="10"/>
        <v>1.2474598053584387</v>
      </c>
      <c r="Q156" s="6">
        <v>2</v>
      </c>
      <c r="R156" s="113">
        <f>$AH$4*((C156-$M156)/(SQRT($N156+$BA$8)))+$AI$4</f>
        <v>-1.5275191091458629</v>
      </c>
      <c r="S156" s="114">
        <f>$AH$4*((D156-$M156)/(SQRT($N156+$BA$8)))+$AI$4</f>
        <v>-1.0910850779613306</v>
      </c>
      <c r="T156" s="114">
        <f>$AH$4*((E156-$M156)/(SQRT($N156+$BA$8)))+$AI$4</f>
        <v>-0.6546510467767982</v>
      </c>
      <c r="U156" s="114">
        <f>$AH$4*((F156-$M156)/(SQRT($N156+$BA$8)))+$AI$4</f>
        <v>-0.21821701559226658</v>
      </c>
      <c r="V156" s="114">
        <f>$AH$4*((G156-$M156)/(SQRT($N156+$BA$8)))+$AI$4</f>
        <v>0.21821701559226581</v>
      </c>
      <c r="W156" s="114">
        <f>$AH$4*((H156-$M156)/(SQRT($N156+$BA$8)))+$AI$4</f>
        <v>0.65465104677679897</v>
      </c>
      <c r="X156" s="114">
        <f>$AH$4*((I156-$M156)/(SQRT($N156+$BA$8)))+$AI$4</f>
        <v>1.091085077961333</v>
      </c>
      <c r="Y156" s="115">
        <f>$AH$4*((J156-$M156)/(SQRT($N156+$BA$8)))+$AI$4</f>
        <v>1.5275191091458646</v>
      </c>
    </row>
    <row r="157" spans="2:25" x14ac:dyDescent="0.25">
      <c r="B157" s="6">
        <v>3</v>
      </c>
      <c r="C157" s="113">
        <f t="shared" si="1"/>
        <v>5.3338971554318473</v>
      </c>
      <c r="D157" s="114">
        <f t="shared" si="2"/>
        <v>5.8214068177697493</v>
      </c>
      <c r="E157" s="114">
        <f t="shared" si="3"/>
        <v>6.3089164801076514</v>
      </c>
      <c r="F157" s="114">
        <f t="shared" si="4"/>
        <v>6.7964261424455543</v>
      </c>
      <c r="G157" s="114">
        <f t="shared" si="5"/>
        <v>7.2839358047834555</v>
      </c>
      <c r="H157" s="114">
        <f t="shared" si="6"/>
        <v>7.7714454671213584</v>
      </c>
      <c r="I157" s="114">
        <f t="shared" si="7"/>
        <v>8.2589551294592596</v>
      </c>
      <c r="J157" s="115">
        <f t="shared" si="8"/>
        <v>8.7464647917971625</v>
      </c>
      <c r="M157" s="114">
        <f t="shared" si="9"/>
        <v>7.0401809736145058</v>
      </c>
      <c r="N157" s="2">
        <f t="shared" si="10"/>
        <v>1.2477447720822639</v>
      </c>
      <c r="Q157" s="6">
        <v>3</v>
      </c>
      <c r="R157" s="113">
        <f>$AH$4*((C157-$M157)/(SQRT($N157+$BA$8)))+$AI$4</f>
        <v>-1.5275191105441632</v>
      </c>
      <c r="S157" s="114">
        <f>$AH$4*((D157-$M157)/(SQRT($N157+$BA$8)))+$AI$4</f>
        <v>-1.091085078960117</v>
      </c>
      <c r="T157" s="114">
        <f>$AH$4*((E157-$M157)/(SQRT($N157+$BA$8)))+$AI$4</f>
        <v>-0.65465104737607061</v>
      </c>
      <c r="U157" s="114">
        <f>$AH$4*((F157-$M157)/(SQRT($N157+$BA$8)))+$AI$4</f>
        <v>-0.21821701579202354</v>
      </c>
      <c r="V157" s="114">
        <f>$AH$4*((G157-$M157)/(SQRT($N157+$BA$8)))+$AI$4</f>
        <v>0.21821701579202193</v>
      </c>
      <c r="W157" s="114">
        <f>$AH$4*((H157-$M157)/(SQRT($N157+$BA$8)))+$AI$4</f>
        <v>0.65465104737606905</v>
      </c>
      <c r="X157" s="114">
        <f>$AH$4*((I157-$M157)/(SQRT($N157+$BA$8)))+$AI$4</f>
        <v>1.0910850789601145</v>
      </c>
      <c r="Y157" s="115">
        <f>$AH$4*((J157-$M157)/(SQRT($N157+$BA$8)))+$AI$4</f>
        <v>1.5275191105441617</v>
      </c>
    </row>
    <row r="158" spans="2:25" ht="15.75" thickBot="1" x14ac:dyDescent="0.3">
      <c r="B158" s="6">
        <v>4</v>
      </c>
      <c r="C158" s="122">
        <f t="shared" si="1"/>
        <v>5.3444782684181105</v>
      </c>
      <c r="D158" s="123">
        <f t="shared" si="2"/>
        <v>5.8320435917111428</v>
      </c>
      <c r="E158" s="123">
        <f t="shared" si="3"/>
        <v>6.3196089150041725</v>
      </c>
      <c r="F158" s="123">
        <f t="shared" si="4"/>
        <v>6.8071742382972049</v>
      </c>
      <c r="G158" s="123">
        <f t="shared" si="5"/>
        <v>7.2947395615902355</v>
      </c>
      <c r="H158" s="123">
        <f t="shared" si="6"/>
        <v>7.782304884883267</v>
      </c>
      <c r="I158" s="123">
        <f t="shared" si="7"/>
        <v>8.2698702081762985</v>
      </c>
      <c r="J158" s="124">
        <f t="shared" si="8"/>
        <v>8.75743553146933</v>
      </c>
      <c r="M158" s="114">
        <f t="shared" si="9"/>
        <v>7.0509568999437207</v>
      </c>
      <c r="N158" s="2">
        <f t="shared" si="10"/>
        <v>1.2480297085086463</v>
      </c>
      <c r="Q158" s="6">
        <v>4</v>
      </c>
      <c r="R158" s="122">
        <f>$AH$4*((C158-$M158)/(SQRT($N158+$BA$8)))+$AI$4</f>
        <v>-1.5275191119416509</v>
      </c>
      <c r="S158" s="123">
        <f>$AH$4*((D158-$M158)/(SQRT($N158+$BA$8)))+$AI$4</f>
        <v>-1.0910850799583212</v>
      </c>
      <c r="T158" s="123">
        <f>$AH$4*((E158-$M158)/(SQRT($N158+$BA$8)))+$AI$4</f>
        <v>-0.65465104797499396</v>
      </c>
      <c r="U158" s="123">
        <f>$AH$4*((F158-$M158)/(SQRT($N158+$BA$8)))+$AI$4</f>
        <v>-0.2182170159916644</v>
      </c>
      <c r="V158" s="123">
        <f>$AH$4*((G158-$M158)/(SQRT($N158+$BA$8)))+$AI$4</f>
        <v>0.2182170159916636</v>
      </c>
      <c r="W158" s="123">
        <f>$AH$4*((H158-$M158)/(SQRT($N158+$BA$8)))+$AI$4</f>
        <v>0.65465104797499241</v>
      </c>
      <c r="X158" s="123">
        <f>$AH$4*((I158-$M158)/(SQRT($N158+$BA$8)))+$AI$4</f>
        <v>1.0910850799583212</v>
      </c>
      <c r="Y158" s="124">
        <f>$AH$4*((J158-$M158)/(SQRT($N158+$BA$8)))+$AI$4</f>
        <v>1.52751911194165</v>
      </c>
    </row>
    <row r="165" spans="2:38" x14ac:dyDescent="0.25">
      <c r="B165" s="135" t="s">
        <v>70</v>
      </c>
      <c r="C165" s="135"/>
      <c r="D165" s="135"/>
      <c r="E165" s="135"/>
      <c r="F165" s="135"/>
      <c r="G165" s="135"/>
      <c r="H165" s="135"/>
      <c r="I165" s="135"/>
      <c r="J165" s="135"/>
      <c r="K165" s="2" t="s">
        <v>71</v>
      </c>
      <c r="L165" s="2" t="s">
        <v>72</v>
      </c>
      <c r="P165" s="135" t="s">
        <v>70</v>
      </c>
      <c r="Q165" s="135"/>
      <c r="R165" s="135"/>
      <c r="S165" s="135"/>
      <c r="T165" s="135"/>
      <c r="U165" s="135"/>
      <c r="V165" s="135"/>
      <c r="W165" s="135"/>
      <c r="X165" s="135"/>
      <c r="Y165" s="2" t="s">
        <v>71</v>
      </c>
      <c r="Z165" s="2" t="s">
        <v>72</v>
      </c>
      <c r="AD165" s="136" t="s">
        <v>70</v>
      </c>
      <c r="AE165" s="137"/>
      <c r="AF165" s="137"/>
      <c r="AG165" s="137"/>
      <c r="AH165" s="137"/>
      <c r="AI165" s="137"/>
      <c r="AJ165" s="138"/>
      <c r="AK165" s="2" t="s">
        <v>71</v>
      </c>
      <c r="AL165" s="2" t="s">
        <v>32</v>
      </c>
    </row>
    <row r="166" spans="2:38" x14ac:dyDescent="0.25">
      <c r="B166" s="1"/>
      <c r="C166" s="153">
        <v>0</v>
      </c>
      <c r="D166" s="153">
        <v>1</v>
      </c>
      <c r="E166" s="153">
        <v>2</v>
      </c>
      <c r="F166" s="153">
        <v>3</v>
      </c>
      <c r="G166" s="153">
        <v>4</v>
      </c>
      <c r="H166" s="153">
        <v>5</v>
      </c>
      <c r="I166" s="153">
        <v>6</v>
      </c>
      <c r="J166" s="153">
        <v>7</v>
      </c>
      <c r="K166" s="153">
        <v>8</v>
      </c>
      <c r="L166" s="153">
        <v>9</v>
      </c>
      <c r="P166" s="1"/>
      <c r="Q166" s="153">
        <v>0</v>
      </c>
      <c r="R166" s="153">
        <v>1</v>
      </c>
      <c r="S166" s="153">
        <v>2</v>
      </c>
      <c r="T166" s="153">
        <v>3</v>
      </c>
      <c r="U166" s="153">
        <v>4</v>
      </c>
      <c r="V166" s="153">
        <v>5</v>
      </c>
      <c r="W166" s="153">
        <v>6</v>
      </c>
      <c r="X166" s="153">
        <v>7</v>
      </c>
      <c r="Y166" s="153">
        <v>8</v>
      </c>
      <c r="Z166" s="153">
        <v>9</v>
      </c>
      <c r="AD166" s="1"/>
      <c r="AE166" s="153">
        <v>0</v>
      </c>
      <c r="AF166" s="153">
        <v>1</v>
      </c>
      <c r="AG166" s="153">
        <v>2</v>
      </c>
      <c r="AH166" s="153">
        <v>3</v>
      </c>
      <c r="AI166" s="153">
        <v>4</v>
      </c>
      <c r="AJ166" s="153">
        <v>5</v>
      </c>
      <c r="AK166" s="153">
        <v>6</v>
      </c>
      <c r="AL166" s="153">
        <v>7</v>
      </c>
    </row>
    <row r="167" spans="2:38" x14ac:dyDescent="0.25">
      <c r="B167" s="3">
        <v>0</v>
      </c>
      <c r="C167" s="114" cm="1">
        <f t="array" ref="C167:L186">MMULT(R139:Y158,TRANSPOSE(AL6:AS15))</f>
        <v>0.10997966408247628</v>
      </c>
      <c r="D167" s="114">
        <v>0.10997966408247639</v>
      </c>
      <c r="E167" s="114">
        <v>0.10997966408247639</v>
      </c>
      <c r="F167" s="114">
        <v>0.10997966408247573</v>
      </c>
      <c r="G167" s="114">
        <v>0.10997966408247595</v>
      </c>
      <c r="H167" s="114">
        <v>0.10997966408247617</v>
      </c>
      <c r="I167" s="114">
        <v>0.10997966408247573</v>
      </c>
      <c r="J167" s="114">
        <v>0.10997966408247528</v>
      </c>
      <c r="K167" s="114">
        <v>0.1099796640824755</v>
      </c>
      <c r="L167" s="114">
        <v>0.10997966408247528</v>
      </c>
      <c r="P167" s="3">
        <v>0</v>
      </c>
      <c r="Q167" s="114">
        <f>IF(C167&gt;0,C167,0)</f>
        <v>0.10997966408247628</v>
      </c>
      <c r="R167" s="114">
        <f t="shared" ref="R167:Z167" si="11">IF(D167&gt;0,D167,0)</f>
        <v>0.10997966408247639</v>
      </c>
      <c r="S167" s="114">
        <f t="shared" si="11"/>
        <v>0.10997966408247639</v>
      </c>
      <c r="T167" s="114">
        <f t="shared" si="11"/>
        <v>0.10997966408247573</v>
      </c>
      <c r="U167" s="114">
        <f t="shared" si="11"/>
        <v>0.10997966408247595</v>
      </c>
      <c r="V167" s="114">
        <f t="shared" si="11"/>
        <v>0.10997966408247617</v>
      </c>
      <c r="W167" s="114">
        <f t="shared" si="11"/>
        <v>0.10997966408247573</v>
      </c>
      <c r="X167" s="114">
        <f t="shared" si="11"/>
        <v>0.10997966408247528</v>
      </c>
      <c r="Y167" s="114">
        <f t="shared" si="11"/>
        <v>0.1099796640824755</v>
      </c>
      <c r="Z167" s="114">
        <f t="shared" si="11"/>
        <v>0.10997966408247528</v>
      </c>
      <c r="AD167" s="3">
        <v>0</v>
      </c>
      <c r="AE167" s="2" cm="1">
        <f t="array" ref="AE167:AL186">MMULT(Q167:Z186,TRANSPOSE(AL20:AU27))</f>
        <v>0.80450124276331092</v>
      </c>
      <c r="AF167" s="2">
        <v>0.88148700762104404</v>
      </c>
      <c r="AG167" s="2">
        <v>0.95847277247877716</v>
      </c>
      <c r="AH167" s="2">
        <v>1.0354585373365102</v>
      </c>
      <c r="AI167" s="2">
        <v>1.1124443021942434</v>
      </c>
      <c r="AJ167" s="2">
        <v>1.1894300670519764</v>
      </c>
      <c r="AK167" s="2">
        <v>1.2664158319097096</v>
      </c>
      <c r="AL167" s="2">
        <v>1.3434015967674431</v>
      </c>
    </row>
    <row r="168" spans="2:38" x14ac:dyDescent="0.25">
      <c r="B168" s="3">
        <v>1</v>
      </c>
      <c r="C168" s="114">
        <v>0.1099796651713969</v>
      </c>
      <c r="D168" s="114">
        <v>0.10997966517139679</v>
      </c>
      <c r="E168" s="114">
        <v>0.10997966517139646</v>
      </c>
      <c r="F168" s="114">
        <v>0.10997966517139623</v>
      </c>
      <c r="G168" s="114">
        <v>0.10997966517139668</v>
      </c>
      <c r="H168" s="114">
        <v>0.10997966517139579</v>
      </c>
      <c r="I168" s="114">
        <v>0.10997966517139601</v>
      </c>
      <c r="J168" s="114">
        <v>0.10997966517139623</v>
      </c>
      <c r="K168" s="114">
        <v>0.10997966517139579</v>
      </c>
      <c r="L168" s="114">
        <v>0.10997966517139623</v>
      </c>
      <c r="P168" s="3">
        <v>1</v>
      </c>
      <c r="Q168" s="114">
        <f t="shared" ref="Q168:Q186" si="12">IF(C168&gt;0,C168,0)</f>
        <v>0.1099796651713969</v>
      </c>
      <c r="R168" s="114">
        <f t="shared" ref="R168:R186" si="13">IF(D168&gt;0,D168,0)</f>
        <v>0.10997966517139679</v>
      </c>
      <c r="S168" s="114">
        <f t="shared" ref="S168:S186" si="14">IF(E168&gt;0,E168,0)</f>
        <v>0.10997966517139646</v>
      </c>
      <c r="T168" s="114">
        <f t="shared" ref="T168:T186" si="15">IF(F168&gt;0,F168,0)</f>
        <v>0.10997966517139623</v>
      </c>
      <c r="U168" s="114">
        <f t="shared" ref="U168:U186" si="16">IF(G168&gt;0,G168,0)</f>
        <v>0.10997966517139668</v>
      </c>
      <c r="V168" s="114">
        <f t="shared" ref="V168:V186" si="17">IF(H168&gt;0,H168,0)</f>
        <v>0.10997966517139579</v>
      </c>
      <c r="W168" s="114">
        <f t="shared" ref="W168:W186" si="18">IF(I168&gt;0,I168,0)</f>
        <v>0.10997966517139601</v>
      </c>
      <c r="X168" s="114">
        <f t="shared" ref="X168:X186" si="19">IF(J168&gt;0,J168,0)</f>
        <v>0.10997966517139623</v>
      </c>
      <c r="Y168" s="114">
        <f t="shared" ref="Y168:Y186" si="20">IF(K168&gt;0,K168,0)</f>
        <v>0.10997966517139579</v>
      </c>
      <c r="Z168" s="114">
        <f t="shared" ref="Z168:Z186" si="21">IF(L168&gt;0,L168,0)</f>
        <v>0.10997966517139623</v>
      </c>
      <c r="AD168" s="3">
        <v>1</v>
      </c>
      <c r="AE168" s="2">
        <v>0.80450125072876388</v>
      </c>
      <c r="AF168" s="2">
        <v>0.88148701634874138</v>
      </c>
      <c r="AG168" s="2">
        <v>0.95847278196871877</v>
      </c>
      <c r="AH168" s="2">
        <v>1.0354585475886962</v>
      </c>
      <c r="AI168" s="2">
        <v>1.1124443132086737</v>
      </c>
      <c r="AJ168" s="2">
        <v>1.1894300788286511</v>
      </c>
      <c r="AK168" s="2">
        <v>1.2664158444486282</v>
      </c>
      <c r="AL168" s="2">
        <v>1.3434016100686061</v>
      </c>
    </row>
    <row r="169" spans="2:38" x14ac:dyDescent="0.25">
      <c r="B169" s="3">
        <v>2</v>
      </c>
      <c r="C169" s="114">
        <v>0.10997966625939226</v>
      </c>
      <c r="D169" s="114">
        <v>0.10997966625939237</v>
      </c>
      <c r="E169" s="114">
        <v>0.10997966625939237</v>
      </c>
      <c r="F169" s="114">
        <v>0.10997966625939171</v>
      </c>
      <c r="G169" s="114">
        <v>0.10997966625939171</v>
      </c>
      <c r="H169" s="114">
        <v>0.10997966625939171</v>
      </c>
      <c r="I169" s="114">
        <v>0.10997966625939148</v>
      </c>
      <c r="J169" s="114">
        <v>0.10997966625939126</v>
      </c>
      <c r="K169" s="114">
        <v>0.10997966625939015</v>
      </c>
      <c r="L169" s="114">
        <v>0.10997966625938993</v>
      </c>
      <c r="P169" s="3">
        <v>2</v>
      </c>
      <c r="Q169" s="114">
        <f t="shared" si="12"/>
        <v>0.10997966625939226</v>
      </c>
      <c r="R169" s="114">
        <f t="shared" si="13"/>
        <v>0.10997966625939237</v>
      </c>
      <c r="S169" s="114">
        <f t="shared" si="14"/>
        <v>0.10997966625939237</v>
      </c>
      <c r="T169" s="114">
        <f t="shared" si="15"/>
        <v>0.10997966625939171</v>
      </c>
      <c r="U169" s="114">
        <f t="shared" si="16"/>
        <v>0.10997966625939171</v>
      </c>
      <c r="V169" s="114">
        <f t="shared" si="17"/>
        <v>0.10997966625939171</v>
      </c>
      <c r="W169" s="114">
        <f t="shared" si="18"/>
        <v>0.10997966625939148</v>
      </c>
      <c r="X169" s="114">
        <f t="shared" si="19"/>
        <v>0.10997966625939126</v>
      </c>
      <c r="Y169" s="114">
        <f t="shared" si="20"/>
        <v>0.10997966625939015</v>
      </c>
      <c r="Z169" s="114">
        <f t="shared" si="21"/>
        <v>0.10997966625938993</v>
      </c>
      <c r="AD169" s="3">
        <v>2</v>
      </c>
      <c r="AE169" s="4">
        <v>0.80450125868744859</v>
      </c>
      <c r="AF169" s="4">
        <v>0.88148702506902266</v>
      </c>
      <c r="AG169" s="4">
        <v>0.95847279145059683</v>
      </c>
      <c r="AH169" s="4">
        <v>1.0354585578321709</v>
      </c>
      <c r="AI169" s="4">
        <v>1.112444324213745</v>
      </c>
      <c r="AJ169" s="4">
        <v>1.189430090595319</v>
      </c>
      <c r="AK169" s="4">
        <v>1.2664158569768929</v>
      </c>
      <c r="AL169" s="4">
        <v>1.3434016233584671</v>
      </c>
    </row>
    <row r="170" spans="2:38" x14ac:dyDescent="0.25">
      <c r="B170" s="3">
        <v>3</v>
      </c>
      <c r="C170" s="114">
        <v>0.10997966734646081</v>
      </c>
      <c r="D170" s="114">
        <v>0.1099796673464607</v>
      </c>
      <c r="E170" s="114">
        <v>0.10997966734646036</v>
      </c>
      <c r="F170" s="114">
        <v>0.10997966734645992</v>
      </c>
      <c r="G170" s="114">
        <v>0.10997966734646081</v>
      </c>
      <c r="H170" s="114">
        <v>0.1099796673464597</v>
      </c>
      <c r="I170" s="114">
        <v>0.10997966734645992</v>
      </c>
      <c r="J170" s="114">
        <v>0.10997966734645925</v>
      </c>
      <c r="K170" s="114">
        <v>0.10997966734645992</v>
      </c>
      <c r="L170" s="114">
        <v>0.1099796673464597</v>
      </c>
      <c r="P170" s="3">
        <v>3</v>
      </c>
      <c r="Q170" s="114">
        <f t="shared" si="12"/>
        <v>0.10997966734646081</v>
      </c>
      <c r="R170" s="114">
        <f t="shared" si="13"/>
        <v>0.1099796673464607</v>
      </c>
      <c r="S170" s="114">
        <f t="shared" si="14"/>
        <v>0.10997966734646036</v>
      </c>
      <c r="T170" s="114">
        <f t="shared" si="15"/>
        <v>0.10997966734645992</v>
      </c>
      <c r="U170" s="114">
        <f t="shared" si="16"/>
        <v>0.10997966734646081</v>
      </c>
      <c r="V170" s="114">
        <f t="shared" si="17"/>
        <v>0.1099796673464597</v>
      </c>
      <c r="W170" s="114">
        <f t="shared" si="18"/>
        <v>0.10997966734645992</v>
      </c>
      <c r="X170" s="114">
        <f t="shared" si="19"/>
        <v>0.10997966734645925</v>
      </c>
      <c r="Y170" s="114">
        <f t="shared" si="20"/>
        <v>0.10997966734645992</v>
      </c>
      <c r="Z170" s="114">
        <f t="shared" si="21"/>
        <v>0.1099796673464597</v>
      </c>
      <c r="AD170" s="3">
        <v>3</v>
      </c>
      <c r="AE170" s="4">
        <v>0.80450126663935551</v>
      </c>
      <c r="AF170" s="4">
        <v>0.88148703378187765</v>
      </c>
      <c r="AG170" s="4">
        <v>0.95847280092439979</v>
      </c>
      <c r="AH170" s="4">
        <v>1.0354585680669219</v>
      </c>
      <c r="AI170" s="4">
        <v>1.112444335209444</v>
      </c>
      <c r="AJ170" s="4">
        <v>1.189430102351966</v>
      </c>
      <c r="AK170" s="4">
        <v>1.266415869494488</v>
      </c>
      <c r="AL170" s="4">
        <v>1.3434016366370101</v>
      </c>
    </row>
    <row r="171" spans="2:38" x14ac:dyDescent="0.25">
      <c r="B171" s="3">
        <v>4</v>
      </c>
      <c r="C171" s="114">
        <v>0.10997966843259099</v>
      </c>
      <c r="D171" s="114">
        <v>0.10997966843259055</v>
      </c>
      <c r="E171" s="114">
        <v>0.10997966843259044</v>
      </c>
      <c r="F171" s="114">
        <v>0.10997966843259066</v>
      </c>
      <c r="G171" s="114">
        <v>0.10997966843258977</v>
      </c>
      <c r="H171" s="114">
        <v>0.10997966843259022</v>
      </c>
      <c r="I171" s="114">
        <v>0.10997966843259022</v>
      </c>
      <c r="J171" s="114">
        <v>0.10997966843258977</v>
      </c>
      <c r="K171" s="114">
        <v>0.10997966843258933</v>
      </c>
      <c r="L171" s="114">
        <v>0.10997966843258933</v>
      </c>
      <c r="P171" s="3">
        <v>4</v>
      </c>
      <c r="Q171" s="114">
        <f t="shared" si="12"/>
        <v>0.10997966843259099</v>
      </c>
      <c r="R171" s="114">
        <f t="shared" si="13"/>
        <v>0.10997966843259055</v>
      </c>
      <c r="S171" s="114">
        <f t="shared" si="14"/>
        <v>0.10997966843259044</v>
      </c>
      <c r="T171" s="114">
        <f t="shared" si="15"/>
        <v>0.10997966843259066</v>
      </c>
      <c r="U171" s="114">
        <f t="shared" si="16"/>
        <v>0.10997966843258977</v>
      </c>
      <c r="V171" s="114">
        <f t="shared" si="17"/>
        <v>0.10997966843259022</v>
      </c>
      <c r="W171" s="114">
        <f t="shared" si="18"/>
        <v>0.10997966843259022</v>
      </c>
      <c r="X171" s="114">
        <f t="shared" si="19"/>
        <v>0.10997966843258977</v>
      </c>
      <c r="Y171" s="114">
        <f t="shared" si="20"/>
        <v>0.10997966843258933</v>
      </c>
      <c r="Z171" s="114">
        <f t="shared" si="21"/>
        <v>0.10997966843258933</v>
      </c>
      <c r="AD171" s="3">
        <v>4</v>
      </c>
      <c r="AE171" s="4">
        <v>0.80450127458439658</v>
      </c>
      <c r="AF171" s="4">
        <v>0.88148704248720977</v>
      </c>
      <c r="AG171" s="4">
        <v>0.95847281039002286</v>
      </c>
      <c r="AH171" s="4">
        <v>1.0354585782928361</v>
      </c>
      <c r="AI171" s="4">
        <v>1.1124443461956492</v>
      </c>
      <c r="AJ171" s="4">
        <v>1.189430114098462</v>
      </c>
      <c r="AK171" s="4">
        <v>1.2664158820012752</v>
      </c>
      <c r="AL171" s="4">
        <v>1.3434016499040884</v>
      </c>
    </row>
    <row r="172" spans="2:38" x14ac:dyDescent="0.25">
      <c r="B172" s="3">
        <v>5</v>
      </c>
      <c r="C172" s="114">
        <v>0.10998072325276076</v>
      </c>
      <c r="D172" s="114">
        <v>0.1099807232527602</v>
      </c>
      <c r="E172" s="114">
        <v>0.10998072325275987</v>
      </c>
      <c r="F172" s="114">
        <v>0.10998072325276009</v>
      </c>
      <c r="G172" s="114">
        <v>0.10998072325275987</v>
      </c>
      <c r="H172" s="114">
        <v>0.10998072325276076</v>
      </c>
      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 </c>
      <c r="P172" s="3">
        <v>5</v>
      </c>
      <c r="Q172" s="114">
        <f t="shared" si="12"/>
        <v>0.10998072325276076</v>
      </c>
      <c r="R172" s="114">
        <f t="shared" si="13"/>
        <v>0.1099807232527602</v>
      </c>
      <c r="S172" s="114">
        <f t="shared" si="14"/>
        <v>0.10998072325275987</v>
      </c>
      <c r="T172" s="114">
        <f t="shared" si="15"/>
        <v>0.10998072325276009</v>
      </c>
      <c r="U172" s="114">
        <f t="shared" si="16"/>
        <v>0.10998072325275987</v>
      </c>
      <c r="V172" s="114">
        <f t="shared" si="17"/>
        <v>0.10998072325276076</v>
      </c>
      <c r="W172" s="114">
        <f t="shared" si="18"/>
        <v>0.10998072325276076</v>
      </c>
      <c r="X172" s="114">
        <f t="shared" si="19"/>
        <v>0.10998072325276054</v>
      </c>
      <c r="Y172" s="114">
        <f t="shared" si="20"/>
        <v>0.10998072325275965</v>
      </c>
      <c r="Z172" s="114">
        <f t="shared" si="21"/>
        <v>0.10998072325276009</v>
      </c>
      <c r="AD172" s="3">
        <v>5</v>
      </c>
      <c r="AE172" s="4">
        <v>0.80450899059394132</v>
      </c>
      <c r="AF172" s="4">
        <v>0.88149549687087347</v>
      </c>
      <c r="AG172" s="4">
        <v>0.95848200314780552</v>
      </c>
      <c r="AH172" s="4">
        <v>1.0354685094247378</v>
      </c>
      <c r="AI172" s="4">
        <v>1.1124550157016699</v>
      </c>
      <c r="AJ172" s="4">
        <v>1.1894415219786023</v>
      </c>
      <c r="AK172" s="4">
        <v>1.2664280282555345</v>
      </c>
      <c r="AL172" s="4">
        <v>1.3434145345324664</v>
      </c>
    </row>
    <row r="173" spans="2:38" x14ac:dyDescent="0.25">
      <c r="B173" s="3">
        <v>6</v>
      </c>
      <c r="C173" s="114">
        <v>0.10998072364681943</v>
      </c>
      <c r="D173" s="114">
        <v>0.10998072364681921</v>
      </c>
      <c r="E173" s="114">
        <v>0.10998072364681954</v>
      </c>
      <c r="F173" s="114">
        <v>0.10998072364681888</v>
      </c>
      <c r="G173" s="114">
        <v>0.10998072364681932</v>
      </c>
      <c r="H173" s="114">
        <v>0.10998072364681888</v>
      </c>
      <c r="I173" s="114">
        <v>0.10998072364681888</v>
      </c>
      <c r="J173" s="114">
        <v>0.10998072364681888</v>
      </c>
      <c r="K173" s="114">
        <v>0.10998072364681888</v>
      </c>
      <c r="L173" s="114">
        <v>0.10998072364681977</v>
      </c>
      <c r="P173" s="3">
        <v>6</v>
      </c>
      <c r="Q173" s="114">
        <f t="shared" si="12"/>
        <v>0.10998072364681943</v>
      </c>
      <c r="R173" s="114">
        <f t="shared" si="13"/>
        <v>0.10998072364681921</v>
      </c>
      <c r="S173" s="114">
        <f t="shared" si="14"/>
        <v>0.10998072364681954</v>
      </c>
      <c r="T173" s="114">
        <f t="shared" si="15"/>
        <v>0.10998072364681888</v>
      </c>
      <c r="U173" s="114">
        <f t="shared" si="16"/>
        <v>0.10998072364681932</v>
      </c>
      <c r="V173" s="114">
        <f t="shared" si="17"/>
        <v>0.10998072364681888</v>
      </c>
      <c r="W173" s="114">
        <f t="shared" si="18"/>
        <v>0.10998072364681888</v>
      </c>
      <c r="X173" s="114">
        <f t="shared" si="19"/>
        <v>0.10998072364681888</v>
      </c>
      <c r="Y173" s="114">
        <f t="shared" si="20"/>
        <v>0.10998072364681888</v>
      </c>
      <c r="Z173" s="114">
        <f t="shared" si="21"/>
        <v>0.10998072364681977</v>
      </c>
      <c r="AD173" s="3">
        <v>6</v>
      </c>
      <c r="AE173" s="4">
        <v>0.80450899347648219</v>
      </c>
      <c r="AF173" s="4">
        <v>0.8814955000292557</v>
      </c>
      <c r="AG173" s="4">
        <v>0.95848200658202898</v>
      </c>
      <c r="AH173" s="4">
        <v>1.0354685131348025</v>
      </c>
      <c r="AI173" s="4">
        <v>1.1124550196875758</v>
      </c>
      <c r="AJ173" s="4">
        <v>1.1894415262403493</v>
      </c>
      <c r="AK173" s="4">
        <v>1.2664280327931225</v>
      </c>
      <c r="AL173" s="4">
        <v>1.3434145393458963</v>
      </c>
    </row>
    <row r="174" spans="2:38" x14ac:dyDescent="0.25">
      <c r="B174" s="3">
        <v>7</v>
      </c>
      <c r="C174" s="114">
        <v>0.10998072404061687</v>
      </c>
      <c r="D174" s="114">
        <v>0.10998072404061721</v>
      </c>
      <c r="E174" s="114">
        <v>0.10998072404061743</v>
      </c>
      <c r="F174" s="114">
        <v>0.10998072404061832</v>
      </c>
      <c r="G174" s="114">
        <v>0.10998072404061809</v>
      </c>
      <c r="H174" s="114">
        <v>0.10998072404061832</v>
      </c>
      <c r="I174" s="114">
        <v>0.10998072404061898</v>
      </c>
      <c r="J174" s="114">
        <v>0.10998072404061876</v>
      </c>
      <c r="K174" s="114">
        <v>0.10998072404061965</v>
      </c>
      <c r="L174" s="114">
        <v>0.10998072404061965</v>
      </c>
      <c r="P174" s="3">
        <v>7</v>
      </c>
      <c r="Q174" s="114">
        <f t="shared" si="12"/>
        <v>0.10998072404061687</v>
      </c>
      <c r="R174" s="114">
        <f t="shared" si="13"/>
        <v>0.10998072404061721</v>
      </c>
      <c r="S174" s="114">
        <f t="shared" si="14"/>
        <v>0.10998072404061743</v>
      </c>
      <c r="T174" s="114">
        <f t="shared" si="15"/>
        <v>0.10998072404061832</v>
      </c>
      <c r="U174" s="114">
        <f t="shared" si="16"/>
        <v>0.10998072404061809</v>
      </c>
      <c r="V174" s="114">
        <f t="shared" si="17"/>
        <v>0.10998072404061832</v>
      </c>
      <c r="W174" s="114">
        <f t="shared" si="18"/>
        <v>0.10998072404061898</v>
      </c>
      <c r="X174" s="114">
        <f t="shared" si="19"/>
        <v>0.10998072404061876</v>
      </c>
      <c r="Y174" s="114">
        <f t="shared" si="20"/>
        <v>0.10998072404061965</v>
      </c>
      <c r="Z174" s="114">
        <f t="shared" si="21"/>
        <v>0.10998072404061965</v>
      </c>
      <c r="AD174" s="3">
        <v>7</v>
      </c>
      <c r="AE174" s="4">
        <v>0.80450899635712325</v>
      </c>
      <c r="AF174" s="4">
        <v>0.88149550318555603</v>
      </c>
      <c r="AG174" s="4">
        <v>0.95848201001398892</v>
      </c>
      <c r="AH174" s="4">
        <v>1.0354685168424218</v>
      </c>
      <c r="AI174" s="4">
        <v>1.1124550236708548</v>
      </c>
      <c r="AJ174" s="4">
        <v>1.1894415304992874</v>
      </c>
      <c r="AK174" s="4">
        <v>1.2664280373277204</v>
      </c>
      <c r="AL174" s="4">
        <v>1.3434145441561531</v>
      </c>
    </row>
    <row r="175" spans="2:38" x14ac:dyDescent="0.25">
      <c r="B175" s="3">
        <v>8</v>
      </c>
      <c r="C175" s="114">
        <v>0.10998072443414231</v>
      </c>
      <c r="D175" s="114">
        <v>0.10998072443414253</v>
      </c>
      <c r="E175" s="114">
        <v>0.1099807244341422</v>
      </c>
      <c r="F175" s="114">
        <v>0.10998072443414197</v>
      </c>
      <c r="G175" s="114">
        <v>0.10998072443414197</v>
      </c>
      <c r="H175" s="114">
        <v>0.1099807244341422</v>
      </c>
      <c r="I175" s="114">
        <v>0.10998072443414175</v>
      </c>
      <c r="J175" s="114">
        <v>0.10998072443414175</v>
      </c>
      <c r="K175" s="114">
        <v>0.10998072443414153</v>
      </c>
      <c r="L175" s="114">
        <v>0.10998072443414109</v>
      </c>
      <c r="P175" s="3">
        <v>8</v>
      </c>
      <c r="Q175" s="114">
        <f t="shared" si="12"/>
        <v>0.10998072443414231</v>
      </c>
      <c r="R175" s="114">
        <f t="shared" si="13"/>
        <v>0.10998072443414253</v>
      </c>
      <c r="S175" s="114">
        <f t="shared" si="14"/>
        <v>0.1099807244341422</v>
      </c>
      <c r="T175" s="114">
        <f t="shared" si="15"/>
        <v>0.10998072443414197</v>
      </c>
      <c r="U175" s="114">
        <f t="shared" si="16"/>
        <v>0.10998072443414197</v>
      </c>
      <c r="V175" s="114">
        <f t="shared" si="17"/>
        <v>0.1099807244341422</v>
      </c>
      <c r="W175" s="114">
        <f t="shared" si="18"/>
        <v>0.10998072443414175</v>
      </c>
      <c r="X175" s="114">
        <f t="shared" si="19"/>
        <v>0.10998072443414175</v>
      </c>
      <c r="Y175" s="114">
        <f t="shared" si="20"/>
        <v>0.10998072443414153</v>
      </c>
      <c r="Z175" s="114">
        <f t="shared" si="21"/>
        <v>0.10998072443414109</v>
      </c>
      <c r="AD175" s="3">
        <v>8</v>
      </c>
      <c r="AE175" s="4">
        <v>0.80450899923574815</v>
      </c>
      <c r="AF175" s="4">
        <v>0.88149550633964735</v>
      </c>
      <c r="AG175" s="4">
        <v>0.95848201344354678</v>
      </c>
      <c r="AH175" s="4">
        <v>1.0354685205474463</v>
      </c>
      <c r="AI175" s="4">
        <v>1.1124550276513456</v>
      </c>
      <c r="AJ175" s="4">
        <v>1.1894415347552449</v>
      </c>
      <c r="AK175" s="4">
        <v>1.2664280418591445</v>
      </c>
      <c r="AL175" s="4">
        <v>1.3434145489630436</v>
      </c>
    </row>
    <row r="176" spans="2:38" x14ac:dyDescent="0.25">
      <c r="B176" s="3">
        <v>9</v>
      </c>
      <c r="C176" s="114">
        <v>0.1099807248274054</v>
      </c>
      <c r="D176" s="114">
        <v>0.10998072482740506</v>
      </c>
      <c r="E176" s="114">
        <v>0.10998072482740517</v>
      </c>
      <c r="F176" s="114">
        <v>0.10998072482740517</v>
      </c>
      <c r="G176" s="114">
        <v>0.1099807248274054</v>
      </c>
      <c r="H176" s="114">
        <v>0.1099807248274054</v>
      </c>
      <c r="I176" s="114">
        <v>0.10998072482740628</v>
      </c>
      <c r="J176" s="114">
        <v>0.10998072482740584</v>
      </c>
      <c r="K176" s="114">
        <v>0.10998072482740562</v>
      </c>
      <c r="L176" s="114">
        <v>0.10998072482740606</v>
      </c>
      <c r="P176" s="3">
        <v>9</v>
      </c>
      <c r="Q176" s="114">
        <f t="shared" si="12"/>
        <v>0.1099807248274054</v>
      </c>
      <c r="R176" s="114">
        <f t="shared" si="13"/>
        <v>0.10998072482740506</v>
      </c>
      <c r="S176" s="114">
        <f t="shared" si="14"/>
        <v>0.10998072482740517</v>
      </c>
      <c r="T176" s="114">
        <f t="shared" si="15"/>
        <v>0.10998072482740517</v>
      </c>
      <c r="U176" s="114">
        <f t="shared" si="16"/>
        <v>0.1099807248274054</v>
      </c>
      <c r="V176" s="114">
        <f t="shared" si="17"/>
        <v>0.1099807248274054</v>
      </c>
      <c r="W176" s="114">
        <f t="shared" si="18"/>
        <v>0.10998072482740628</v>
      </c>
      <c r="X176" s="114">
        <f t="shared" si="19"/>
        <v>0.10998072482740584</v>
      </c>
      <c r="Y176" s="114">
        <f t="shared" si="20"/>
        <v>0.10998072482740562</v>
      </c>
      <c r="Z176" s="114">
        <f t="shared" si="21"/>
        <v>0.10998072482740606</v>
      </c>
      <c r="AD176" s="3">
        <v>9</v>
      </c>
      <c r="AE176" s="4">
        <v>0.80450900211247156</v>
      </c>
      <c r="AF176" s="4">
        <v>0.88149550949165545</v>
      </c>
      <c r="AG176" s="4">
        <v>0.95848201687083945</v>
      </c>
      <c r="AH176" s="4">
        <v>1.0354685242500232</v>
      </c>
      <c r="AI176" s="4">
        <v>1.112455031629207</v>
      </c>
      <c r="AJ176" s="4">
        <v>1.1894415390083912</v>
      </c>
      <c r="AK176" s="4">
        <v>1.2664280463875748</v>
      </c>
      <c r="AL176" s="4">
        <v>1.343414553766759</v>
      </c>
    </row>
    <row r="177" spans="2:38" x14ac:dyDescent="0.25">
      <c r="B177" s="3">
        <v>10</v>
      </c>
      <c r="C177" s="114">
        <v>0.10998115684178478</v>
      </c>
      <c r="D177" s="114">
        <v>0.10998115684178511</v>
      </c>
      <c r="E177" s="114">
        <v>0.10998115684178567</v>
      </c>
      <c r="F177" s="114">
        <v>0.10998115684178478</v>
      </c>
      <c r="G177" s="114">
        <v>0.10998115684178544</v>
      </c>
      <c r="H177" s="114">
        <v>0.10998115684178567</v>
      </c>
      <c r="I177" s="114">
        <v>0.10998115684178478</v>
      </c>
      <c r="J177" s="114">
        <v>0.10998115684178544</v>
      </c>
      <c r="K177" s="114">
        <v>0.10998115684178544</v>
      </c>
      <c r="L177" s="114">
        <v>0.10998115684178611</v>
      </c>
      <c r="P177" s="3">
        <v>10</v>
      </c>
      <c r="Q177" s="114">
        <f t="shared" si="12"/>
        <v>0.10998115684178478</v>
      </c>
      <c r="R177" s="114">
        <f t="shared" si="13"/>
        <v>0.10998115684178511</v>
      </c>
      <c r="S177" s="114">
        <f t="shared" si="14"/>
        <v>0.10998115684178567</v>
      </c>
      <c r="T177" s="114">
        <f t="shared" si="15"/>
        <v>0.10998115684178478</v>
      </c>
      <c r="U177" s="114">
        <f t="shared" si="16"/>
        <v>0.10998115684178544</v>
      </c>
      <c r="V177" s="114">
        <f t="shared" si="17"/>
        <v>0.10998115684178567</v>
      </c>
      <c r="W177" s="114">
        <f t="shared" si="18"/>
        <v>0.10998115684178478</v>
      </c>
      <c r="X177" s="114">
        <f t="shared" si="19"/>
        <v>0.10998115684178544</v>
      </c>
      <c r="Y177" s="114">
        <f t="shared" si="20"/>
        <v>0.10998115684178544</v>
      </c>
      <c r="Z177" s="114">
        <f t="shared" si="21"/>
        <v>0.10998115684178611</v>
      </c>
      <c r="AD177" s="3">
        <v>10</v>
      </c>
      <c r="AE177" s="4">
        <v>0.80451216229765965</v>
      </c>
      <c r="AF177" s="4">
        <v>0.88149897208690942</v>
      </c>
      <c r="AG177" s="4">
        <v>0.95848578187615907</v>
      </c>
      <c r="AH177" s="4">
        <v>1.0354725916654088</v>
      </c>
      <c r="AI177" s="4">
        <v>1.1124594014546585</v>
      </c>
      <c r="AJ177" s="4">
        <v>1.1894462112439081</v>
      </c>
      <c r="AK177" s="4">
        <v>1.266433021033158</v>
      </c>
      <c r="AL177" s="4">
        <v>1.3434198308224077</v>
      </c>
    </row>
    <row r="178" spans="2:38" x14ac:dyDescent="0.25">
      <c r="B178" s="3">
        <v>11</v>
      </c>
      <c r="C178" s="114">
        <v>0.10998115702639422</v>
      </c>
      <c r="D178" s="114">
        <v>0.10998115702639444</v>
      </c>
      <c r="E178" s="114">
        <v>0.10998115702639466</v>
      </c>
      <c r="F178" s="114">
        <v>0.10998115702639466</v>
      </c>
      <c r="G178" s="114">
        <v>0.10998115702639466</v>
      </c>
      <c r="H178" s="114">
        <v>0.10998115702639577</v>
      </c>
      <c r="I178" s="114">
        <v>0.10998115702639533</v>
      </c>
      <c r="J178" s="114">
        <v>0.10998115702639621</v>
      </c>
      <c r="K178" s="114">
        <v>0.10998115702639599</v>
      </c>
      <c r="L178" s="114">
        <v>0.10998115702639644</v>
      </c>
      <c r="P178" s="3">
        <v>11</v>
      </c>
      <c r="Q178" s="114">
        <f t="shared" si="12"/>
        <v>0.10998115702639422</v>
      </c>
      <c r="R178" s="114">
        <f t="shared" si="13"/>
        <v>0.10998115702639444</v>
      </c>
      <c r="S178" s="114">
        <f t="shared" si="14"/>
        <v>0.10998115702639466</v>
      </c>
      <c r="T178" s="114">
        <f t="shared" si="15"/>
        <v>0.10998115702639466</v>
      </c>
      <c r="U178" s="114">
        <f t="shared" si="16"/>
        <v>0.10998115702639466</v>
      </c>
      <c r="V178" s="114">
        <f t="shared" si="17"/>
        <v>0.10998115702639577</v>
      </c>
      <c r="W178" s="114">
        <f t="shared" si="18"/>
        <v>0.10998115702639533</v>
      </c>
      <c r="X178" s="114">
        <f t="shared" si="19"/>
        <v>0.10998115702639621</v>
      </c>
      <c r="Y178" s="114">
        <f t="shared" si="20"/>
        <v>0.10998115702639599</v>
      </c>
      <c r="Z178" s="114">
        <f t="shared" si="21"/>
        <v>0.10998115702639644</v>
      </c>
      <c r="AD178" s="3">
        <v>11</v>
      </c>
      <c r="AE178" s="4">
        <v>0.80451216364808131</v>
      </c>
      <c r="AF178" s="4">
        <v>0.88149897356655793</v>
      </c>
      <c r="AG178" s="4">
        <v>0.95848578348503466</v>
      </c>
      <c r="AH178" s="4">
        <v>1.0354725934035112</v>
      </c>
      <c r="AI178" s="4">
        <v>1.1124594033219881</v>
      </c>
      <c r="AJ178" s="4">
        <v>1.1894462132404648</v>
      </c>
      <c r="AK178" s="4">
        <v>1.2664330231589411</v>
      </c>
      <c r="AL178" s="4">
        <v>1.3434198330774179</v>
      </c>
    </row>
    <row r="179" spans="2:38" x14ac:dyDescent="0.25">
      <c r="B179" s="3">
        <v>12</v>
      </c>
      <c r="C179" s="114">
        <v>0.10998115721088886</v>
      </c>
      <c r="D179" s="114">
        <v>0.10998115721088808</v>
      </c>
      <c r="E179" s="114">
        <v>0.10998115721088819</v>
      </c>
      <c r="F179" s="114">
        <v>0.10998115721088841</v>
      </c>
      <c r="G179" s="114">
        <v>0.10998115721088708</v>
      </c>
      <c r="H179" s="114">
        <v>0.10998115721088775</v>
      </c>
      <c r="I179" s="114">
        <v>0.10998115721088664</v>
      </c>
      <c r="J179" s="114">
        <v>0.10998115721088753</v>
      </c>
      <c r="K179" s="114">
        <v>0.10998115721088597</v>
      </c>
      <c r="L179" s="114">
        <v>0.10998115721088597</v>
      </c>
      <c r="P179" s="3">
        <v>12</v>
      </c>
      <c r="Q179" s="114">
        <f t="shared" si="12"/>
        <v>0.10998115721088886</v>
      </c>
      <c r="R179" s="114">
        <f t="shared" si="13"/>
        <v>0.10998115721088808</v>
      </c>
      <c r="S179" s="114">
        <f t="shared" si="14"/>
        <v>0.10998115721088819</v>
      </c>
      <c r="T179" s="114">
        <f t="shared" si="15"/>
        <v>0.10998115721088841</v>
      </c>
      <c r="U179" s="114">
        <f t="shared" si="16"/>
        <v>0.10998115721088708</v>
      </c>
      <c r="V179" s="114">
        <f t="shared" si="17"/>
        <v>0.10998115721088775</v>
      </c>
      <c r="W179" s="114">
        <f t="shared" si="18"/>
        <v>0.10998115721088664</v>
      </c>
      <c r="X179" s="114">
        <f t="shared" si="19"/>
        <v>0.10998115721088753</v>
      </c>
      <c r="Y179" s="114">
        <f t="shared" si="20"/>
        <v>0.10998115721088597</v>
      </c>
      <c r="Z179" s="114">
        <f t="shared" si="21"/>
        <v>0.10998115721088597</v>
      </c>
      <c r="AD179" s="3">
        <v>12</v>
      </c>
      <c r="AE179" s="4">
        <v>0.80451216499764155</v>
      </c>
      <c r="AF179" s="4">
        <v>0.88149897504526264</v>
      </c>
      <c r="AG179" s="4">
        <v>0.95848578509288396</v>
      </c>
      <c r="AH179" s="4">
        <v>1.035472595140505</v>
      </c>
      <c r="AI179" s="4">
        <v>1.1124594051881265</v>
      </c>
      <c r="AJ179" s="4">
        <v>1.1894462152357479</v>
      </c>
      <c r="AK179" s="4">
        <v>1.2664330252833687</v>
      </c>
      <c r="AL179" s="4">
        <v>1.3434198353309901</v>
      </c>
    </row>
    <row r="180" spans="2:38" x14ac:dyDescent="0.25">
      <c r="B180" s="3">
        <v>13</v>
      </c>
      <c r="C180" s="114">
        <v>0.10998115739528447</v>
      </c>
      <c r="D180" s="114">
        <v>0.10998115739528502</v>
      </c>
      <c r="E180" s="114">
        <v>0.10998115739528558</v>
      </c>
      <c r="F180" s="114">
        <v>0.10998115739528602</v>
      </c>
      <c r="G180" s="114">
        <v>0.10998115739528624</v>
      </c>
      <c r="H180" s="114">
        <v>0.10998115739528647</v>
      </c>
      <c r="I180" s="114">
        <v>0.10998115739528669</v>
      </c>
      <c r="J180" s="114">
        <v>0.10998115739528691</v>
      </c>
      <c r="K180" s="114">
        <v>0.10998115739528758</v>
      </c>
      <c r="L180" s="114">
        <v>0.10998115739528758</v>
      </c>
      <c r="P180" s="3">
        <v>13</v>
      </c>
      <c r="Q180" s="114">
        <f t="shared" si="12"/>
        <v>0.10998115739528447</v>
      </c>
      <c r="R180" s="114">
        <f t="shared" si="13"/>
        <v>0.10998115739528502</v>
      </c>
      <c r="S180" s="114">
        <f t="shared" si="14"/>
        <v>0.10998115739528558</v>
      </c>
      <c r="T180" s="114">
        <f t="shared" si="15"/>
        <v>0.10998115739528602</v>
      </c>
      <c r="U180" s="114">
        <f t="shared" si="16"/>
        <v>0.10998115739528624</v>
      </c>
      <c r="V180" s="114">
        <f t="shared" si="17"/>
        <v>0.10998115739528647</v>
      </c>
      <c r="W180" s="114">
        <f t="shared" si="18"/>
        <v>0.10998115739528669</v>
      </c>
      <c r="X180" s="114">
        <f t="shared" si="19"/>
        <v>0.10998115739528691</v>
      </c>
      <c r="Y180" s="114">
        <f t="shared" si="20"/>
        <v>0.10998115739528758</v>
      </c>
      <c r="Z180" s="114">
        <f t="shared" si="21"/>
        <v>0.10998115739528758</v>
      </c>
      <c r="AD180" s="3">
        <v>13</v>
      </c>
      <c r="AE180" s="4">
        <v>0.80451216634651912</v>
      </c>
      <c r="AF180" s="4">
        <v>0.88149897652321951</v>
      </c>
      <c r="AG180" s="4">
        <v>0.95848578669991991</v>
      </c>
      <c r="AH180" s="4">
        <v>1.0354725968766203</v>
      </c>
      <c r="AI180" s="4">
        <v>1.1124594070533207</v>
      </c>
      <c r="AJ180" s="4">
        <v>1.1894462172300213</v>
      </c>
      <c r="AK180" s="4">
        <v>1.2664330274067215</v>
      </c>
      <c r="AL180" s="4">
        <v>1.3434198375834219</v>
      </c>
    </row>
    <row r="181" spans="2:38" x14ac:dyDescent="0.25">
      <c r="B181" s="3">
        <v>14</v>
      </c>
      <c r="C181" s="114">
        <v>0.10998115757956062</v>
      </c>
      <c r="D181" s="114">
        <v>0.10998115757956073</v>
      </c>
      <c r="E181" s="114">
        <v>0.10998115757956084</v>
      </c>
      <c r="F181" s="114">
        <v>0.10998115757956128</v>
      </c>
      <c r="G181" s="114">
        <v>0.10998115757956106</v>
      </c>
      <c r="H181" s="114">
        <v>0.10998115757956151</v>
      </c>
      <c r="I181" s="114">
        <v>0.10998115757956151</v>
      </c>
      <c r="J181" s="114">
        <v>0.10998115757956151</v>
      </c>
      <c r="K181" s="114">
        <v>0.10998115757956084</v>
      </c>
      <c r="L181" s="114">
        <v>0.10998115757956128</v>
      </c>
      <c r="P181" s="3">
        <v>14</v>
      </c>
      <c r="Q181" s="114">
        <f t="shared" si="12"/>
        <v>0.10998115757956062</v>
      </c>
      <c r="R181" s="114">
        <f t="shared" si="13"/>
        <v>0.10998115757956073</v>
      </c>
      <c r="S181" s="114">
        <f t="shared" si="14"/>
        <v>0.10998115757956084</v>
      </c>
      <c r="T181" s="114">
        <f t="shared" si="15"/>
        <v>0.10998115757956128</v>
      </c>
      <c r="U181" s="114">
        <f t="shared" si="16"/>
        <v>0.10998115757956106</v>
      </c>
      <c r="V181" s="114">
        <f t="shared" si="17"/>
        <v>0.10998115757956151</v>
      </c>
      <c r="W181" s="114">
        <f t="shared" si="18"/>
        <v>0.10998115757956151</v>
      </c>
      <c r="X181" s="114">
        <f t="shared" si="19"/>
        <v>0.10998115757956151</v>
      </c>
      <c r="Y181" s="114">
        <f t="shared" si="20"/>
        <v>0.10998115757956084</v>
      </c>
      <c r="Z181" s="114">
        <f t="shared" si="21"/>
        <v>0.10998115757956128</v>
      </c>
      <c r="AD181" s="3">
        <v>14</v>
      </c>
      <c r="AE181" s="4">
        <v>0.80451216769448952</v>
      </c>
      <c r="AF181" s="4">
        <v>0.88149897800018251</v>
      </c>
      <c r="AG181" s="4">
        <v>0.95848578830587516</v>
      </c>
      <c r="AH181" s="4">
        <v>1.035472598611568</v>
      </c>
      <c r="AI181" s="4">
        <v>1.1124594089172608</v>
      </c>
      <c r="AJ181" s="4">
        <v>1.1894462192229536</v>
      </c>
      <c r="AK181" s="4">
        <v>1.2664330295286463</v>
      </c>
      <c r="AL181" s="4">
        <v>1.3434198398343389</v>
      </c>
    </row>
    <row r="182" spans="2:38" x14ac:dyDescent="0.25">
      <c r="B182" s="3">
        <v>15</v>
      </c>
      <c r="C182" s="114">
        <v>0.10998137565698429</v>
      </c>
      <c r="D182" s="114">
        <v>0.10998137565698474</v>
      </c>
      <c r="E182" s="114">
        <v>0.10998137565698474</v>
      </c>
      <c r="F182" s="114">
        <v>0.10998137565698518</v>
      </c>
      <c r="G182" s="114">
        <v>0.10998137565698496</v>
      </c>
      <c r="H182" s="114">
        <v>0.10998137565698474</v>
      </c>
      <c r="I182" s="114">
        <v>0.1099813756569854</v>
      </c>
      <c r="J182" s="114">
        <v>0.10998137565698496</v>
      </c>
      <c r="K182" s="114">
        <v>0.1099813756569854</v>
      </c>
      <c r="L182" s="114">
        <v>0.10998137565698585</v>
      </c>
      <c r="P182" s="3">
        <v>15</v>
      </c>
      <c r="Q182" s="114">
        <f t="shared" si="12"/>
        <v>0.10998137565698429</v>
      </c>
      <c r="R182" s="114">
        <f t="shared" si="13"/>
        <v>0.10998137565698474</v>
      </c>
      <c r="S182" s="114">
        <f t="shared" si="14"/>
        <v>0.10998137565698474</v>
      </c>
      <c r="T182" s="114">
        <f t="shared" si="15"/>
        <v>0.10998137565698518</v>
      </c>
      <c r="U182" s="114">
        <f t="shared" si="16"/>
        <v>0.10998137565698496</v>
      </c>
      <c r="V182" s="114">
        <f t="shared" si="17"/>
        <v>0.10998137565698474</v>
      </c>
      <c r="W182" s="114">
        <f t="shared" si="18"/>
        <v>0.1099813756569854</v>
      </c>
      <c r="X182" s="114">
        <f t="shared" si="19"/>
        <v>0.10998137565698496</v>
      </c>
      <c r="Y182" s="114">
        <f t="shared" si="20"/>
        <v>0.1099813756569854</v>
      </c>
      <c r="Z182" s="114">
        <f t="shared" si="21"/>
        <v>0.10998137565698585</v>
      </c>
      <c r="AD182" s="3">
        <v>15</v>
      </c>
      <c r="AE182" s="4">
        <v>0.80451376293084553</v>
      </c>
      <c r="AF182" s="4">
        <v>0.88150072589073503</v>
      </c>
      <c r="AG182" s="4">
        <v>0.95848768885062452</v>
      </c>
      <c r="AH182" s="4">
        <v>1.0354746518105142</v>
      </c>
      <c r="AI182" s="4">
        <v>1.1124616147704036</v>
      </c>
      <c r="AJ182" s="4">
        <v>1.189448577730293</v>
      </c>
      <c r="AK182" s="4">
        <v>1.2664355406901828</v>
      </c>
      <c r="AL182" s="4">
        <v>1.343422503650072</v>
      </c>
    </row>
    <row r="183" spans="2:38" x14ac:dyDescent="0.25">
      <c r="B183" s="3">
        <v>16</v>
      </c>
      <c r="C183" s="114">
        <v>0.10998137575777123</v>
      </c>
      <c r="D183" s="114">
        <v>0.10998137575777134</v>
      </c>
      <c r="E183" s="114">
        <v>0.10998137575777123</v>
      </c>
      <c r="F183" s="114">
        <v>0.10998137575777167</v>
      </c>
      <c r="G183" s="114">
        <v>0.10998137575777145</v>
      </c>
      <c r="H183" s="114">
        <v>0.10998137575777212</v>
      </c>
      <c r="I183" s="114">
        <v>0.10998137575777167</v>
      </c>
      <c r="J183" s="114">
        <v>0.10998137575777212</v>
      </c>
      <c r="K183" s="114">
        <v>0.10998137575777167</v>
      </c>
      <c r="L183" s="114">
        <v>0.10998137575777256</v>
      </c>
      <c r="P183" s="3">
        <v>16</v>
      </c>
      <c r="Q183" s="114">
        <f t="shared" si="12"/>
        <v>0.10998137575777123</v>
      </c>
      <c r="R183" s="114">
        <f t="shared" si="13"/>
        <v>0.10998137575777134</v>
      </c>
      <c r="S183" s="114">
        <f t="shared" si="14"/>
        <v>0.10998137575777123</v>
      </c>
      <c r="T183" s="114">
        <f t="shared" si="15"/>
        <v>0.10998137575777167</v>
      </c>
      <c r="U183" s="114">
        <f t="shared" si="16"/>
        <v>0.10998137575777145</v>
      </c>
      <c r="V183" s="114">
        <f t="shared" si="17"/>
        <v>0.10998137575777212</v>
      </c>
      <c r="W183" s="114">
        <f t="shared" si="18"/>
        <v>0.10998137575777167</v>
      </c>
      <c r="X183" s="114">
        <f t="shared" si="19"/>
        <v>0.10998137575777212</v>
      </c>
      <c r="Y183" s="114">
        <f t="shared" si="20"/>
        <v>0.10998137575777167</v>
      </c>
      <c r="Z183" s="114">
        <f t="shared" si="21"/>
        <v>0.10998137575777256</v>
      </c>
      <c r="AD183" s="3">
        <v>16</v>
      </c>
      <c r="AE183" s="4">
        <v>0.80451376366810001</v>
      </c>
      <c r="AF183" s="4">
        <v>0.8815007266985404</v>
      </c>
      <c r="AG183" s="4">
        <v>0.95848768972898046</v>
      </c>
      <c r="AH183" s="4">
        <v>1.0354746527594207</v>
      </c>
      <c r="AI183" s="4">
        <v>1.1124616157898608</v>
      </c>
      <c r="AJ183" s="4">
        <v>1.1894485788203011</v>
      </c>
      <c r="AK183" s="4">
        <v>1.2664355418507414</v>
      </c>
      <c r="AL183" s="4">
        <v>1.3434225048811814</v>
      </c>
    </row>
    <row r="184" spans="2:38" x14ac:dyDescent="0.25">
      <c r="B184" s="3">
        <v>17</v>
      </c>
      <c r="C184" s="114">
        <v>0.10998137585850498</v>
      </c>
      <c r="D184" s="114">
        <v>0.10998137585850565</v>
      </c>
      <c r="E184" s="114">
        <v>0.10998137585850576</v>
      </c>
      <c r="F184" s="114">
        <v>0.10998137585850576</v>
      </c>
      <c r="G184" s="114">
        <v>0.10998137585850576</v>
      </c>
      <c r="H184" s="114">
        <v>0.10998137585850598</v>
      </c>
      <c r="I184" s="114">
        <v>0.10998137585850598</v>
      </c>
      <c r="J184" s="114">
        <v>0.10998137585850665</v>
      </c>
      <c r="K184" s="114">
        <v>0.10998137585850687</v>
      </c>
      <c r="L184" s="114">
        <v>0.10998137585850687</v>
      </c>
      <c r="P184" s="3">
        <v>17</v>
      </c>
      <c r="Q184" s="114">
        <f t="shared" si="12"/>
        <v>0.10998137585850498</v>
      </c>
      <c r="R184" s="114">
        <f t="shared" si="13"/>
        <v>0.10998137585850565</v>
      </c>
      <c r="S184" s="114">
        <f t="shared" si="14"/>
        <v>0.10998137585850576</v>
      </c>
      <c r="T184" s="114">
        <f t="shared" si="15"/>
        <v>0.10998137585850576</v>
      </c>
      <c r="U184" s="114">
        <f t="shared" si="16"/>
        <v>0.10998137585850576</v>
      </c>
      <c r="V184" s="114">
        <f t="shared" si="17"/>
        <v>0.10998137585850598</v>
      </c>
      <c r="W184" s="114">
        <f t="shared" si="18"/>
        <v>0.10998137585850598</v>
      </c>
      <c r="X184" s="114">
        <f t="shared" si="19"/>
        <v>0.10998137585850665</v>
      </c>
      <c r="Y184" s="114">
        <f t="shared" si="20"/>
        <v>0.10998137585850687</v>
      </c>
      <c r="Z184" s="114">
        <f t="shared" si="21"/>
        <v>0.10998137585850687</v>
      </c>
      <c r="AD184" s="3">
        <v>17</v>
      </c>
      <c r="AE184" s="4">
        <v>0.80451376440497169</v>
      </c>
      <c r="AF184" s="4">
        <v>0.8815007275059259</v>
      </c>
      <c r="AG184" s="4">
        <v>0.95848769060687999</v>
      </c>
      <c r="AH184" s="4">
        <v>1.0354746537078343</v>
      </c>
      <c r="AI184" s="4">
        <v>1.1124616168087886</v>
      </c>
      <c r="AJ184" s="4">
        <v>1.189448579909743</v>
      </c>
      <c r="AK184" s="4">
        <v>1.2664355430106971</v>
      </c>
      <c r="AL184" s="4">
        <v>1.3434225061116514</v>
      </c>
    </row>
    <row r="185" spans="2:38" x14ac:dyDescent="0.25">
      <c r="B185" s="3">
        <v>18</v>
      </c>
      <c r="C185" s="114">
        <v>0.10998137595917501</v>
      </c>
      <c r="D185" s="114">
        <v>0.10998137595917468</v>
      </c>
      <c r="E185" s="114">
        <v>0.10998137595917457</v>
      </c>
      <c r="F185" s="114">
        <v>0.10998137595917434</v>
      </c>
      <c r="G185" s="114">
        <v>0.10998137595917434</v>
      </c>
      <c r="H185" s="114">
        <v>0.10998137595917301</v>
      </c>
      <c r="I185" s="114">
        <v>0.10998137595917279</v>
      </c>
      <c r="J185" s="114">
        <v>0.10998137595917212</v>
      </c>
      <c r="K185" s="114">
        <v>0.10998137595917212</v>
      </c>
      <c r="L185" s="114">
        <v>0.10998137595917146</v>
      </c>
      <c r="P185" s="3">
        <v>18</v>
      </c>
      <c r="Q185" s="114">
        <f t="shared" si="12"/>
        <v>0.10998137595917501</v>
      </c>
      <c r="R185" s="114">
        <f t="shared" si="13"/>
        <v>0.10998137595917468</v>
      </c>
      <c r="S185" s="114">
        <f t="shared" si="14"/>
        <v>0.10998137595917457</v>
      </c>
      <c r="T185" s="114">
        <f t="shared" si="15"/>
        <v>0.10998137595917434</v>
      </c>
      <c r="U185" s="114">
        <f t="shared" si="16"/>
        <v>0.10998137595917434</v>
      </c>
      <c r="V185" s="114">
        <f t="shared" si="17"/>
        <v>0.10998137595917301</v>
      </c>
      <c r="W185" s="114">
        <f t="shared" si="18"/>
        <v>0.10998137595917279</v>
      </c>
      <c r="X185" s="114">
        <f t="shared" si="19"/>
        <v>0.10998137595917212</v>
      </c>
      <c r="Y185" s="114">
        <f t="shared" si="20"/>
        <v>0.10998137595917212</v>
      </c>
      <c r="Z185" s="114">
        <f t="shared" si="21"/>
        <v>0.10998137595917146</v>
      </c>
      <c r="AD185" s="3">
        <v>18</v>
      </c>
      <c r="AE185" s="4">
        <v>0.80451376514135342</v>
      </c>
      <c r="AF185" s="4">
        <v>0.88150072831277482</v>
      </c>
      <c r="AG185" s="4">
        <v>0.95848769148419632</v>
      </c>
      <c r="AH185" s="4">
        <v>1.0354746546556177</v>
      </c>
      <c r="AI185" s="4">
        <v>1.112461617827039</v>
      </c>
      <c r="AJ185" s="4">
        <v>1.1894485809984605</v>
      </c>
      <c r="AK185" s="4">
        <v>1.2664355441698818</v>
      </c>
      <c r="AL185" s="4">
        <v>1.3434225073413033</v>
      </c>
    </row>
    <row r="186" spans="2:38" x14ac:dyDescent="0.25">
      <c r="B186" s="3">
        <v>19</v>
      </c>
      <c r="C186" s="114">
        <v>0.10998137605979696</v>
      </c>
      <c r="D186" s="114">
        <v>0.10998137605979685</v>
      </c>
      <c r="E186" s="114">
        <v>0.10998137605979608</v>
      </c>
      <c r="F186" s="114">
        <v>0.10998137605979585</v>
      </c>
      <c r="G186" s="114">
        <v>0.10998137605979652</v>
      </c>
      <c r="H186" s="114">
        <v>0.1099813760597963</v>
      </c>
      <c r="I186" s="114">
        <v>0.10998137605979541</v>
      </c>
      <c r="J186" s="114">
        <v>0.10998137605979497</v>
      </c>
      <c r="K186" s="114">
        <v>0.10998137605979541</v>
      </c>
      <c r="L186" s="114">
        <v>0.10998137605979452</v>
      </c>
      <c r="P186" s="3">
        <v>19</v>
      </c>
      <c r="Q186" s="114">
        <f t="shared" si="12"/>
        <v>0.10998137605979696</v>
      </c>
      <c r="R186" s="114">
        <f t="shared" si="13"/>
        <v>0.10998137605979685</v>
      </c>
      <c r="S186" s="114">
        <f t="shared" si="14"/>
        <v>0.10998137605979608</v>
      </c>
      <c r="T186" s="114">
        <f t="shared" si="15"/>
        <v>0.10998137605979585</v>
      </c>
      <c r="U186" s="114">
        <f t="shared" si="16"/>
        <v>0.10998137605979652</v>
      </c>
      <c r="V186" s="114">
        <f t="shared" si="17"/>
        <v>0.1099813760597963</v>
      </c>
      <c r="W186" s="114">
        <f t="shared" si="18"/>
        <v>0.10998137605979541</v>
      </c>
      <c r="X186" s="114">
        <f t="shared" si="19"/>
        <v>0.10998137605979497</v>
      </c>
      <c r="Y186" s="114">
        <f t="shared" si="20"/>
        <v>0.10998137605979541</v>
      </c>
      <c r="Z186" s="114">
        <f t="shared" si="21"/>
        <v>0.10998137605979452</v>
      </c>
      <c r="AD186" s="3">
        <v>19</v>
      </c>
      <c r="AE186" s="4">
        <v>0.80451376587740686</v>
      </c>
      <c r="AF186" s="4">
        <v>0.88150072911926403</v>
      </c>
      <c r="AG186" s="4">
        <v>0.95848769236112097</v>
      </c>
      <c r="AH186" s="4">
        <v>1.0354746556029781</v>
      </c>
      <c r="AI186" s="4">
        <v>1.1124616188448353</v>
      </c>
      <c r="AJ186" s="4">
        <v>1.1894485820866925</v>
      </c>
      <c r="AK186" s="4">
        <v>1.2664355453285496</v>
      </c>
      <c r="AL186" s="4">
        <v>1.3434225085704066</v>
      </c>
    </row>
    <row r="193" spans="2:25" x14ac:dyDescent="0.25">
      <c r="B193" s="140" t="s">
        <v>73</v>
      </c>
      <c r="C193" s="142"/>
      <c r="D193" s="142"/>
      <c r="E193" s="142"/>
      <c r="F193" s="142"/>
      <c r="G193" s="142"/>
      <c r="H193" s="142"/>
      <c r="I193" s="142"/>
      <c r="J193" s="143"/>
      <c r="Q193" s="140" t="s">
        <v>74</v>
      </c>
      <c r="R193" s="142"/>
      <c r="S193" s="142"/>
      <c r="T193" s="142"/>
      <c r="U193" s="142"/>
      <c r="V193" s="142"/>
      <c r="W193" s="142"/>
      <c r="X193" s="142"/>
      <c r="Y193" s="143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51">
        <v>0</v>
      </c>
      <c r="S194" s="151">
        <v>1</v>
      </c>
      <c r="T194" s="151">
        <v>2</v>
      </c>
      <c r="U194" s="151">
        <v>3</v>
      </c>
      <c r="V194" s="151">
        <v>4</v>
      </c>
      <c r="W194" s="151">
        <v>5</v>
      </c>
      <c r="X194" s="151">
        <v>6</v>
      </c>
      <c r="Y194" s="152">
        <v>7</v>
      </c>
    </row>
    <row r="195" spans="2:25" x14ac:dyDescent="0.25">
      <c r="B195" s="81">
        <v>0</v>
      </c>
      <c r="C195" s="110">
        <f>AE167+R139</f>
        <v>-0.72299409171554196</v>
      </c>
      <c r="D195" s="111">
        <f>AF167+S139</f>
        <v>-0.20958108843527945</v>
      </c>
      <c r="E195" s="111">
        <f>AG167+T139</f>
        <v>0.30383191484498306</v>
      </c>
      <c r="F195" s="111">
        <f>AH167+U139</f>
        <v>0.81724491812524547</v>
      </c>
      <c r="G195" s="111">
        <f>AI167+V139</f>
        <v>1.3306579214055072</v>
      </c>
      <c r="H195" s="111">
        <f>AJ167+W139</f>
        <v>1.8440709246857705</v>
      </c>
      <c r="I195" s="111">
        <f>AK167+X139</f>
        <v>2.3574839279660331</v>
      </c>
      <c r="J195" s="112">
        <f>AL167+Y139</f>
        <v>2.8708969312462953</v>
      </c>
      <c r="M195" s="114">
        <f>AVERAGE(C195:J195)</f>
        <v>1.0739514197653768</v>
      </c>
      <c r="N195" s="2">
        <f>_xlfn.VAR.P(C195:J195)</f>
        <v>1.3838627876706084</v>
      </c>
      <c r="Q195" s="81">
        <v>0</v>
      </c>
      <c r="R195" s="110">
        <f>$AH$16*((C195-$M195)/(SQRT($N195+$BA$8)))+$AI$16</f>
        <v>-1.5275197126186773</v>
      </c>
      <c r="S195" s="111">
        <f>$AH$16*((D195-$M195)/(SQRT($N195+$BA$8)))+$AI$16</f>
        <v>-1.0910855090133409</v>
      </c>
      <c r="T195" s="111">
        <f>$AH$16*((E195-$M195)/(SQRT($N195+$BA$8)))+$AI$16</f>
        <v>-0.65465130540800454</v>
      </c>
      <c r="U195" s="111">
        <f>$AH$16*((F195-$M195)/(SQRT($N195+$BA$8)))+$AI$16</f>
        <v>-0.21821710180266823</v>
      </c>
      <c r="V195" s="111">
        <f>$AH$16*((G195-$M195)/(SQRT($N195+$BA$8)))+$AI$16</f>
        <v>0.21821710180266748</v>
      </c>
      <c r="W195" s="111">
        <f>$AH$16*((H195-$M195)/(SQRT($N195+$BA$8)))+$AI$16</f>
        <v>0.65465130540800454</v>
      </c>
      <c r="X195" s="111">
        <f>$AH$16*((I195-$M195)/(SQRT($N195+$BA$8)))+$AI$16</f>
        <v>1.0910855090133409</v>
      </c>
      <c r="Y195" s="112">
        <f>$AH$16*((J195-$M195)/(SQRT($N195+$BA$8)))+$AI$16</f>
        <v>1.527519712618677</v>
      </c>
    </row>
    <row r="196" spans="2:25" x14ac:dyDescent="0.25">
      <c r="B196" s="6">
        <v>1</v>
      </c>
      <c r="C196" s="113">
        <f>AE168+R140</f>
        <v>-0.72299409887397315</v>
      </c>
      <c r="D196" s="114">
        <f>AF168+S140</f>
        <v>-0.20958109051035545</v>
      </c>
      <c r="E196" s="114">
        <f>AG168+T140</f>
        <v>0.30383191785325936</v>
      </c>
      <c r="F196" s="114">
        <f>AH168+U140</f>
        <v>0.81724492621687606</v>
      </c>
      <c r="G196" s="114">
        <f>AI168+V140</f>
        <v>1.3306579345804936</v>
      </c>
      <c r="H196" s="114">
        <f>AJ168+W140</f>
        <v>1.8440709429441098</v>
      </c>
      <c r="I196" s="114">
        <f>AK168+X140</f>
        <v>2.3574839513077261</v>
      </c>
      <c r="J196" s="115">
        <f>AL168+Y140</f>
        <v>2.8708969596713425</v>
      </c>
      <c r="M196" s="114">
        <f t="shared" ref="M196:M214" si="22">AVERAGE(C196:J196)</f>
        <v>1.0739514303986848</v>
      </c>
      <c r="N196" s="2">
        <f t="shared" ref="N196:N214" si="23">_xlfn.VAR.P(C196:J196)</f>
        <v>1.3838628150741397</v>
      </c>
      <c r="Q196" s="6">
        <v>1</v>
      </c>
      <c r="R196" s="113">
        <f>$AH$16*((C196-$M196)/(SQRT($N196+$BA$8)))+$AI$16</f>
        <v>-1.5275197126187865</v>
      </c>
      <c r="S196" s="114">
        <f>$AH$16*((D196-$M196)/(SQRT($N196+$BA$8)))+$AI$16</f>
        <v>-1.0910855090134179</v>
      </c>
      <c r="T196" s="114">
        <f>$AH$16*((E196-$M196)/(SQRT($N196+$BA$8)))+$AI$16</f>
        <v>-0.65465130540805194</v>
      </c>
      <c r="U196" s="114">
        <f>$AH$16*((F196-$M196)/(SQRT($N196+$BA$8)))+$AI$16</f>
        <v>-0.21821710180268419</v>
      </c>
      <c r="V196" s="114">
        <f>$AH$16*((G196-$M196)/(SQRT($N196+$BA$8)))+$AI$16</f>
        <v>0.21821710180268428</v>
      </c>
      <c r="W196" s="114">
        <f>$AH$16*((H196-$M196)/(SQRT($N196+$BA$8)))+$AI$16</f>
        <v>0.6546513054080515</v>
      </c>
      <c r="X196" s="114">
        <f>$AH$16*((I196-$M196)/(SQRT($N196+$BA$8)))+$AI$16</f>
        <v>1.0910855090134191</v>
      </c>
      <c r="Y196" s="115">
        <f>$AH$16*((J196-$M196)/(SQRT($N196+$BA$8)))+$AI$16</f>
        <v>1.5275197126187863</v>
      </c>
    </row>
    <row r="197" spans="2:25" x14ac:dyDescent="0.25">
      <c r="B197" s="6">
        <v>2</v>
      </c>
      <c r="C197" s="113">
        <f>AE169+R141</f>
        <v>-0.72299410602636394</v>
      </c>
      <c r="D197" s="114">
        <f>AF169+S141</f>
        <v>-0.20958109258370039</v>
      </c>
      <c r="E197" s="114">
        <f>AG169+T141</f>
        <v>0.30383192085896249</v>
      </c>
      <c r="F197" s="114">
        <f>AH169+U141</f>
        <v>0.81724493430162615</v>
      </c>
      <c r="G197" s="114">
        <f>AI169+V141</f>
        <v>1.3306579477442897</v>
      </c>
      <c r="H197" s="114">
        <f>AJ169+W141</f>
        <v>1.8440709611869526</v>
      </c>
      <c r="I197" s="114">
        <f>AK169+X141</f>
        <v>2.357483974629615</v>
      </c>
      <c r="J197" s="115">
        <f>AL169+Y141</f>
        <v>2.8708969880722783</v>
      </c>
      <c r="M197" s="114">
        <f t="shared" si="22"/>
        <v>1.0739514410229574</v>
      </c>
      <c r="N197" s="2">
        <f t="shared" si="23"/>
        <v>1.3838628424544506</v>
      </c>
      <c r="Q197" s="6">
        <v>2</v>
      </c>
      <c r="R197" s="113">
        <f>$AH$16*((C197-$M197)/(SQRT($N197+$BA$8)))+$AI$16</f>
        <v>-1.5275197126188955</v>
      </c>
      <c r="S197" s="114">
        <f>$AH$16*((D197-$M197)/(SQRT($N197+$BA$8)))+$AI$16</f>
        <v>-1.0910855090134965</v>
      </c>
      <c r="T197" s="114">
        <f>$AH$16*((E197-$M197)/(SQRT($N197+$BA$8)))+$AI$16</f>
        <v>-0.65465130540809813</v>
      </c>
      <c r="U197" s="114">
        <f>$AH$16*((F197-$M197)/(SQRT($N197+$BA$8)))+$AI$16</f>
        <v>-0.21821710180269902</v>
      </c>
      <c r="V197" s="114">
        <f>$AH$16*((G197-$M197)/(SQRT($N197+$BA$8)))+$AI$16</f>
        <v>0.21821710180269996</v>
      </c>
      <c r="W197" s="114">
        <f>$AH$16*((H197-$M197)/(SQRT($N197+$BA$8)))+$AI$16</f>
        <v>0.65465130540809835</v>
      </c>
      <c r="X197" s="114">
        <f>$AH$16*((I197-$M197)/(SQRT($N197+$BA$8)))+$AI$16</f>
        <v>1.0910855090134965</v>
      </c>
      <c r="Y197" s="115">
        <f>$AH$16*((J197-$M197)/(SQRT($N197+$BA$8)))+$AI$16</f>
        <v>1.5275197126188953</v>
      </c>
    </row>
    <row r="198" spans="2:25" x14ac:dyDescent="0.25">
      <c r="B198" s="6">
        <v>3</v>
      </c>
      <c r="C198" s="113">
        <f>AE170+R142</f>
        <v>-0.72299411317261286</v>
      </c>
      <c r="D198" s="114">
        <f>AF170+S142</f>
        <v>-0.20958109465524211</v>
      </c>
      <c r="E198" s="114">
        <f>AG170+T142</f>
        <v>0.3038319238621271</v>
      </c>
      <c r="F198" s="114">
        <f>AH170+U142</f>
        <v>0.81724494237949807</v>
      </c>
      <c r="G198" s="114">
        <f>AI170+V142</f>
        <v>1.3306579608968669</v>
      </c>
      <c r="H198" s="114">
        <f>AJ170+W142</f>
        <v>1.8440709794142378</v>
      </c>
      <c r="I198" s="114">
        <f>AK170+X142</f>
        <v>2.3574839979316078</v>
      </c>
      <c r="J198" s="115">
        <f>AL170+Y142</f>
        <v>2.8708970164489784</v>
      </c>
      <c r="M198" s="114">
        <f t="shared" si="22"/>
        <v>1.0739514516381825</v>
      </c>
      <c r="N198" s="2">
        <f t="shared" si="23"/>
        <v>1.3838628698113671</v>
      </c>
      <c r="Q198" s="6">
        <v>3</v>
      </c>
      <c r="R198" s="113">
        <f>$AH$16*((C198-$M198)/(SQRT($N198+$BA$8)))+$AI$16</f>
        <v>-1.5275197126190043</v>
      </c>
      <c r="S198" s="114">
        <f>$AH$16*((D198-$M198)/(SQRT($N198+$BA$8)))+$AI$16</f>
        <v>-1.0910855090135738</v>
      </c>
      <c r="T198" s="114">
        <f>$AH$16*((E198-$M198)/(SQRT($N198+$BA$8)))+$AI$16</f>
        <v>-0.65465130540814487</v>
      </c>
      <c r="U198" s="114">
        <f>$AH$16*((F198-$M198)/(SQRT($N198+$BA$8)))+$AI$16</f>
        <v>-0.21821710180271436</v>
      </c>
      <c r="V198" s="114">
        <f>$AH$16*((G198-$M198)/(SQRT($N198+$BA$8)))+$AI$16</f>
        <v>0.21821710180271436</v>
      </c>
      <c r="W198" s="114">
        <f>$AH$16*((H198-$M198)/(SQRT($N198+$BA$8)))+$AI$16</f>
        <v>0.65465130540814476</v>
      </c>
      <c r="X198" s="114">
        <f>$AH$16*((I198-$M198)/(SQRT($N198+$BA$8)))+$AI$16</f>
        <v>1.0910855090135745</v>
      </c>
      <c r="Y198" s="115">
        <f>$AH$16*((J198-$M198)/(SQRT($N198+$BA$8)))+$AI$16</f>
        <v>1.5275197126190048</v>
      </c>
    </row>
    <row r="199" spans="2:25" ht="15.75" thickBot="1" x14ac:dyDescent="0.3">
      <c r="B199" s="6">
        <v>4</v>
      </c>
      <c r="C199" s="116">
        <f>AE171+R143</f>
        <v>-0.72299412031272292</v>
      </c>
      <c r="D199" s="117">
        <f>AF171+S143</f>
        <v>-0.20958109672501812</v>
      </c>
      <c r="E199" s="117">
        <f>AG171+T143</f>
        <v>0.30383192686268556</v>
      </c>
      <c r="F199" s="117">
        <f>AH171+U143</f>
        <v>0.81724495045039025</v>
      </c>
      <c r="G199" s="117">
        <f>AI171+V143</f>
        <v>1.3306579740380942</v>
      </c>
      <c r="H199" s="117">
        <f>AJ171+W143</f>
        <v>1.8440709976257974</v>
      </c>
      <c r="I199" s="117">
        <f>AK171+X143</f>
        <v>2.3574840212135042</v>
      </c>
      <c r="J199" s="118">
        <f>AL171+Y143</f>
        <v>2.870897044801207</v>
      </c>
      <c r="M199" s="114">
        <f t="shared" si="22"/>
        <v>1.0739514622442423</v>
      </c>
      <c r="N199" s="2">
        <f t="shared" si="23"/>
        <v>1.38386289714471</v>
      </c>
      <c r="Q199" s="6">
        <v>4</v>
      </c>
      <c r="R199" s="116">
        <f>$AH$16*((C199-$M199)/(SQRT($N199+$BA$8)))+$AI$16</f>
        <v>-1.527519712619114</v>
      </c>
      <c r="S199" s="117">
        <f>$AH$16*((D199-$M199)/(SQRT($N199+$BA$8)))+$AI$16</f>
        <v>-1.0910855090136524</v>
      </c>
      <c r="T199" s="117">
        <f>$AH$16*((E199-$M199)/(SQRT($N199+$BA$8)))+$AI$16</f>
        <v>-0.65465130540819194</v>
      </c>
      <c r="U199" s="117">
        <f>$AH$16*((F199-$M199)/(SQRT($N199+$BA$8)))+$AI$16</f>
        <v>-0.21821710180273049</v>
      </c>
      <c r="V199" s="117">
        <f>$AH$16*((G199-$M199)/(SQRT($N199+$BA$8)))+$AI$16</f>
        <v>0.2182171018027303</v>
      </c>
      <c r="W199" s="117">
        <f>$AH$16*((H199-$M199)/(SQRT($N199+$BA$8)))+$AI$16</f>
        <v>0.6546513054081905</v>
      </c>
      <c r="X199" s="117">
        <f>$AH$16*((I199-$M199)/(SQRT($N199+$BA$8)))+$AI$16</f>
        <v>1.0910855090136538</v>
      </c>
      <c r="Y199" s="118">
        <f>$AH$16*((J199-$M199)/(SQRT($N199+$BA$8)))+$AI$16</f>
        <v>1.5275197126191136</v>
      </c>
    </row>
    <row r="200" spans="2:25" x14ac:dyDescent="0.25">
      <c r="B200" s="6">
        <v>0</v>
      </c>
      <c r="C200" s="119">
        <f>AE172+R144</f>
        <v>-0.72300105458328767</v>
      </c>
      <c r="D200" s="120">
        <f>AF172+S144</f>
        <v>-0.20958310682714654</v>
      </c>
      <c r="E200" s="120">
        <f>AG172+T144</f>
        <v>0.30383484092899327</v>
      </c>
      <c r="F200" s="120">
        <f>AH172+U144</f>
        <v>0.81725278868513329</v>
      </c>
      <c r="G200" s="120">
        <f>AI172+V144</f>
        <v>1.3306707364412744</v>
      </c>
      <c r="H200" s="120">
        <f>AJ172+W144</f>
        <v>1.8440886841974145</v>
      </c>
      <c r="I200" s="120">
        <f>AK172+X144</f>
        <v>2.3575066319535543</v>
      </c>
      <c r="J200" s="121">
        <f>AL172+Y144</f>
        <v>2.8709245797096954</v>
      </c>
      <c r="M200" s="114">
        <f t="shared" si="22"/>
        <v>1.0739617625632039</v>
      </c>
      <c r="N200" s="2">
        <f t="shared" si="23"/>
        <v>1.383889442660166</v>
      </c>
      <c r="Q200" s="6">
        <v>0</v>
      </c>
      <c r="R200" s="119">
        <f>$AH$16*((C200-$M200)/(SQRT($N200+$BA$8)))+$AI$16</f>
        <v>-1.5275197127249784</v>
      </c>
      <c r="S200" s="120">
        <f>$AH$16*((D200-$M200)/(SQRT($N200+$BA$8)))+$AI$16</f>
        <v>-1.0910855090892697</v>
      </c>
      <c r="T200" s="120">
        <f>$AH$16*((E200-$M200)/(SQRT($N200+$BA$8)))+$AI$16</f>
        <v>-0.6546513054535622</v>
      </c>
      <c r="U200" s="120">
        <f>$AH$16*((F200-$M200)/(SQRT($N200+$BA$8)))+$AI$16</f>
        <v>-0.21821710181785436</v>
      </c>
      <c r="V200" s="120">
        <f>$AH$16*((G200-$M200)/(SQRT($N200+$BA$8)))+$AI$16</f>
        <v>0.21821710181785436</v>
      </c>
      <c r="W200" s="120">
        <f>$AH$16*((H200-$M200)/(SQRT($N200+$BA$8)))+$AI$16</f>
        <v>0.6546513054535622</v>
      </c>
      <c r="X200" s="120">
        <f>$AH$16*((I200-$M200)/(SQRT($N200+$BA$8)))+$AI$16</f>
        <v>1.0910855090892697</v>
      </c>
      <c r="Y200" s="121">
        <f>$AH$16*((J200-$M200)/(SQRT($N200+$BA$8)))+$AI$16</f>
        <v>1.5275197127249784</v>
      </c>
    </row>
    <row r="201" spans="2:25" x14ac:dyDescent="0.25">
      <c r="B201" s="6">
        <v>1</v>
      </c>
      <c r="C201" s="113">
        <f>AE173+R145</f>
        <v>-0.72300105717377394</v>
      </c>
      <c r="D201" s="114">
        <f>AF173+S145</f>
        <v>-0.20958310757806986</v>
      </c>
      <c r="E201" s="114">
        <f>AG173+T145</f>
        <v>0.30383484201763278</v>
      </c>
      <c r="F201" s="114">
        <f>AH173+U145</f>
        <v>0.81725279161333875</v>
      </c>
      <c r="G201" s="114">
        <f>AI173+V145</f>
        <v>1.3306707412090408</v>
      </c>
      <c r="H201" s="114">
        <f>AJ173+W145</f>
        <v>1.8440886908047456</v>
      </c>
      <c r="I201" s="114">
        <f>AK173+X145</f>
        <v>2.357506640400449</v>
      </c>
      <c r="J201" s="115">
        <f>AL173+Y145</f>
        <v>2.8709245899961511</v>
      </c>
      <c r="M201" s="114">
        <f t="shared" si="22"/>
        <v>1.0739617664111893</v>
      </c>
      <c r="N201" s="2">
        <f t="shared" si="23"/>
        <v>1.3838894525770469</v>
      </c>
      <c r="Q201" s="6">
        <v>1</v>
      </c>
      <c r="R201" s="113">
        <f>$AH$16*((C201-$M201)/(SQRT($N201+$BA$8)))+$AI$16</f>
        <v>-1.5275197127250182</v>
      </c>
      <c r="S201" s="114">
        <f>$AH$16*((D201-$M201)/(SQRT($N201+$BA$8)))+$AI$16</f>
        <v>-1.0910855090892984</v>
      </c>
      <c r="T201" s="114">
        <f>$AH$16*((E201-$M201)/(SQRT($N201+$BA$8)))+$AI$16</f>
        <v>-0.65465130545357997</v>
      </c>
      <c r="U201" s="114">
        <f>$AH$16*((F201-$M201)/(SQRT($N201+$BA$8)))+$AI$16</f>
        <v>-0.21821710181785861</v>
      </c>
      <c r="V201" s="114">
        <f>$AH$16*((G201-$M201)/(SQRT($N201+$BA$8)))+$AI$16</f>
        <v>0.21821710181785939</v>
      </c>
      <c r="W201" s="114">
        <f>$AH$16*((H201-$M201)/(SQRT($N201+$BA$8)))+$AI$16</f>
        <v>0.65465130545357963</v>
      </c>
      <c r="X201" s="114">
        <f>$AH$16*((I201-$M201)/(SQRT($N201+$BA$8)))+$AI$16</f>
        <v>1.0910855090892988</v>
      </c>
      <c r="Y201" s="115">
        <f>$AH$16*((J201-$M201)/(SQRT($N201+$BA$8)))+$AI$16</f>
        <v>1.5275197127250169</v>
      </c>
    </row>
    <row r="202" spans="2:25" x14ac:dyDescent="0.25">
      <c r="B202" s="6">
        <v>2</v>
      </c>
      <c r="C202" s="113">
        <f>AE174+R146</f>
        <v>-0.72300105976250917</v>
      </c>
      <c r="D202" s="114">
        <f>AF174+S146</f>
        <v>-0.20958310832846738</v>
      </c>
      <c r="E202" s="114">
        <f>AG174+T146</f>
        <v>0.30383484310557529</v>
      </c>
      <c r="F202" s="114">
        <f>AH174+U146</f>
        <v>0.8172527945396173</v>
      </c>
      <c r="G202" s="114">
        <f>AI174+V146</f>
        <v>1.3306707459736606</v>
      </c>
      <c r="H202" s="114">
        <f>AJ174+W146</f>
        <v>1.8440886974077024</v>
      </c>
      <c r="I202" s="114">
        <f>AK174+X146</f>
        <v>2.3575066488417455</v>
      </c>
      <c r="J202" s="115">
        <f>AL174+Y146</f>
        <v>2.870924600275786</v>
      </c>
      <c r="M202" s="114">
        <f t="shared" si="22"/>
        <v>1.0739617702566389</v>
      </c>
      <c r="N202" s="2">
        <f t="shared" si="23"/>
        <v>1.3838894624873257</v>
      </c>
      <c r="Q202" s="6">
        <v>2</v>
      </c>
      <c r="R202" s="113">
        <f>$AH$16*((C202-$M202)/(SQRT($N202+$BA$8)))+$AI$16</f>
        <v>-1.5275197127250568</v>
      </c>
      <c r="S202" s="114">
        <f>$AH$16*((D202-$M202)/(SQRT($N202+$BA$8)))+$AI$16</f>
        <v>-1.0910855090893268</v>
      </c>
      <c r="T202" s="114">
        <f>$AH$16*((E202-$M202)/(SQRT($N202+$BA$8)))+$AI$16</f>
        <v>-0.65465130545359596</v>
      </c>
      <c r="U202" s="114">
        <f>$AH$16*((F202-$M202)/(SQRT($N202+$BA$8)))+$AI$16</f>
        <v>-0.21821710181786563</v>
      </c>
      <c r="V202" s="114">
        <f>$AH$16*((G202-$M202)/(SQRT($N202+$BA$8)))+$AI$16</f>
        <v>0.21821710181786583</v>
      </c>
      <c r="W202" s="114">
        <f>$AH$16*((H202-$M202)/(SQRT($N202+$BA$8)))+$AI$16</f>
        <v>0.65465130545359596</v>
      </c>
      <c r="X202" s="114">
        <f>$AH$16*((I202-$M202)/(SQRT($N202+$BA$8)))+$AI$16</f>
        <v>1.0910855090893272</v>
      </c>
      <c r="Y202" s="115">
        <f>$AH$16*((J202-$M202)/(SQRT($N202+$BA$8)))+$AI$16</f>
        <v>1.5275197127250562</v>
      </c>
    </row>
    <row r="203" spans="2:25" x14ac:dyDescent="0.25">
      <c r="B203" s="6">
        <v>3</v>
      </c>
      <c r="C203" s="113">
        <f>AE175+R147</f>
        <v>-0.72300106234957751</v>
      </c>
      <c r="D203" s="114">
        <f>AF175+S147</f>
        <v>-0.20958310907844269</v>
      </c>
      <c r="E203" s="114">
        <f>AG175+T147</f>
        <v>0.30383484419269302</v>
      </c>
      <c r="F203" s="114">
        <f>AH175+U147</f>
        <v>0.81725279746382751</v>
      </c>
      <c r="G203" s="114">
        <f>AI175+V147</f>
        <v>1.3306707507349631</v>
      </c>
      <c r="H203" s="114">
        <f>AJ175+W147</f>
        <v>1.8440887040060976</v>
      </c>
      <c r="I203" s="114">
        <f>AK175+X147</f>
        <v>2.3575066572772343</v>
      </c>
      <c r="J203" s="115">
        <f>AL175+Y147</f>
        <v>2.8709246105483697</v>
      </c>
      <c r="M203" s="114">
        <f t="shared" si="22"/>
        <v>1.0739617740993956</v>
      </c>
      <c r="N203" s="2">
        <f t="shared" si="23"/>
        <v>1.3838894723908886</v>
      </c>
      <c r="Q203" s="6">
        <v>3</v>
      </c>
      <c r="R203" s="113">
        <f>$AH$16*((C203-$M203)/(SQRT($N203+$BA$8)))+$AI$16</f>
        <v>-1.5275197127250966</v>
      </c>
      <c r="S203" s="114">
        <f>$AH$16*((D203-$M203)/(SQRT($N203+$BA$8)))+$AI$16</f>
        <v>-1.091085509089355</v>
      </c>
      <c r="T203" s="114">
        <f>$AH$16*((E203-$M203)/(SQRT($N203+$BA$8)))+$AI$16</f>
        <v>-0.65465130545361261</v>
      </c>
      <c r="U203" s="114">
        <f>$AH$16*((F203-$M203)/(SQRT($N203+$BA$8)))+$AI$16</f>
        <v>-0.21821710181787138</v>
      </c>
      <c r="V203" s="114">
        <f>$AH$16*((G203-$M203)/(SQRT($N203+$BA$8)))+$AI$16</f>
        <v>0.21821710181787082</v>
      </c>
      <c r="W203" s="114">
        <f>$AH$16*((H203-$M203)/(SQRT($N203+$BA$8)))+$AI$16</f>
        <v>0.65465130545361205</v>
      </c>
      <c r="X203" s="114">
        <f>$AH$16*((I203-$M203)/(SQRT($N203+$BA$8)))+$AI$16</f>
        <v>1.0910855090893552</v>
      </c>
      <c r="Y203" s="115">
        <f>$AH$16*((J203-$M203)/(SQRT($N203+$BA$8)))+$AI$16</f>
        <v>1.5275197127250972</v>
      </c>
    </row>
    <row r="204" spans="2:25" ht="15.75" thickBot="1" x14ac:dyDescent="0.3">
      <c r="B204" s="6">
        <v>4</v>
      </c>
      <c r="C204" s="122">
        <f>AE176+R148</f>
        <v>-0.72300106493480321</v>
      </c>
      <c r="D204" s="123">
        <f>AF176+S148</f>
        <v>-0.20958310982782602</v>
      </c>
      <c r="E204" s="123">
        <f>AG176+T148</f>
        <v>0.3038348452791505</v>
      </c>
      <c r="F204" s="123">
        <f>AH176+U148</f>
        <v>0.81725280038612691</v>
      </c>
      <c r="G204" s="123">
        <f>AI176+V148</f>
        <v>1.3306707554931032</v>
      </c>
      <c r="H204" s="123">
        <f>AJ176+W148</f>
        <v>1.8440887106000814</v>
      </c>
      <c r="I204" s="123">
        <f>AK176+X148</f>
        <v>2.3575066657070565</v>
      </c>
      <c r="J204" s="124">
        <f>AL176+Y148</f>
        <v>2.8709246208140344</v>
      </c>
      <c r="M204" s="114">
        <f t="shared" si="22"/>
        <v>1.0739617779396156</v>
      </c>
      <c r="N204" s="2">
        <f t="shared" si="23"/>
        <v>1.3838894822877053</v>
      </c>
      <c r="Q204" s="6">
        <v>4</v>
      </c>
      <c r="R204" s="122">
        <f>$AH$16*((C204-$M204)/(SQRT($N204+$BA$8)))+$AI$16</f>
        <v>-1.5275197127251368</v>
      </c>
      <c r="S204" s="123">
        <f>$AH$16*((D204-$M204)/(SQRT($N204+$BA$8)))+$AI$16</f>
        <v>-1.091085509089383</v>
      </c>
      <c r="T204" s="123">
        <f>$AH$16*((E204-$M204)/(SQRT($N204+$BA$8)))+$AI$16</f>
        <v>-0.65465130545362982</v>
      </c>
      <c r="U204" s="123">
        <f>$AH$16*((F204-$M204)/(SQRT($N204+$BA$8)))+$AI$16</f>
        <v>-0.21821710181787687</v>
      </c>
      <c r="V204" s="123">
        <f>$AH$16*((G204-$M204)/(SQRT($N204+$BA$8)))+$AI$16</f>
        <v>0.21821710181787601</v>
      </c>
      <c r="W204" s="123">
        <f>$AH$16*((H204-$M204)/(SQRT($N204+$BA$8)))+$AI$16</f>
        <v>0.65465130545363048</v>
      </c>
      <c r="X204" s="123">
        <f>$AH$16*((I204-$M204)/(SQRT($N204+$BA$8)))+$AI$16</f>
        <v>1.0910855090893823</v>
      </c>
      <c r="Y204" s="124">
        <f>$AH$16*((J204-$M204)/(SQRT($N204+$BA$8)))+$AI$16</f>
        <v>1.5275197127251368</v>
      </c>
    </row>
    <row r="205" spans="2:25" x14ac:dyDescent="0.25">
      <c r="B205" s="6">
        <v>0</v>
      </c>
      <c r="C205" s="110">
        <f>AE177+R149</f>
        <v>-0.72300390494934441</v>
      </c>
      <c r="D205" s="111">
        <f>AF177+S149</f>
        <v>-0.20958393308952272</v>
      </c>
      <c r="E205" s="111">
        <f>AG177+T149</f>
        <v>0.30383603877029908</v>
      </c>
      <c r="F205" s="111">
        <f>AH177+U149</f>
        <v>0.81725601063012276</v>
      </c>
      <c r="G205" s="111">
        <f>AI177+V149</f>
        <v>1.3306759824899455</v>
      </c>
      <c r="H205" s="111">
        <f>AJ177+W149</f>
        <v>1.8440959543497661</v>
      </c>
      <c r="I205" s="111">
        <f>AK177+X149</f>
        <v>2.3575159262095911</v>
      </c>
      <c r="J205" s="112">
        <f>AL177+Y149</f>
        <v>2.8709358980694129</v>
      </c>
      <c r="M205" s="114">
        <f t="shared" si="22"/>
        <v>1.0739659965600339</v>
      </c>
      <c r="N205" s="2">
        <f t="shared" si="23"/>
        <v>1.3839003543988395</v>
      </c>
      <c r="Q205" s="6">
        <v>0</v>
      </c>
      <c r="R205" s="110">
        <f>$AH$16*((C205-$M205)/(SQRT($N205+$BA$8)))+$AI$16</f>
        <v>-1.5275197127684934</v>
      </c>
      <c r="S205" s="111">
        <f>$AH$16*((D205-$M205)/(SQRT($N205+$BA$8)))+$AI$16</f>
        <v>-1.0910855091203531</v>
      </c>
      <c r="T205" s="111">
        <f>$AH$16*((E205-$M205)/(SQRT($N205+$BA$8)))+$AI$16</f>
        <v>-0.65465130547221251</v>
      </c>
      <c r="U205" s="111">
        <f>$AH$16*((F205-$M205)/(SQRT($N205+$BA$8)))+$AI$16</f>
        <v>-0.21821710182407042</v>
      </c>
      <c r="V205" s="111">
        <f>$AH$16*((G205-$M205)/(SQRT($N205+$BA$8)))+$AI$16</f>
        <v>0.21821710182407081</v>
      </c>
      <c r="W205" s="111">
        <f>$AH$16*((H205-$M205)/(SQRT($N205+$BA$8)))+$AI$16</f>
        <v>0.65465130547221029</v>
      </c>
      <c r="X205" s="111">
        <f>$AH$16*((I205-$M205)/(SQRT($N205+$BA$8)))+$AI$16</f>
        <v>1.0910855091203535</v>
      </c>
      <c r="Y205" s="112">
        <f>$AH$16*((J205-$M205)/(SQRT($N205+$BA$8)))+$AI$16</f>
        <v>1.5275197127684939</v>
      </c>
    </row>
    <row r="206" spans="2:25" x14ac:dyDescent="0.25">
      <c r="B206" s="6">
        <v>1</v>
      </c>
      <c r="C206" s="113">
        <f>AE178+R150</f>
        <v>-0.72300390616291332</v>
      </c>
      <c r="D206" s="114">
        <f>AF178+S150</f>
        <v>-0.20958393344129433</v>
      </c>
      <c r="E206" s="114">
        <f>AG178+T150</f>
        <v>0.30383603928032266</v>
      </c>
      <c r="F206" s="114">
        <f>AH178+U150</f>
        <v>0.81725601200194053</v>
      </c>
      <c r="G206" s="114">
        <f>AI178+V150</f>
        <v>1.3306759847235599</v>
      </c>
      <c r="H206" s="114">
        <f>AJ178+W150</f>
        <v>1.8440959574451767</v>
      </c>
      <c r="I206" s="114">
        <f>AK178+X150</f>
        <v>2.3575159301667954</v>
      </c>
      <c r="J206" s="115">
        <f>AL178+Y150</f>
        <v>2.8709359028884132</v>
      </c>
      <c r="M206" s="114">
        <f t="shared" si="22"/>
        <v>1.0739659983627501</v>
      </c>
      <c r="N206" s="2">
        <f t="shared" si="23"/>
        <v>1.3839003590447017</v>
      </c>
      <c r="Q206" s="6">
        <v>1</v>
      </c>
      <c r="R206" s="113">
        <f>$AH$16*((C206-$M206)/(SQRT($N206+$BA$8)))+$AI$16</f>
        <v>-1.5275197127685123</v>
      </c>
      <c r="S206" s="114">
        <f>$AH$16*((D206-$M206)/(SQRT($N206+$BA$8)))+$AI$16</f>
        <v>-1.0910855091203651</v>
      </c>
      <c r="T206" s="114">
        <f>$AH$16*((E206-$M206)/(SQRT($N206+$BA$8)))+$AI$16</f>
        <v>-0.65465130547221972</v>
      </c>
      <c r="U206" s="114">
        <f>$AH$16*((F206-$M206)/(SQRT($N206+$BA$8)))+$AI$16</f>
        <v>-0.21821710182407358</v>
      </c>
      <c r="V206" s="114">
        <f>$AH$16*((G206-$M206)/(SQRT($N206+$BA$8)))+$AI$16</f>
        <v>0.21821710182407378</v>
      </c>
      <c r="W206" s="114">
        <f>$AH$16*((H206-$M206)/(SQRT($N206+$BA$8)))+$AI$16</f>
        <v>0.65465130547221906</v>
      </c>
      <c r="X206" s="114">
        <f>$AH$16*((I206-$M206)/(SQRT($N206+$BA$8)))+$AI$16</f>
        <v>1.0910855091203659</v>
      </c>
      <c r="Y206" s="115">
        <f>$AH$16*((J206-$M206)/(SQRT($N206+$BA$8)))+$AI$16</f>
        <v>1.5275197127685118</v>
      </c>
    </row>
    <row r="207" spans="2:25" x14ac:dyDescent="0.25">
      <c r="B207" s="6">
        <v>2</v>
      </c>
      <c r="C207" s="113">
        <f>AE179+R151</f>
        <v>-0.72300390737585218</v>
      </c>
      <c r="D207" s="114">
        <f>AF179+S151</f>
        <v>-0.20958393379294749</v>
      </c>
      <c r="E207" s="114">
        <f>AG179+T151</f>
        <v>0.30383603978995743</v>
      </c>
      <c r="F207" s="114">
        <f>AH179+U151</f>
        <v>0.81725601337286224</v>
      </c>
      <c r="G207" s="114">
        <f>AI179+V151</f>
        <v>1.3306759869557683</v>
      </c>
      <c r="H207" s="114">
        <f>AJ179+W151</f>
        <v>1.8440959605386724</v>
      </c>
      <c r="I207" s="114">
        <f>AK179+X151</f>
        <v>2.3575159341215777</v>
      </c>
      <c r="J207" s="115">
        <f>AL179+Y151</f>
        <v>2.8709359077044829</v>
      </c>
      <c r="M207" s="114">
        <f t="shared" si="22"/>
        <v>1.0739660001643152</v>
      </c>
      <c r="N207" s="2">
        <f t="shared" si="23"/>
        <v>1.3839003636878222</v>
      </c>
      <c r="Q207" s="6">
        <v>2</v>
      </c>
      <c r="R207" s="113">
        <f>$AH$16*((C207-$M207)/(SQRT($N207+$BA$8)))+$AI$16</f>
        <v>-1.5275197127685303</v>
      </c>
      <c r="S207" s="114">
        <f>$AH$16*((D207-$M207)/(SQRT($N207+$BA$8)))+$AI$16</f>
        <v>-1.091085509120379</v>
      </c>
      <c r="T207" s="114">
        <f>$AH$16*((E207-$M207)/(SQRT($N207+$BA$8)))+$AI$16</f>
        <v>-0.65465130547222761</v>
      </c>
      <c r="U207" s="114">
        <f>$AH$16*((F207-$M207)/(SQRT($N207+$BA$8)))+$AI$16</f>
        <v>-0.21821710182407619</v>
      </c>
      <c r="V207" s="114">
        <f>$AH$16*((G207-$M207)/(SQRT($N207+$BA$8)))+$AI$16</f>
        <v>0.21821710182407628</v>
      </c>
      <c r="W207" s="114">
        <f>$AH$16*((H207-$M207)/(SQRT($N207+$BA$8)))+$AI$16</f>
        <v>0.65465130547222716</v>
      </c>
      <c r="X207" s="114">
        <f>$AH$16*((I207-$M207)/(SQRT($N207+$BA$8)))+$AI$16</f>
        <v>1.091085509120379</v>
      </c>
      <c r="Y207" s="115">
        <f>$AH$16*((J207-$M207)/(SQRT($N207+$BA$8)))+$AI$16</f>
        <v>1.5275197127685307</v>
      </c>
    </row>
    <row r="208" spans="2:25" x14ac:dyDescent="0.25">
      <c r="B208" s="6">
        <v>3</v>
      </c>
      <c r="C208" s="113">
        <f>AE180+R152</f>
        <v>-0.72300390858792829</v>
      </c>
      <c r="D208" s="114">
        <f>AF180+S152</f>
        <v>-0.20958393414424292</v>
      </c>
      <c r="E208" s="114">
        <f>AG180+T152</f>
        <v>0.30383604029944344</v>
      </c>
      <c r="F208" s="114">
        <f>AH180+U152</f>
        <v>0.81725601474312781</v>
      </c>
      <c r="G208" s="114">
        <f>AI180+V152</f>
        <v>1.3306759891868141</v>
      </c>
      <c r="H208" s="114">
        <f>AJ180+W152</f>
        <v>1.8440959636305005</v>
      </c>
      <c r="I208" s="114">
        <f>AK180+X152</f>
        <v>2.3575159380741848</v>
      </c>
      <c r="J208" s="115">
        <f>AL180+Y152</f>
        <v>2.8709359125178713</v>
      </c>
      <c r="M208" s="114">
        <f t="shared" si="22"/>
        <v>1.0739660019649713</v>
      </c>
      <c r="N208" s="2">
        <f t="shared" si="23"/>
        <v>1.3839003683282127</v>
      </c>
      <c r="Q208" s="6">
        <v>3</v>
      </c>
      <c r="R208" s="113">
        <f>$AH$16*((C208-$M208)/(SQRT($N208+$BA$8)))+$AI$16</f>
        <v>-1.5275197127685491</v>
      </c>
      <c r="S208" s="114">
        <f>$AH$16*((D208-$M208)/(SQRT($N208+$BA$8)))+$AI$16</f>
        <v>-1.0910855091203924</v>
      </c>
      <c r="T208" s="114">
        <f>$AH$16*((E208-$M208)/(SQRT($N208+$BA$8)))+$AI$16</f>
        <v>-0.65465130547223482</v>
      </c>
      <c r="U208" s="114">
        <f>$AH$16*((F208-$M208)/(SQRT($N208+$BA$8)))+$AI$16</f>
        <v>-0.218217101824079</v>
      </c>
      <c r="V208" s="114">
        <f>$AH$16*((G208-$M208)/(SQRT($N208+$BA$8)))+$AI$16</f>
        <v>0.21821710182407844</v>
      </c>
      <c r="W208" s="114">
        <f>$AH$16*((H208-$M208)/(SQRT($N208+$BA$8)))+$AI$16</f>
        <v>0.65465130547223604</v>
      </c>
      <c r="X208" s="114">
        <f>$AH$16*((I208-$M208)/(SQRT($N208+$BA$8)))+$AI$16</f>
        <v>1.0910855091203917</v>
      </c>
      <c r="Y208" s="115">
        <f>$AH$16*((J208-$M208)/(SQRT($N208+$BA$8)))+$AI$16</f>
        <v>1.5275197127685494</v>
      </c>
    </row>
    <row r="209" spans="2:25" ht="15.75" thickBot="1" x14ac:dyDescent="0.3">
      <c r="B209" s="6">
        <v>4</v>
      </c>
      <c r="C209" s="125">
        <f>AE181+R153</f>
        <v>-0.72300390979939166</v>
      </c>
      <c r="D209" s="126">
        <f>AF181+S153</f>
        <v>-0.20958393449544666</v>
      </c>
      <c r="E209" s="126">
        <f>AG181+T153</f>
        <v>0.30383604080849735</v>
      </c>
      <c r="F209" s="126">
        <f>AH181+U153</f>
        <v>0.81725601611244247</v>
      </c>
      <c r="G209" s="126">
        <f>AI181+V153</f>
        <v>1.3306759914163864</v>
      </c>
      <c r="H209" s="126">
        <f>AJ181+W153</f>
        <v>1.8440959667203314</v>
      </c>
      <c r="I209" s="126">
        <f>AK181+X153</f>
        <v>2.3575159420242775</v>
      </c>
      <c r="J209" s="127">
        <f>AL181+Y153</f>
        <v>2.8709359173282198</v>
      </c>
      <c r="M209" s="114">
        <f t="shared" si="22"/>
        <v>1.0739660037644145</v>
      </c>
      <c r="N209" s="2">
        <f t="shared" si="23"/>
        <v>1.3839003729657913</v>
      </c>
      <c r="Q209" s="6">
        <v>4</v>
      </c>
      <c r="R209" s="125">
        <f>$AH$16*((C209-$M209)/(SQRT($N209+$BA$8)))+$AI$16</f>
        <v>-1.5275197127685676</v>
      </c>
      <c r="S209" s="126">
        <f>$AH$16*((D209-$M209)/(SQRT($N209+$BA$8)))+$AI$16</f>
        <v>-1.091085509120405</v>
      </c>
      <c r="T209" s="126">
        <f>$AH$16*((E209-$M209)/(SQRT($N209+$BA$8)))+$AI$16</f>
        <v>-0.65465130547224348</v>
      </c>
      <c r="U209" s="126">
        <f>$AH$16*((F209-$M209)/(SQRT($N209+$BA$8)))+$AI$16</f>
        <v>-0.21821710182408086</v>
      </c>
      <c r="V209" s="126">
        <f>$AH$16*((G209-$M209)/(SQRT($N209+$BA$8)))+$AI$16</f>
        <v>0.21821710182408066</v>
      </c>
      <c r="W209" s="126">
        <f>$AH$16*((H209-$M209)/(SQRT($N209+$BA$8)))+$AI$16</f>
        <v>0.65465130547224315</v>
      </c>
      <c r="X209" s="126">
        <f>$AH$16*((I209-$M209)/(SQRT($N209+$BA$8)))+$AI$16</f>
        <v>1.0910855091204066</v>
      </c>
      <c r="Y209" s="127">
        <f>$AH$16*((J209-$M209)/(SQRT($N209+$BA$8)))+$AI$16</f>
        <v>1.5275197127685667</v>
      </c>
    </row>
    <row r="210" spans="2:25" x14ac:dyDescent="0.25">
      <c r="B210" s="6">
        <v>0</v>
      </c>
      <c r="C210" s="119">
        <f>AE182+R154</f>
        <v>-0.72300534341613487</v>
      </c>
      <c r="D210" s="120">
        <f>AF182+S154</f>
        <v>-0.20958435007139342</v>
      </c>
      <c r="E210" s="120">
        <f>AG182+T154</f>
        <v>0.30383664327334725</v>
      </c>
      <c r="F210" s="120">
        <f>AH182+U154</f>
        <v>0.81725763661808826</v>
      </c>
      <c r="G210" s="120">
        <f>AI182+V154</f>
        <v>1.3306786299628304</v>
      </c>
      <c r="H210" s="120">
        <f>AJ182+W154</f>
        <v>1.8440996233075704</v>
      </c>
      <c r="I210" s="120">
        <f>AK182+X154</f>
        <v>2.3575206166523124</v>
      </c>
      <c r="J210" s="121">
        <f>AL182+Y154</f>
        <v>2.8709416099970531</v>
      </c>
      <c r="M210" s="114">
        <f t="shared" si="22"/>
        <v>1.0739681332904591</v>
      </c>
      <c r="N210" s="2">
        <f t="shared" si="23"/>
        <v>1.383905861137279</v>
      </c>
      <c r="Q210" s="6">
        <v>0</v>
      </c>
      <c r="R210" s="119">
        <f>$AH$16*((C210-$M210)/(SQRT($N210+$BA$8)))+$AI$16</f>
        <v>-1.5275197127904538</v>
      </c>
      <c r="S210" s="120">
        <f>$AH$16*((D210-$M210)/(SQRT($N210+$BA$8)))+$AI$16</f>
        <v>-1.0910855091360381</v>
      </c>
      <c r="T210" s="120">
        <f>$AH$16*((E210-$M210)/(SQRT($N210+$BA$8)))+$AI$16</f>
        <v>-0.6546513054816232</v>
      </c>
      <c r="U210" s="120">
        <f>$AH$16*((F210-$M210)/(SQRT($N210+$BA$8)))+$AI$16</f>
        <v>-0.21821710182720794</v>
      </c>
      <c r="V210" s="120">
        <f>$AH$16*((G210-$M210)/(SQRT($N210+$BA$8)))+$AI$16</f>
        <v>0.21821710182720824</v>
      </c>
      <c r="W210" s="120">
        <f>$AH$16*((H210-$M210)/(SQRT($N210+$BA$8)))+$AI$16</f>
        <v>0.65465130548162265</v>
      </c>
      <c r="X210" s="120">
        <f>$AH$16*((I210-$M210)/(SQRT($N210+$BA$8)))+$AI$16</f>
        <v>1.0910855091360387</v>
      </c>
      <c r="Y210" s="121">
        <f>$AH$16*((J210-$M210)/(SQRT($N210+$BA$8)))+$AI$16</f>
        <v>1.5275197127904536</v>
      </c>
    </row>
    <row r="211" spans="2:25" x14ac:dyDescent="0.25">
      <c r="B211" s="6">
        <v>1</v>
      </c>
      <c r="C211" s="113">
        <f>AE183+R155</f>
        <v>-0.72300534407870531</v>
      </c>
      <c r="D211" s="114">
        <f>AF183+S155</f>
        <v>-0.20958435026346312</v>
      </c>
      <c r="E211" s="114">
        <f>AG183+T155</f>
        <v>0.30383664355177864</v>
      </c>
      <c r="F211" s="114">
        <f>AH183+U155</f>
        <v>0.81725763736701984</v>
      </c>
      <c r="G211" s="114">
        <f>AI183+V155</f>
        <v>1.3306786311822616</v>
      </c>
      <c r="H211" s="114">
        <f>AJ183+W155</f>
        <v>1.844099624997503</v>
      </c>
      <c r="I211" s="114">
        <f>AK183+X155</f>
        <v>2.3575206188127469</v>
      </c>
      <c r="J211" s="115">
        <f>AL183+Y155</f>
        <v>2.8709416126279867</v>
      </c>
      <c r="M211" s="114">
        <f t="shared" si="22"/>
        <v>1.073968134274641</v>
      </c>
      <c r="N211" s="2">
        <f t="shared" si="23"/>
        <v>1.3839058636737107</v>
      </c>
      <c r="Q211" s="6">
        <v>1</v>
      </c>
      <c r="R211" s="113">
        <f>$AH$16*((C211-$M211)/(SQRT($N211+$BA$8)))+$AI$16</f>
        <v>-1.5275197127904634</v>
      </c>
      <c r="S211" s="114">
        <f>$AH$16*((D211-$M211)/(SQRT($N211+$BA$8)))+$AI$16</f>
        <v>-1.091085509136045</v>
      </c>
      <c r="T211" s="114">
        <f>$AH$16*((E211-$M211)/(SQRT($N211+$BA$8)))+$AI$16</f>
        <v>-0.65465130548162698</v>
      </c>
      <c r="U211" s="114">
        <f>$AH$16*((F211-$M211)/(SQRT($N211+$BA$8)))+$AI$16</f>
        <v>-0.2182171018272093</v>
      </c>
      <c r="V211" s="114">
        <f>$AH$16*((G211-$M211)/(SQRT($N211+$BA$8)))+$AI$16</f>
        <v>0.21821710182720883</v>
      </c>
      <c r="W211" s="114">
        <f>$AH$16*((H211-$M211)/(SQRT($N211+$BA$8)))+$AI$16</f>
        <v>0.65465130548162664</v>
      </c>
      <c r="X211" s="114">
        <f>$AH$16*((I211-$M211)/(SQRT($N211+$BA$8)))+$AI$16</f>
        <v>1.0910855091360465</v>
      </c>
      <c r="Y211" s="115">
        <f>$AH$16*((J211-$M211)/(SQRT($N211+$BA$8)))+$AI$16</f>
        <v>1.5275197127904632</v>
      </c>
    </row>
    <row r="212" spans="2:25" x14ac:dyDescent="0.25">
      <c r="B212" s="6">
        <v>2</v>
      </c>
      <c r="C212" s="113">
        <f>AE184+R156</f>
        <v>-0.72300534474089118</v>
      </c>
      <c r="D212" s="114">
        <f>AF184+S156</f>
        <v>-0.20958435045540469</v>
      </c>
      <c r="E212" s="114">
        <f>AG184+T156</f>
        <v>0.3038366438300818</v>
      </c>
      <c r="F212" s="114">
        <f>AH184+U156</f>
        <v>0.81725763811556773</v>
      </c>
      <c r="G212" s="114">
        <f>AI184+V156</f>
        <v>1.3306786324010544</v>
      </c>
      <c r="H212" s="114">
        <f>AJ184+W156</f>
        <v>1.8440996266865419</v>
      </c>
      <c r="I212" s="114">
        <f>AK184+X156</f>
        <v>2.3575206209720303</v>
      </c>
      <c r="J212" s="115">
        <f>AL184+Y156</f>
        <v>2.8709416152575162</v>
      </c>
      <c r="M212" s="114">
        <f t="shared" si="22"/>
        <v>1.0739681352583119</v>
      </c>
      <c r="N212" s="2">
        <f t="shared" si="23"/>
        <v>1.3839058662087642</v>
      </c>
      <c r="Q212" s="6">
        <v>2</v>
      </c>
      <c r="R212" s="113">
        <f>$AH$16*((C212-$M212)/(SQRT($N212+$BA$8)))+$AI$16</f>
        <v>-1.5275197127904729</v>
      </c>
      <c r="S212" s="114">
        <f>$AH$16*((D212-$M212)/(SQRT($N212+$BA$8)))+$AI$16</f>
        <v>-1.0910855091360523</v>
      </c>
      <c r="T212" s="114">
        <f>$AH$16*((E212-$M212)/(SQRT($N212+$BA$8)))+$AI$16</f>
        <v>-0.65465130548163153</v>
      </c>
      <c r="U212" s="114">
        <f>$AH$16*((F212-$M212)/(SQRT($N212+$BA$8)))+$AI$16</f>
        <v>-0.21821710182721119</v>
      </c>
      <c r="V212" s="114">
        <f>$AH$16*((G212-$M212)/(SQRT($N212+$BA$8)))+$AI$16</f>
        <v>0.21821710182720977</v>
      </c>
      <c r="W212" s="114">
        <f>$AH$16*((H212-$M212)/(SQRT($N212+$BA$8)))+$AI$16</f>
        <v>0.65465130548163142</v>
      </c>
      <c r="X212" s="114">
        <f>$AH$16*((I212-$M212)/(SQRT($N212+$BA$8)))+$AI$16</f>
        <v>1.0910855091360538</v>
      </c>
      <c r="Y212" s="115">
        <f>$AH$16*((J212-$M212)/(SQRT($N212+$BA$8)))+$AI$16</f>
        <v>1.527519712790474</v>
      </c>
    </row>
    <row r="213" spans="2:25" x14ac:dyDescent="0.25">
      <c r="B213" s="6">
        <v>3</v>
      </c>
      <c r="C213" s="113">
        <f>AE185+R157</f>
        <v>-0.72300534540280981</v>
      </c>
      <c r="D213" s="114">
        <f>AF185+S157</f>
        <v>-0.20958435064734215</v>
      </c>
      <c r="E213" s="114">
        <f>AG185+T157</f>
        <v>0.30383664410812572</v>
      </c>
      <c r="F213" s="114">
        <f>AH185+U157</f>
        <v>0.81725763886359415</v>
      </c>
      <c r="G213" s="114">
        <f>AI185+V157</f>
        <v>1.330678633619061</v>
      </c>
      <c r="H213" s="114">
        <f>AJ185+W157</f>
        <v>1.8440996283745297</v>
      </c>
      <c r="I213" s="114">
        <f>AK185+X157</f>
        <v>2.3575206231299966</v>
      </c>
      <c r="J213" s="115">
        <f>AL185+Y157</f>
        <v>2.8709416178854648</v>
      </c>
      <c r="M213" s="114">
        <f t="shared" si="22"/>
        <v>1.0739681362413274</v>
      </c>
      <c r="N213" s="2">
        <f t="shared" si="23"/>
        <v>1.3839058687423944</v>
      </c>
      <c r="Q213" s="6">
        <v>3</v>
      </c>
      <c r="R213" s="113">
        <f>$AH$16*((C213-$M213)/(SQRT($N213+$BA$8)))+$AI$16</f>
        <v>-1.5275197127904838</v>
      </c>
      <c r="S213" s="114">
        <f>$AH$16*((D213-$M213)/(SQRT($N213+$BA$8)))+$AI$16</f>
        <v>-1.0910855091360601</v>
      </c>
      <c r="T213" s="114">
        <f>$AH$16*((E213-$M213)/(SQRT($N213+$BA$8)))+$AI$16</f>
        <v>-0.65465130548163597</v>
      </c>
      <c r="U213" s="114">
        <f>$AH$16*((F213-$M213)/(SQRT($N213+$BA$8)))+$AI$16</f>
        <v>-0.21821710182721141</v>
      </c>
      <c r="V213" s="114">
        <f>$AH$16*((G213-$M213)/(SQRT($N213+$BA$8)))+$AI$16</f>
        <v>0.2182171018272118</v>
      </c>
      <c r="W213" s="114">
        <f>$AH$16*((H213-$M213)/(SQRT($N213+$BA$8)))+$AI$16</f>
        <v>0.65465130548163653</v>
      </c>
      <c r="X213" s="114">
        <f>$AH$16*((I213-$M213)/(SQRT($N213+$BA$8)))+$AI$16</f>
        <v>1.0910855091360596</v>
      </c>
      <c r="Y213" s="115">
        <f>$AH$16*((J213-$M213)/(SQRT($N213+$BA$8)))+$AI$16</f>
        <v>1.527519712790484</v>
      </c>
    </row>
    <row r="214" spans="2:25" ht="15.75" thickBot="1" x14ac:dyDescent="0.3">
      <c r="B214" s="6">
        <v>4</v>
      </c>
      <c r="C214" s="122">
        <f>AE186+R158</f>
        <v>-0.72300534606424405</v>
      </c>
      <c r="D214" s="123">
        <f>AF186+S158</f>
        <v>-0.20958435083905713</v>
      </c>
      <c r="E214" s="123">
        <f>AG186+T158</f>
        <v>0.30383664438612701</v>
      </c>
      <c r="F214" s="123">
        <f>AH186+U158</f>
        <v>0.8172576396113137</v>
      </c>
      <c r="G214" s="123">
        <f>AI186+V158</f>
        <v>1.330678634836499</v>
      </c>
      <c r="H214" s="123">
        <f>AJ186+W158</f>
        <v>1.844099630061685</v>
      </c>
      <c r="I214" s="123">
        <f>AK186+X158</f>
        <v>2.3575206252868708</v>
      </c>
      <c r="J214" s="124">
        <f>AL186+Y158</f>
        <v>2.8709416205120566</v>
      </c>
      <c r="M214" s="114">
        <f t="shared" si="22"/>
        <v>1.0739681372239063</v>
      </c>
      <c r="N214" s="2">
        <f t="shared" si="23"/>
        <v>1.3839058712746064</v>
      </c>
      <c r="Q214" s="6">
        <v>4</v>
      </c>
      <c r="R214" s="122">
        <f>$AH$16*((C214-$M214)/(SQRT($N214+$BA$8)))+$AI$16</f>
        <v>-1.5275197127904943</v>
      </c>
      <c r="S214" s="123">
        <f>$AH$16*((D214-$M214)/(SQRT($N214+$BA$8)))+$AI$16</f>
        <v>-1.0910855091360665</v>
      </c>
      <c r="T214" s="123">
        <f>$AH$16*((E214-$M214)/(SQRT($N214+$BA$8)))+$AI$16</f>
        <v>-0.65465130548164085</v>
      </c>
      <c r="U214" s="123">
        <f>$AH$16*((F214-$M214)/(SQRT($N214+$BA$8)))+$AI$16</f>
        <v>-0.21821710182721318</v>
      </c>
      <c r="V214" s="123">
        <f>$AH$16*((G214-$M214)/(SQRT($N214+$BA$8)))+$AI$16</f>
        <v>0.21821710182721327</v>
      </c>
      <c r="W214" s="123">
        <f>$AH$16*((H214-$M214)/(SQRT($N214+$BA$8)))+$AI$16</f>
        <v>0.65465130548164041</v>
      </c>
      <c r="X214" s="123">
        <f>$AH$16*((I214-$M214)/(SQRT($N214+$BA$8)))+$AI$16</f>
        <v>1.0910855091360674</v>
      </c>
      <c r="Y214" s="124">
        <f>$AH$16*((J214-$M214)/(SQRT($N214+$BA$8)))+$AI$16</f>
        <v>1.5275197127904943</v>
      </c>
    </row>
    <row r="221" spans="2:25" x14ac:dyDescent="0.25">
      <c r="B221" s="154"/>
      <c r="C221" s="154"/>
      <c r="D221" s="154"/>
      <c r="E221" s="154"/>
      <c r="F221" s="154"/>
      <c r="G221" s="154"/>
      <c r="H221" s="154"/>
      <c r="I221" s="154"/>
      <c r="J221" s="154"/>
      <c r="O221" s="154"/>
      <c r="P221" s="154"/>
      <c r="Q221" s="154"/>
      <c r="R221" s="154"/>
      <c r="S221" s="154"/>
      <c r="T221" s="154"/>
      <c r="U221" s="154"/>
      <c r="V221" s="154"/>
      <c r="W221" s="154"/>
    </row>
  </sheetData>
  <mergeCells count="43">
    <mergeCell ref="B193:J193"/>
    <mergeCell ref="Q193:Y193"/>
    <mergeCell ref="AG2:AI2"/>
    <mergeCell ref="AG14:AI14"/>
    <mergeCell ref="B137:J137"/>
    <mergeCell ref="Q137:Y137"/>
    <mergeCell ref="B165:J165"/>
    <mergeCell ref="P165:X165"/>
    <mergeCell ref="AD165:AJ165"/>
    <mergeCell ref="AY4:AZ4"/>
    <mergeCell ref="AY3:AZ3"/>
    <mergeCell ref="AY2:AZ2"/>
    <mergeCell ref="AY10:AZ10"/>
    <mergeCell ref="B109:J109"/>
    <mergeCell ref="M109:U109"/>
    <mergeCell ref="AK4:AS4"/>
    <mergeCell ref="AK18:AU18"/>
    <mergeCell ref="AI58:AM58"/>
    <mergeCell ref="B84:G84"/>
    <mergeCell ref="J84:O84"/>
    <mergeCell ref="R84:W84"/>
    <mergeCell ref="Z84:AE84"/>
    <mergeCell ref="AH84:AL84"/>
    <mergeCell ref="AO84:AS84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Y5:AZ5"/>
    <mergeCell ref="AY6:AZ6"/>
    <mergeCell ref="AY7:AZ7"/>
    <mergeCell ref="AY8:AZ8"/>
    <mergeCell ref="AY9:AZ9"/>
    <mergeCell ref="M15:U15"/>
    <mergeCell ref="W15:AE15"/>
    <mergeCell ref="B3:J3"/>
    <mergeCell ref="M3:U3"/>
    <mergeCell ref="W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Chunk</vt:lpstr>
      <vt:lpstr>Concat</vt:lpstr>
      <vt:lpstr>Linear</vt:lpstr>
      <vt:lpstr>LayerNorm</vt:lpstr>
      <vt:lpstr>MHA</vt:lpstr>
      <vt:lpstr>Transformer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2025-07-17T21:20:09Z</dcterms:modified>
</cp:coreProperties>
</file>