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in\Desktop\biasterm\DLNET\"/>
    </mc:Choice>
  </mc:AlternateContent>
  <xr:revisionPtr revIDLastSave="0" documentId="13_ncr:1_{656F6AA6-1469-4B2D-B61C-584B8EBCD717}" xr6:coauthVersionLast="47" xr6:coauthVersionMax="47" xr10:uidLastSave="{00000000-0000-0000-0000-000000000000}"/>
  <bookViews>
    <workbookView xWindow="38295" yWindow="0" windowWidth="38610" windowHeight="20985" activeTab="4" xr2:uid="{43CB9B1C-CC3C-4FC9-8AAA-FC9787021136}"/>
  </bookViews>
  <sheets>
    <sheet name="Chunk" sheetId="1" r:id="rId1"/>
    <sheet name="Concat" sheetId="2" r:id="rId2"/>
    <sheet name="Linear" sheetId="5" r:id="rId3"/>
    <sheet name="LayerNorm" sheetId="6" r:id="rId4"/>
    <sheet name="MHA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0" i="7" l="1" a="1"/>
  <c r="K100" i="7" s="1"/>
  <c r="K95" i="7" a="1"/>
  <c r="K95" i="7" s="1"/>
  <c r="K90" i="7" a="1"/>
  <c r="K90" i="7" s="1"/>
  <c r="K85" i="7" a="1"/>
  <c r="K85" i="7" s="1"/>
  <c r="C100" i="7" a="1"/>
  <c r="C100" i="7" s="1"/>
  <c r="C95" i="7" a="1"/>
  <c r="C95" i="7" s="1"/>
  <c r="C90" i="7" a="1"/>
  <c r="C90" i="7" s="1"/>
  <c r="C85" i="7" a="1"/>
  <c r="C85" i="7" s="1"/>
  <c r="D5" i="7"/>
  <c r="E5" i="7"/>
  <c r="F5" i="7"/>
  <c r="G5" i="7"/>
  <c r="H5" i="7"/>
  <c r="I5" i="7"/>
  <c r="J5" i="7"/>
  <c r="C6" i="7"/>
  <c r="D6" i="7"/>
  <c r="E6" i="7"/>
  <c r="F6" i="7"/>
  <c r="G6" i="7"/>
  <c r="H6" i="7"/>
  <c r="I6" i="7"/>
  <c r="J6" i="7"/>
  <c r="C7" i="7"/>
  <c r="D7" i="7"/>
  <c r="E7" i="7"/>
  <c r="F7" i="7"/>
  <c r="G7" i="7"/>
  <c r="H7" i="7"/>
  <c r="I7" i="7"/>
  <c r="J7" i="7"/>
  <c r="C8" i="7"/>
  <c r="D8" i="7"/>
  <c r="E8" i="7"/>
  <c r="F8" i="7"/>
  <c r="G8" i="7"/>
  <c r="H8" i="7"/>
  <c r="I8" i="7"/>
  <c r="J8" i="7"/>
  <c r="C9" i="7"/>
  <c r="D9" i="7"/>
  <c r="E9" i="7"/>
  <c r="F9" i="7"/>
  <c r="G9" i="7"/>
  <c r="H9" i="7"/>
  <c r="I9" i="7"/>
  <c r="J9" i="7"/>
  <c r="C10" i="7"/>
  <c r="D10" i="7"/>
  <c r="E10" i="7"/>
  <c r="F10" i="7"/>
  <c r="G10" i="7"/>
  <c r="H10" i="7"/>
  <c r="I10" i="7"/>
  <c r="J10" i="7"/>
  <c r="C11" i="7"/>
  <c r="D11" i="7"/>
  <c r="E11" i="7"/>
  <c r="F11" i="7"/>
  <c r="G11" i="7"/>
  <c r="H11" i="7"/>
  <c r="I11" i="7"/>
  <c r="J11" i="7"/>
  <c r="C12" i="7"/>
  <c r="D12" i="7"/>
  <c r="E12" i="7"/>
  <c r="F12" i="7"/>
  <c r="G12" i="7"/>
  <c r="H12" i="7"/>
  <c r="I12" i="7"/>
  <c r="J12" i="7"/>
  <c r="C13" i="7"/>
  <c r="D13" i="7"/>
  <c r="E13" i="7"/>
  <c r="F13" i="7"/>
  <c r="G13" i="7"/>
  <c r="H13" i="7"/>
  <c r="I13" i="7"/>
  <c r="J13" i="7"/>
  <c r="C14" i="7"/>
  <c r="D14" i="7"/>
  <c r="E14" i="7"/>
  <c r="F14" i="7"/>
  <c r="G14" i="7"/>
  <c r="H14" i="7"/>
  <c r="I14" i="7"/>
  <c r="J14" i="7"/>
  <c r="C15" i="7"/>
  <c r="D15" i="7"/>
  <c r="E15" i="7"/>
  <c r="F15" i="7"/>
  <c r="G15" i="7"/>
  <c r="H15" i="7"/>
  <c r="I15" i="7"/>
  <c r="J15" i="7"/>
  <c r="C16" i="7"/>
  <c r="D16" i="7"/>
  <c r="E16" i="7"/>
  <c r="F16" i="7"/>
  <c r="G16" i="7"/>
  <c r="H16" i="7"/>
  <c r="I16" i="7"/>
  <c r="J16" i="7"/>
  <c r="C17" i="7"/>
  <c r="D17" i="7"/>
  <c r="E17" i="7"/>
  <c r="F17" i="7"/>
  <c r="G17" i="7"/>
  <c r="H17" i="7"/>
  <c r="I17" i="7"/>
  <c r="J17" i="7"/>
  <c r="C18" i="7"/>
  <c r="D18" i="7"/>
  <c r="E18" i="7"/>
  <c r="F18" i="7"/>
  <c r="G18" i="7"/>
  <c r="H18" i="7"/>
  <c r="I18" i="7"/>
  <c r="J18" i="7"/>
  <c r="C19" i="7"/>
  <c r="D19" i="7"/>
  <c r="E19" i="7"/>
  <c r="F19" i="7"/>
  <c r="G19" i="7"/>
  <c r="H19" i="7"/>
  <c r="I19" i="7"/>
  <c r="J19" i="7"/>
  <c r="C20" i="7"/>
  <c r="D20" i="7"/>
  <c r="E20" i="7"/>
  <c r="F20" i="7"/>
  <c r="G20" i="7"/>
  <c r="H20" i="7"/>
  <c r="I20" i="7"/>
  <c r="J20" i="7"/>
  <c r="C21" i="7"/>
  <c r="D21" i="7"/>
  <c r="E21" i="7"/>
  <c r="F21" i="7"/>
  <c r="G21" i="7"/>
  <c r="H21" i="7"/>
  <c r="I21" i="7"/>
  <c r="J21" i="7"/>
  <c r="C22" i="7"/>
  <c r="D22" i="7"/>
  <c r="E22" i="7"/>
  <c r="F22" i="7"/>
  <c r="G22" i="7"/>
  <c r="H22" i="7"/>
  <c r="I22" i="7"/>
  <c r="J22" i="7"/>
  <c r="C23" i="7"/>
  <c r="D23" i="7"/>
  <c r="E23" i="7"/>
  <c r="F23" i="7"/>
  <c r="G23" i="7"/>
  <c r="H23" i="7"/>
  <c r="I23" i="7"/>
  <c r="J23" i="7"/>
  <c r="C24" i="7"/>
  <c r="D24" i="7"/>
  <c r="E24" i="7"/>
  <c r="F24" i="7"/>
  <c r="G24" i="7"/>
  <c r="H24" i="7"/>
  <c r="I24" i="7"/>
  <c r="J24" i="7"/>
  <c r="AJ11" i="7"/>
  <c r="X18" i="7"/>
  <c r="Y18" i="7"/>
  <c r="Z18" i="7"/>
  <c r="AA18" i="7"/>
  <c r="AB18" i="7"/>
  <c r="AC18" i="7"/>
  <c r="AD18" i="7"/>
  <c r="AE18" i="7"/>
  <c r="X19" i="7"/>
  <c r="Y19" i="7"/>
  <c r="Z19" i="7"/>
  <c r="AA19" i="7"/>
  <c r="AB19" i="7"/>
  <c r="AC19" i="7"/>
  <c r="AD19" i="7"/>
  <c r="AE19" i="7"/>
  <c r="X20" i="7"/>
  <c r="Y20" i="7"/>
  <c r="Z20" i="7"/>
  <c r="AA20" i="7"/>
  <c r="AB20" i="7"/>
  <c r="AC20" i="7"/>
  <c r="AD20" i="7"/>
  <c r="AE20" i="7"/>
  <c r="X21" i="7"/>
  <c r="Y21" i="7"/>
  <c r="Z21" i="7"/>
  <c r="AA21" i="7"/>
  <c r="AB21" i="7"/>
  <c r="AC21" i="7"/>
  <c r="AD21" i="7"/>
  <c r="AE21" i="7"/>
  <c r="X22" i="7"/>
  <c r="Y22" i="7"/>
  <c r="Z22" i="7"/>
  <c r="AA22" i="7"/>
  <c r="AB22" i="7"/>
  <c r="AC22" i="7"/>
  <c r="AD22" i="7"/>
  <c r="AE22" i="7"/>
  <c r="X23" i="7"/>
  <c r="Y23" i="7"/>
  <c r="Z23" i="7"/>
  <c r="AA23" i="7"/>
  <c r="AB23" i="7"/>
  <c r="AC23" i="7"/>
  <c r="AD23" i="7"/>
  <c r="AE23" i="7"/>
  <c r="X24" i="7"/>
  <c r="Y24" i="7"/>
  <c r="Z24" i="7"/>
  <c r="AA24" i="7"/>
  <c r="AB24" i="7"/>
  <c r="AC24" i="7"/>
  <c r="AD24" i="7"/>
  <c r="AE24" i="7"/>
  <c r="Y17" i="7"/>
  <c r="Z17" i="7"/>
  <c r="AA17" i="7"/>
  <c r="AB17" i="7"/>
  <c r="AC17" i="7"/>
  <c r="AD17" i="7"/>
  <c r="AE17" i="7"/>
  <c r="X17" i="7"/>
  <c r="X6" i="7"/>
  <c r="Y6" i="7"/>
  <c r="Z6" i="7"/>
  <c r="AA6" i="7"/>
  <c r="AB6" i="7"/>
  <c r="AC6" i="7"/>
  <c r="AD6" i="7"/>
  <c r="AE6" i="7"/>
  <c r="X7" i="7"/>
  <c r="Y7" i="7"/>
  <c r="Z7" i="7"/>
  <c r="AA7" i="7"/>
  <c r="AB7" i="7"/>
  <c r="AC7" i="7"/>
  <c r="AD7" i="7"/>
  <c r="AE7" i="7"/>
  <c r="X8" i="7"/>
  <c r="Y8" i="7"/>
  <c r="Z8" i="7"/>
  <c r="AA8" i="7"/>
  <c r="AB8" i="7"/>
  <c r="AC8" i="7"/>
  <c r="AD8" i="7"/>
  <c r="AE8" i="7"/>
  <c r="X9" i="7"/>
  <c r="Y9" i="7"/>
  <c r="Z9" i="7"/>
  <c r="AA9" i="7"/>
  <c r="AB9" i="7"/>
  <c r="AC9" i="7"/>
  <c r="AD9" i="7"/>
  <c r="AE9" i="7"/>
  <c r="X10" i="7"/>
  <c r="Y10" i="7"/>
  <c r="Z10" i="7"/>
  <c r="AA10" i="7"/>
  <c r="AB10" i="7"/>
  <c r="AC10" i="7"/>
  <c r="AD10" i="7"/>
  <c r="AE10" i="7"/>
  <c r="X11" i="7"/>
  <c r="Y11" i="7"/>
  <c r="Z11" i="7"/>
  <c r="AA11" i="7"/>
  <c r="AB11" i="7"/>
  <c r="AC11" i="7"/>
  <c r="AD11" i="7"/>
  <c r="AE11" i="7"/>
  <c r="X12" i="7"/>
  <c r="Y12" i="7"/>
  <c r="Z12" i="7"/>
  <c r="AA12" i="7"/>
  <c r="AB12" i="7"/>
  <c r="AC12" i="7"/>
  <c r="AD12" i="7"/>
  <c r="AE12" i="7"/>
  <c r="Y5" i="7"/>
  <c r="Z5" i="7"/>
  <c r="AA5" i="7"/>
  <c r="AB5" i="7"/>
  <c r="AC5" i="7"/>
  <c r="AD5" i="7"/>
  <c r="AE5" i="7"/>
  <c r="X5" i="7"/>
  <c r="N18" i="7"/>
  <c r="O18" i="7"/>
  <c r="P18" i="7"/>
  <c r="Q18" i="7"/>
  <c r="R18" i="7"/>
  <c r="S18" i="7"/>
  <c r="T18" i="7"/>
  <c r="U18" i="7"/>
  <c r="N19" i="7"/>
  <c r="O19" i="7"/>
  <c r="P19" i="7"/>
  <c r="Q19" i="7"/>
  <c r="R19" i="7"/>
  <c r="S19" i="7"/>
  <c r="T19" i="7"/>
  <c r="U19" i="7"/>
  <c r="N20" i="7"/>
  <c r="O20" i="7"/>
  <c r="P20" i="7"/>
  <c r="Q20" i="7"/>
  <c r="R20" i="7"/>
  <c r="S20" i="7"/>
  <c r="T20" i="7"/>
  <c r="U20" i="7"/>
  <c r="N21" i="7"/>
  <c r="O21" i="7"/>
  <c r="P21" i="7"/>
  <c r="Q21" i="7"/>
  <c r="R21" i="7"/>
  <c r="S21" i="7"/>
  <c r="T21" i="7"/>
  <c r="U21" i="7"/>
  <c r="N22" i="7"/>
  <c r="O22" i="7"/>
  <c r="P22" i="7"/>
  <c r="Q22" i="7"/>
  <c r="R22" i="7"/>
  <c r="S22" i="7"/>
  <c r="T22" i="7"/>
  <c r="U22" i="7"/>
  <c r="N23" i="7"/>
  <c r="O23" i="7"/>
  <c r="P23" i="7"/>
  <c r="Q23" i="7"/>
  <c r="R23" i="7"/>
  <c r="S23" i="7"/>
  <c r="T23" i="7"/>
  <c r="U23" i="7"/>
  <c r="N24" i="7"/>
  <c r="O24" i="7"/>
  <c r="P24" i="7"/>
  <c r="Q24" i="7"/>
  <c r="R24" i="7"/>
  <c r="S24" i="7"/>
  <c r="T24" i="7"/>
  <c r="U24" i="7"/>
  <c r="O17" i="7"/>
  <c r="P17" i="7"/>
  <c r="Q17" i="7"/>
  <c r="R17" i="7"/>
  <c r="S17" i="7"/>
  <c r="T17" i="7"/>
  <c r="U17" i="7"/>
  <c r="N6" i="7"/>
  <c r="O6" i="7"/>
  <c r="P6" i="7"/>
  <c r="Q6" i="7"/>
  <c r="R6" i="7"/>
  <c r="S6" i="7"/>
  <c r="T6" i="7"/>
  <c r="U6" i="7"/>
  <c r="N7" i="7"/>
  <c r="O7" i="7"/>
  <c r="P7" i="7"/>
  <c r="Q7" i="7"/>
  <c r="R7" i="7"/>
  <c r="S7" i="7"/>
  <c r="T7" i="7"/>
  <c r="U7" i="7"/>
  <c r="N8" i="7"/>
  <c r="O8" i="7"/>
  <c r="P8" i="7"/>
  <c r="Q8" i="7"/>
  <c r="R8" i="7"/>
  <c r="S8" i="7"/>
  <c r="T8" i="7"/>
  <c r="U8" i="7"/>
  <c r="N9" i="7"/>
  <c r="O9" i="7"/>
  <c r="P9" i="7"/>
  <c r="Q9" i="7"/>
  <c r="R9" i="7"/>
  <c r="S9" i="7"/>
  <c r="T9" i="7"/>
  <c r="U9" i="7"/>
  <c r="N10" i="7"/>
  <c r="O10" i="7"/>
  <c r="P10" i="7"/>
  <c r="Q10" i="7"/>
  <c r="R10" i="7"/>
  <c r="S10" i="7"/>
  <c r="T10" i="7"/>
  <c r="U10" i="7"/>
  <c r="N11" i="7"/>
  <c r="O11" i="7"/>
  <c r="P11" i="7"/>
  <c r="Q11" i="7"/>
  <c r="R11" i="7"/>
  <c r="S11" i="7"/>
  <c r="T11" i="7"/>
  <c r="U11" i="7"/>
  <c r="N12" i="7"/>
  <c r="O12" i="7"/>
  <c r="P12" i="7"/>
  <c r="Q12" i="7"/>
  <c r="R12" i="7"/>
  <c r="S12" i="7"/>
  <c r="T12" i="7"/>
  <c r="U12" i="7"/>
  <c r="O5" i="7"/>
  <c r="P5" i="7"/>
  <c r="Q5" i="7"/>
  <c r="R5" i="7"/>
  <c r="S5" i="7"/>
  <c r="T5" i="7"/>
  <c r="U5" i="7"/>
  <c r="N32" i="7" a="1"/>
  <c r="N32" i="7" s="1"/>
  <c r="AJ9" i="7"/>
  <c r="N17" i="7"/>
  <c r="N5" i="7"/>
  <c r="C5" i="7"/>
  <c r="C33" i="6"/>
  <c r="D33" i="6"/>
  <c r="E33" i="6"/>
  <c r="F33" i="6"/>
  <c r="G33" i="6"/>
  <c r="H33" i="6"/>
  <c r="I33" i="6"/>
  <c r="J33" i="6"/>
  <c r="C34" i="6"/>
  <c r="D34" i="6"/>
  <c r="E34" i="6"/>
  <c r="F34" i="6"/>
  <c r="G34" i="6"/>
  <c r="H34" i="6"/>
  <c r="I34" i="6"/>
  <c r="J34" i="6"/>
  <c r="C35" i="6"/>
  <c r="D35" i="6"/>
  <c r="E35" i="6"/>
  <c r="F35" i="6"/>
  <c r="G35" i="6"/>
  <c r="H35" i="6"/>
  <c r="I35" i="6"/>
  <c r="J35" i="6"/>
  <c r="C36" i="6"/>
  <c r="D36" i="6"/>
  <c r="E36" i="6"/>
  <c r="F36" i="6"/>
  <c r="G36" i="6"/>
  <c r="H36" i="6"/>
  <c r="I36" i="6"/>
  <c r="J36" i="6"/>
  <c r="C37" i="6"/>
  <c r="D37" i="6"/>
  <c r="E37" i="6"/>
  <c r="F37" i="6"/>
  <c r="G37" i="6"/>
  <c r="H37" i="6"/>
  <c r="I37" i="6"/>
  <c r="J37" i="6"/>
  <c r="C38" i="6"/>
  <c r="D38" i="6"/>
  <c r="E38" i="6"/>
  <c r="F38" i="6"/>
  <c r="G38" i="6"/>
  <c r="H38" i="6"/>
  <c r="I38" i="6"/>
  <c r="J38" i="6"/>
  <c r="C39" i="6"/>
  <c r="D39" i="6"/>
  <c r="E39" i="6"/>
  <c r="F39" i="6"/>
  <c r="G39" i="6"/>
  <c r="H39" i="6"/>
  <c r="I39" i="6"/>
  <c r="J39" i="6"/>
  <c r="C40" i="6"/>
  <c r="D40" i="6"/>
  <c r="E40" i="6"/>
  <c r="F40" i="6"/>
  <c r="G40" i="6"/>
  <c r="H40" i="6"/>
  <c r="I40" i="6"/>
  <c r="J40" i="6"/>
  <c r="C41" i="6"/>
  <c r="D41" i="6"/>
  <c r="E41" i="6"/>
  <c r="F41" i="6"/>
  <c r="G41" i="6"/>
  <c r="H41" i="6"/>
  <c r="I41" i="6"/>
  <c r="J41" i="6"/>
  <c r="C42" i="6"/>
  <c r="D42" i="6"/>
  <c r="E42" i="6"/>
  <c r="F42" i="6"/>
  <c r="G42" i="6"/>
  <c r="H42" i="6"/>
  <c r="I42" i="6"/>
  <c r="J42" i="6"/>
  <c r="C43" i="6"/>
  <c r="D43" i="6"/>
  <c r="E43" i="6"/>
  <c r="F43" i="6"/>
  <c r="G43" i="6"/>
  <c r="H43" i="6"/>
  <c r="I43" i="6"/>
  <c r="J43" i="6"/>
  <c r="C44" i="6"/>
  <c r="D44" i="6"/>
  <c r="E44" i="6"/>
  <c r="F44" i="6"/>
  <c r="G44" i="6"/>
  <c r="H44" i="6"/>
  <c r="I44" i="6"/>
  <c r="J44" i="6"/>
  <c r="C45" i="6"/>
  <c r="D45" i="6"/>
  <c r="E45" i="6"/>
  <c r="F45" i="6"/>
  <c r="G45" i="6"/>
  <c r="H45" i="6"/>
  <c r="I45" i="6"/>
  <c r="J45" i="6"/>
  <c r="C46" i="6"/>
  <c r="D46" i="6"/>
  <c r="E46" i="6"/>
  <c r="F46" i="6"/>
  <c r="G46" i="6"/>
  <c r="H46" i="6"/>
  <c r="I46" i="6"/>
  <c r="J46" i="6"/>
  <c r="C47" i="6"/>
  <c r="D47" i="6"/>
  <c r="E47" i="6"/>
  <c r="F47" i="6"/>
  <c r="G47" i="6"/>
  <c r="H47" i="6"/>
  <c r="I47" i="6"/>
  <c r="J47" i="6"/>
  <c r="C48" i="6"/>
  <c r="D48" i="6"/>
  <c r="E48" i="6"/>
  <c r="F48" i="6"/>
  <c r="G48" i="6"/>
  <c r="H48" i="6"/>
  <c r="I48" i="6"/>
  <c r="J48" i="6"/>
  <c r="C49" i="6"/>
  <c r="D49" i="6"/>
  <c r="E49" i="6"/>
  <c r="F49" i="6"/>
  <c r="G49" i="6"/>
  <c r="H49" i="6"/>
  <c r="I49" i="6"/>
  <c r="J49" i="6"/>
  <c r="C50" i="6"/>
  <c r="D50" i="6"/>
  <c r="E50" i="6"/>
  <c r="F50" i="6"/>
  <c r="G50" i="6"/>
  <c r="H50" i="6"/>
  <c r="I50" i="6"/>
  <c r="J50" i="6"/>
  <c r="C51" i="6"/>
  <c r="D51" i="6"/>
  <c r="E51" i="6"/>
  <c r="F51" i="6"/>
  <c r="G51" i="6"/>
  <c r="H51" i="6"/>
  <c r="I51" i="6"/>
  <c r="J51" i="6"/>
  <c r="C52" i="6"/>
  <c r="D52" i="6"/>
  <c r="E52" i="6"/>
  <c r="F52" i="6"/>
  <c r="G52" i="6"/>
  <c r="H52" i="6"/>
  <c r="I52" i="6"/>
  <c r="J52" i="6"/>
  <c r="D32" i="6"/>
  <c r="E32" i="6"/>
  <c r="F32" i="6"/>
  <c r="G32" i="6"/>
  <c r="H32" i="6"/>
  <c r="I32" i="6"/>
  <c r="J32" i="6"/>
  <c r="C32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5" i="6"/>
  <c r="C6" i="6"/>
  <c r="D6" i="6"/>
  <c r="E6" i="6"/>
  <c r="F6" i="6"/>
  <c r="G6" i="6"/>
  <c r="H6" i="6"/>
  <c r="I6" i="6"/>
  <c r="J6" i="6"/>
  <c r="C7" i="6"/>
  <c r="D7" i="6"/>
  <c r="E7" i="6"/>
  <c r="F7" i="6"/>
  <c r="G7" i="6"/>
  <c r="H7" i="6"/>
  <c r="I7" i="6"/>
  <c r="J7" i="6"/>
  <c r="C8" i="6"/>
  <c r="D8" i="6"/>
  <c r="E8" i="6"/>
  <c r="F8" i="6"/>
  <c r="G8" i="6"/>
  <c r="H8" i="6"/>
  <c r="I8" i="6"/>
  <c r="J8" i="6"/>
  <c r="C9" i="6"/>
  <c r="D9" i="6"/>
  <c r="E9" i="6"/>
  <c r="F9" i="6"/>
  <c r="G9" i="6"/>
  <c r="H9" i="6"/>
  <c r="I9" i="6"/>
  <c r="J9" i="6"/>
  <c r="C10" i="6"/>
  <c r="D10" i="6"/>
  <c r="E10" i="6"/>
  <c r="F10" i="6"/>
  <c r="G10" i="6"/>
  <c r="H10" i="6"/>
  <c r="I10" i="6"/>
  <c r="J10" i="6"/>
  <c r="C11" i="6"/>
  <c r="D11" i="6"/>
  <c r="E11" i="6"/>
  <c r="F11" i="6"/>
  <c r="G11" i="6"/>
  <c r="H11" i="6"/>
  <c r="I11" i="6"/>
  <c r="J11" i="6"/>
  <c r="C12" i="6"/>
  <c r="D12" i="6"/>
  <c r="E12" i="6"/>
  <c r="F12" i="6"/>
  <c r="G12" i="6"/>
  <c r="H12" i="6"/>
  <c r="I12" i="6"/>
  <c r="J12" i="6"/>
  <c r="C13" i="6"/>
  <c r="D13" i="6"/>
  <c r="E13" i="6"/>
  <c r="F13" i="6"/>
  <c r="G13" i="6"/>
  <c r="H13" i="6"/>
  <c r="I13" i="6"/>
  <c r="J13" i="6"/>
  <c r="C14" i="6"/>
  <c r="D14" i="6"/>
  <c r="E14" i="6"/>
  <c r="F14" i="6"/>
  <c r="G14" i="6"/>
  <c r="H14" i="6"/>
  <c r="I14" i="6"/>
  <c r="J14" i="6"/>
  <c r="C15" i="6"/>
  <c r="D15" i="6"/>
  <c r="E15" i="6"/>
  <c r="F15" i="6"/>
  <c r="G15" i="6"/>
  <c r="H15" i="6"/>
  <c r="I15" i="6"/>
  <c r="J15" i="6"/>
  <c r="C16" i="6"/>
  <c r="D16" i="6"/>
  <c r="E16" i="6"/>
  <c r="F16" i="6"/>
  <c r="G16" i="6"/>
  <c r="H16" i="6"/>
  <c r="I16" i="6"/>
  <c r="J16" i="6"/>
  <c r="C17" i="6"/>
  <c r="D17" i="6"/>
  <c r="E17" i="6"/>
  <c r="F17" i="6"/>
  <c r="G17" i="6"/>
  <c r="H17" i="6"/>
  <c r="I17" i="6"/>
  <c r="J17" i="6"/>
  <c r="C18" i="6"/>
  <c r="D18" i="6"/>
  <c r="E18" i="6"/>
  <c r="F18" i="6"/>
  <c r="G18" i="6"/>
  <c r="H18" i="6"/>
  <c r="I18" i="6"/>
  <c r="J18" i="6"/>
  <c r="C19" i="6"/>
  <c r="D19" i="6"/>
  <c r="E19" i="6"/>
  <c r="F19" i="6"/>
  <c r="G19" i="6"/>
  <c r="H19" i="6"/>
  <c r="I19" i="6"/>
  <c r="J19" i="6"/>
  <c r="C20" i="6"/>
  <c r="D20" i="6"/>
  <c r="E20" i="6"/>
  <c r="F20" i="6"/>
  <c r="G20" i="6"/>
  <c r="H20" i="6"/>
  <c r="I20" i="6"/>
  <c r="J20" i="6"/>
  <c r="C21" i="6"/>
  <c r="D21" i="6"/>
  <c r="E21" i="6"/>
  <c r="F21" i="6"/>
  <c r="G21" i="6"/>
  <c r="H21" i="6"/>
  <c r="I21" i="6"/>
  <c r="J21" i="6"/>
  <c r="C22" i="6"/>
  <c r="D22" i="6"/>
  <c r="E22" i="6"/>
  <c r="F22" i="6"/>
  <c r="G22" i="6"/>
  <c r="H22" i="6"/>
  <c r="I22" i="6"/>
  <c r="J22" i="6"/>
  <c r="C23" i="6"/>
  <c r="D23" i="6"/>
  <c r="E23" i="6"/>
  <c r="F23" i="6"/>
  <c r="G23" i="6"/>
  <c r="H23" i="6"/>
  <c r="I23" i="6"/>
  <c r="J23" i="6"/>
  <c r="C24" i="6"/>
  <c r="D24" i="6"/>
  <c r="E24" i="6"/>
  <c r="F24" i="6"/>
  <c r="G24" i="6"/>
  <c r="H24" i="6"/>
  <c r="I24" i="6"/>
  <c r="J24" i="6"/>
  <c r="C25" i="6"/>
  <c r="D25" i="6"/>
  <c r="E25" i="6"/>
  <c r="F25" i="6"/>
  <c r="G25" i="6"/>
  <c r="H25" i="6"/>
  <c r="I25" i="6"/>
  <c r="J25" i="6"/>
  <c r="J5" i="6"/>
  <c r="I5" i="6"/>
  <c r="H5" i="6"/>
  <c r="G5" i="6"/>
  <c r="F5" i="6"/>
  <c r="E5" i="6"/>
  <c r="D5" i="6"/>
  <c r="C5" i="6"/>
  <c r="N6" i="5"/>
  <c r="O6" i="5"/>
  <c r="P6" i="5"/>
  <c r="Q6" i="5"/>
  <c r="R6" i="5"/>
  <c r="S6" i="5"/>
  <c r="T6" i="5"/>
  <c r="U6" i="5"/>
  <c r="N7" i="5"/>
  <c r="C26" i="5" s="1" a="1"/>
  <c r="C26" i="5" s="1"/>
  <c r="O7" i="5"/>
  <c r="P7" i="5"/>
  <c r="Q7" i="5"/>
  <c r="R7" i="5"/>
  <c r="S7" i="5"/>
  <c r="T7" i="5"/>
  <c r="U7" i="5"/>
  <c r="N8" i="5"/>
  <c r="O8" i="5"/>
  <c r="P8" i="5"/>
  <c r="Q8" i="5"/>
  <c r="R8" i="5"/>
  <c r="S8" i="5"/>
  <c r="T8" i="5"/>
  <c r="U8" i="5"/>
  <c r="O5" i="5"/>
  <c r="P5" i="5"/>
  <c r="Q5" i="5"/>
  <c r="R5" i="5"/>
  <c r="S5" i="5"/>
  <c r="T5" i="5"/>
  <c r="U5" i="5"/>
  <c r="N15" i="5"/>
  <c r="O15" i="5"/>
  <c r="P15" i="5"/>
  <c r="Q15" i="5"/>
  <c r="N5" i="5"/>
  <c r="J12" i="5"/>
  <c r="I12" i="5"/>
  <c r="H12" i="5"/>
  <c r="G12" i="5"/>
  <c r="F12" i="5"/>
  <c r="E12" i="5"/>
  <c r="D12" i="5"/>
  <c r="C12" i="5"/>
  <c r="J11" i="5"/>
  <c r="I11" i="5"/>
  <c r="H11" i="5"/>
  <c r="G11" i="5"/>
  <c r="F11" i="5"/>
  <c r="E11" i="5"/>
  <c r="D11" i="5"/>
  <c r="C11" i="5"/>
  <c r="J10" i="5"/>
  <c r="I10" i="5"/>
  <c r="H10" i="5"/>
  <c r="G10" i="5"/>
  <c r="F10" i="5"/>
  <c r="E10" i="5"/>
  <c r="D10" i="5"/>
  <c r="C10" i="5"/>
  <c r="J9" i="5"/>
  <c r="I9" i="5"/>
  <c r="H9" i="5"/>
  <c r="G9" i="5"/>
  <c r="F9" i="5"/>
  <c r="E9" i="5"/>
  <c r="D9" i="5"/>
  <c r="C9" i="5"/>
  <c r="J8" i="5"/>
  <c r="I8" i="5"/>
  <c r="H8" i="5"/>
  <c r="G8" i="5"/>
  <c r="F8" i="5"/>
  <c r="E8" i="5"/>
  <c r="D8" i="5"/>
  <c r="C8" i="5"/>
  <c r="J7" i="5"/>
  <c r="I7" i="5"/>
  <c r="H7" i="5"/>
  <c r="G7" i="5"/>
  <c r="F7" i="5"/>
  <c r="E7" i="5"/>
  <c r="D7" i="5"/>
  <c r="C7" i="5"/>
  <c r="J6" i="5"/>
  <c r="I6" i="5"/>
  <c r="H6" i="5"/>
  <c r="G6" i="5"/>
  <c r="F6" i="5"/>
  <c r="E6" i="5"/>
  <c r="D6" i="5"/>
  <c r="C6" i="5"/>
  <c r="J5" i="5"/>
  <c r="I5" i="5"/>
  <c r="H5" i="5"/>
  <c r="G5" i="5"/>
  <c r="F5" i="5"/>
  <c r="E5" i="5"/>
  <c r="D5" i="5"/>
  <c r="C5" i="5"/>
  <c r="O6" i="2"/>
  <c r="P6" i="2"/>
  <c r="Q6" i="2"/>
  <c r="R6" i="2"/>
  <c r="S6" i="2"/>
  <c r="T6" i="2"/>
  <c r="U6" i="2"/>
  <c r="V6" i="2"/>
  <c r="O7" i="2"/>
  <c r="P7" i="2"/>
  <c r="Q7" i="2"/>
  <c r="R7" i="2"/>
  <c r="S7" i="2"/>
  <c r="T7" i="2"/>
  <c r="U7" i="2"/>
  <c r="V7" i="2"/>
  <c r="O8" i="2"/>
  <c r="P8" i="2"/>
  <c r="Q8" i="2"/>
  <c r="R8" i="2"/>
  <c r="S8" i="2"/>
  <c r="T8" i="2"/>
  <c r="U8" i="2"/>
  <c r="V8" i="2"/>
  <c r="O9" i="2"/>
  <c r="P9" i="2"/>
  <c r="Q9" i="2"/>
  <c r="R9" i="2"/>
  <c r="S9" i="2"/>
  <c r="T9" i="2"/>
  <c r="U9" i="2"/>
  <c r="V9" i="2"/>
  <c r="O10" i="2"/>
  <c r="P10" i="2"/>
  <c r="Q10" i="2"/>
  <c r="R10" i="2"/>
  <c r="S10" i="2"/>
  <c r="T10" i="2"/>
  <c r="U10" i="2"/>
  <c r="V10" i="2"/>
  <c r="O11" i="2"/>
  <c r="P11" i="2"/>
  <c r="Q11" i="2"/>
  <c r="R11" i="2"/>
  <c r="S11" i="2"/>
  <c r="T11" i="2"/>
  <c r="U11" i="2"/>
  <c r="V11" i="2"/>
  <c r="O12" i="2"/>
  <c r="P12" i="2"/>
  <c r="Q12" i="2"/>
  <c r="R12" i="2"/>
  <c r="S12" i="2"/>
  <c r="T12" i="2"/>
  <c r="U12" i="2"/>
  <c r="V12" i="2"/>
  <c r="O13" i="2"/>
  <c r="P13" i="2"/>
  <c r="Q13" i="2"/>
  <c r="R13" i="2"/>
  <c r="S13" i="2"/>
  <c r="T13" i="2"/>
  <c r="U13" i="2"/>
  <c r="V13" i="2"/>
  <c r="O14" i="2"/>
  <c r="P14" i="2"/>
  <c r="Q14" i="2"/>
  <c r="R14" i="2"/>
  <c r="S14" i="2"/>
  <c r="T14" i="2"/>
  <c r="U14" i="2"/>
  <c r="V14" i="2"/>
  <c r="O15" i="2"/>
  <c r="P15" i="2"/>
  <c r="Q15" i="2"/>
  <c r="R15" i="2"/>
  <c r="S15" i="2"/>
  <c r="T15" i="2"/>
  <c r="U15" i="2"/>
  <c r="V15" i="2"/>
  <c r="O16" i="2"/>
  <c r="P16" i="2"/>
  <c r="Q16" i="2"/>
  <c r="R16" i="2"/>
  <c r="S16" i="2"/>
  <c r="T16" i="2"/>
  <c r="U16" i="2"/>
  <c r="V16" i="2"/>
  <c r="O17" i="2"/>
  <c r="P17" i="2"/>
  <c r="Q17" i="2"/>
  <c r="R17" i="2"/>
  <c r="S17" i="2"/>
  <c r="T17" i="2"/>
  <c r="U17" i="2"/>
  <c r="V17" i="2"/>
  <c r="O18" i="2"/>
  <c r="P18" i="2"/>
  <c r="Q18" i="2"/>
  <c r="R18" i="2"/>
  <c r="S18" i="2"/>
  <c r="T18" i="2"/>
  <c r="U18" i="2"/>
  <c r="V18" i="2"/>
  <c r="O19" i="2"/>
  <c r="P19" i="2"/>
  <c r="Q19" i="2"/>
  <c r="R19" i="2"/>
  <c r="S19" i="2"/>
  <c r="T19" i="2"/>
  <c r="U19" i="2"/>
  <c r="V19" i="2"/>
  <c r="O20" i="2"/>
  <c r="P20" i="2"/>
  <c r="Q20" i="2"/>
  <c r="R20" i="2"/>
  <c r="S20" i="2"/>
  <c r="T20" i="2"/>
  <c r="U20" i="2"/>
  <c r="V20" i="2"/>
  <c r="P5" i="2"/>
  <c r="Q5" i="2"/>
  <c r="R5" i="2"/>
  <c r="S5" i="2"/>
  <c r="T5" i="2"/>
  <c r="U5" i="2"/>
  <c r="V5" i="2"/>
  <c r="O5" i="2"/>
  <c r="J20" i="2"/>
  <c r="I20" i="2"/>
  <c r="H20" i="2"/>
  <c r="G20" i="2"/>
  <c r="F20" i="2"/>
  <c r="E20" i="2"/>
  <c r="D20" i="2"/>
  <c r="C20" i="2"/>
  <c r="J19" i="2"/>
  <c r="I19" i="2"/>
  <c r="H19" i="2"/>
  <c r="G19" i="2"/>
  <c r="F19" i="2"/>
  <c r="E19" i="2"/>
  <c r="D19" i="2"/>
  <c r="C19" i="2"/>
  <c r="J18" i="2"/>
  <c r="I18" i="2"/>
  <c r="H18" i="2"/>
  <c r="G18" i="2"/>
  <c r="F18" i="2"/>
  <c r="E18" i="2"/>
  <c r="D18" i="2"/>
  <c r="C18" i="2"/>
  <c r="J17" i="2"/>
  <c r="I17" i="2"/>
  <c r="H17" i="2"/>
  <c r="G17" i="2"/>
  <c r="F17" i="2"/>
  <c r="E17" i="2"/>
  <c r="D17" i="2"/>
  <c r="C17" i="2"/>
  <c r="J16" i="2"/>
  <c r="I16" i="2"/>
  <c r="H16" i="2"/>
  <c r="G16" i="2"/>
  <c r="F16" i="2"/>
  <c r="E16" i="2"/>
  <c r="D16" i="2"/>
  <c r="C16" i="2"/>
  <c r="J15" i="2"/>
  <c r="I15" i="2"/>
  <c r="H15" i="2"/>
  <c r="G15" i="2"/>
  <c r="F15" i="2"/>
  <c r="E15" i="2"/>
  <c r="D15" i="2"/>
  <c r="C15" i="2"/>
  <c r="J14" i="2"/>
  <c r="I14" i="2"/>
  <c r="H14" i="2"/>
  <c r="G14" i="2"/>
  <c r="F14" i="2"/>
  <c r="E14" i="2"/>
  <c r="D14" i="2"/>
  <c r="C14" i="2"/>
  <c r="J13" i="2"/>
  <c r="I13" i="2"/>
  <c r="H13" i="2"/>
  <c r="G13" i="2"/>
  <c r="F13" i="2"/>
  <c r="E13" i="2"/>
  <c r="D13" i="2"/>
  <c r="C13" i="2"/>
  <c r="J12" i="2"/>
  <c r="I12" i="2"/>
  <c r="H12" i="2"/>
  <c r="G12" i="2"/>
  <c r="F12" i="2"/>
  <c r="E12" i="2"/>
  <c r="D12" i="2"/>
  <c r="C12" i="2"/>
  <c r="J11" i="2"/>
  <c r="I11" i="2"/>
  <c r="H11" i="2"/>
  <c r="G11" i="2"/>
  <c r="F11" i="2"/>
  <c r="E11" i="2"/>
  <c r="D11" i="2"/>
  <c r="C11" i="2"/>
  <c r="J10" i="2"/>
  <c r="I10" i="2"/>
  <c r="H10" i="2"/>
  <c r="G10" i="2"/>
  <c r="F10" i="2"/>
  <c r="E10" i="2"/>
  <c r="D10" i="2"/>
  <c r="C10" i="2"/>
  <c r="J9" i="2"/>
  <c r="I9" i="2"/>
  <c r="H9" i="2"/>
  <c r="G9" i="2"/>
  <c r="F9" i="2"/>
  <c r="E9" i="2"/>
  <c r="D9" i="2"/>
  <c r="C9" i="2"/>
  <c r="J8" i="2"/>
  <c r="I8" i="2"/>
  <c r="H8" i="2"/>
  <c r="G8" i="2"/>
  <c r="F8" i="2"/>
  <c r="E8" i="2"/>
  <c r="D8" i="2"/>
  <c r="C8" i="2"/>
  <c r="J7" i="2"/>
  <c r="I7" i="2"/>
  <c r="H7" i="2"/>
  <c r="G7" i="2"/>
  <c r="F7" i="2"/>
  <c r="E7" i="2"/>
  <c r="D7" i="2"/>
  <c r="C7" i="2"/>
  <c r="J6" i="2"/>
  <c r="I6" i="2"/>
  <c r="H6" i="2"/>
  <c r="G6" i="2"/>
  <c r="F6" i="2"/>
  <c r="E6" i="2"/>
  <c r="D6" i="2"/>
  <c r="C6" i="2"/>
  <c r="J5" i="2"/>
  <c r="I5" i="2"/>
  <c r="H5" i="2"/>
  <c r="G5" i="2"/>
  <c r="F5" i="2"/>
  <c r="E5" i="2"/>
  <c r="D5" i="2"/>
  <c r="C5" i="2"/>
  <c r="C9" i="1"/>
  <c r="D9" i="1"/>
  <c r="E9" i="1"/>
  <c r="F9" i="1"/>
  <c r="G9" i="1"/>
  <c r="H9" i="1"/>
  <c r="I9" i="1"/>
  <c r="J9" i="1"/>
  <c r="C10" i="1"/>
  <c r="D10" i="1"/>
  <c r="E10" i="1"/>
  <c r="F10" i="1"/>
  <c r="G10" i="1"/>
  <c r="H10" i="1"/>
  <c r="I10" i="1"/>
  <c r="J10" i="1"/>
  <c r="C11" i="1"/>
  <c r="D11" i="1"/>
  <c r="E11" i="1"/>
  <c r="F11" i="1"/>
  <c r="G11" i="1"/>
  <c r="H11" i="1"/>
  <c r="I11" i="1"/>
  <c r="J11" i="1"/>
  <c r="C12" i="1"/>
  <c r="D12" i="1"/>
  <c r="E12" i="1"/>
  <c r="F12" i="1"/>
  <c r="G12" i="1"/>
  <c r="H12" i="1"/>
  <c r="I12" i="1"/>
  <c r="J12" i="1"/>
  <c r="C13" i="1"/>
  <c r="D13" i="1"/>
  <c r="E13" i="1"/>
  <c r="F13" i="1"/>
  <c r="G13" i="1"/>
  <c r="H13" i="1"/>
  <c r="I13" i="1"/>
  <c r="J13" i="1"/>
  <c r="C14" i="1"/>
  <c r="D14" i="1"/>
  <c r="E14" i="1"/>
  <c r="F14" i="1"/>
  <c r="G14" i="1"/>
  <c r="H14" i="1"/>
  <c r="I14" i="1"/>
  <c r="J14" i="1"/>
  <c r="C15" i="1"/>
  <c r="D15" i="1"/>
  <c r="E15" i="1"/>
  <c r="F15" i="1"/>
  <c r="G15" i="1"/>
  <c r="H15" i="1"/>
  <c r="I15" i="1"/>
  <c r="J15" i="1"/>
  <c r="C16" i="1"/>
  <c r="D16" i="1"/>
  <c r="E16" i="1"/>
  <c r="F16" i="1"/>
  <c r="G16" i="1"/>
  <c r="H16" i="1"/>
  <c r="I16" i="1"/>
  <c r="J16" i="1"/>
  <c r="C17" i="1"/>
  <c r="D17" i="1"/>
  <c r="E17" i="1"/>
  <c r="F17" i="1"/>
  <c r="G17" i="1"/>
  <c r="H17" i="1"/>
  <c r="I17" i="1"/>
  <c r="J17" i="1"/>
  <c r="C18" i="1"/>
  <c r="D18" i="1"/>
  <c r="E18" i="1"/>
  <c r="F18" i="1"/>
  <c r="G18" i="1"/>
  <c r="H18" i="1"/>
  <c r="I18" i="1"/>
  <c r="J18" i="1"/>
  <c r="C19" i="1"/>
  <c r="D19" i="1"/>
  <c r="E19" i="1"/>
  <c r="F19" i="1"/>
  <c r="G19" i="1"/>
  <c r="H19" i="1"/>
  <c r="I19" i="1"/>
  <c r="J19" i="1"/>
  <c r="C20" i="1"/>
  <c r="D20" i="1"/>
  <c r="E20" i="1"/>
  <c r="F20" i="1"/>
  <c r="G20" i="1"/>
  <c r="H20" i="1"/>
  <c r="I20" i="1"/>
  <c r="J20" i="1"/>
  <c r="C6" i="1"/>
  <c r="D6" i="1"/>
  <c r="E6" i="1"/>
  <c r="F6" i="1"/>
  <c r="G6" i="1"/>
  <c r="H6" i="1"/>
  <c r="I6" i="1"/>
  <c r="J6" i="1"/>
  <c r="C7" i="1"/>
  <c r="D7" i="1"/>
  <c r="E7" i="1"/>
  <c r="F7" i="1"/>
  <c r="G7" i="1"/>
  <c r="H7" i="1"/>
  <c r="I7" i="1"/>
  <c r="J7" i="1"/>
  <c r="C8" i="1"/>
  <c r="D8" i="1"/>
  <c r="E8" i="1"/>
  <c r="F8" i="1"/>
  <c r="G8" i="1"/>
  <c r="H8" i="1"/>
  <c r="I8" i="1"/>
  <c r="J8" i="1"/>
  <c r="D5" i="1"/>
  <c r="E5" i="1"/>
  <c r="F5" i="1"/>
  <c r="G5" i="1"/>
  <c r="H5" i="1"/>
  <c r="I5" i="1"/>
  <c r="J5" i="1"/>
  <c r="C5" i="1"/>
  <c r="C32" i="7" l="1" a="1"/>
  <c r="C32" i="7" s="1"/>
  <c r="Y32" i="7" a="1"/>
  <c r="Y32" i="7" s="1"/>
  <c r="Y47" i="7" a="1"/>
  <c r="Y47" i="7" s="1"/>
  <c r="N42" i="7" a="1"/>
  <c r="N42" i="7" s="1"/>
  <c r="C42" i="7" a="1"/>
  <c r="C42" i="7" s="1"/>
  <c r="N37" i="7" a="1"/>
  <c r="N37" i="7" s="1"/>
  <c r="C37" i="7" a="1"/>
  <c r="C37" i="7" s="1"/>
  <c r="C47" i="7" a="1"/>
  <c r="C47" i="7" s="1"/>
  <c r="Y42" i="7" a="1"/>
  <c r="Y42" i="7" s="1"/>
  <c r="Y37" i="7" a="1"/>
  <c r="Y37" i="7" s="1"/>
  <c r="N47" i="7" a="1"/>
  <c r="N47" i="7" s="1"/>
  <c r="C59" i="7" l="1" a="1"/>
  <c r="H59" i="7" a="1"/>
  <c r="N59" i="7" a="1"/>
  <c r="N59" i="7" s="1"/>
  <c r="S59" i="7" a="1"/>
  <c r="S59" i="7" s="1"/>
  <c r="AD59" i="7" a="1"/>
  <c r="AD59" i="7" s="1"/>
  <c r="Y59" i="7" a="1"/>
  <c r="Y59" i="7" s="1"/>
  <c r="H59" i="7" l="1"/>
  <c r="C59" i="7"/>
  <c r="S85" i="7" s="1" a="1"/>
  <c r="S85" i="7" s="1"/>
  <c r="S95" i="7" l="1" a="1"/>
  <c r="S95" i="7" s="1"/>
  <c r="T95" i="7" a="1"/>
  <c r="T95" i="7" s="1"/>
  <c r="T99" i="7" a="1"/>
  <c r="T99" i="7" s="1"/>
  <c r="U95" i="7" a="1"/>
  <c r="U95" i="7" s="1"/>
  <c r="U99" i="7" a="1"/>
  <c r="U99" i="7" s="1"/>
  <c r="S96" i="7" a="1"/>
  <c r="S96" i="7" s="1"/>
  <c r="W99" i="7" a="1"/>
  <c r="W99" i="7" s="1"/>
  <c r="T96" i="7" a="1"/>
  <c r="T96" i="7" s="1"/>
  <c r="V96" i="7" a="1"/>
  <c r="V96" i="7" s="1"/>
  <c r="V98" i="7" a="1"/>
  <c r="V98" i="7" s="1"/>
  <c r="W98" i="7" a="1"/>
  <c r="W98" i="7" s="1"/>
  <c r="S99" i="7" a="1"/>
  <c r="S99" i="7" s="1"/>
  <c r="U96" i="7" a="1"/>
  <c r="U96" i="7" s="1"/>
  <c r="V95" i="7" a="1"/>
  <c r="V95" i="7" s="1"/>
  <c r="W95" i="7" a="1"/>
  <c r="W95" i="7" s="1"/>
  <c r="V99" i="7" a="1"/>
  <c r="V99" i="7" s="1"/>
  <c r="W96" i="7" a="1"/>
  <c r="W96" i="7" s="1"/>
  <c r="U97" i="7" a="1"/>
  <c r="U97" i="7" s="1"/>
  <c r="W97" i="7" a="1"/>
  <c r="W97" i="7" s="1"/>
  <c r="T98" i="7" a="1"/>
  <c r="T98" i="7" s="1"/>
  <c r="V97" i="7" a="1"/>
  <c r="V97" i="7" s="1"/>
  <c r="S98" i="7" a="1"/>
  <c r="S98" i="7" s="1"/>
  <c r="S97" i="7" a="1"/>
  <c r="S97" i="7" s="1"/>
  <c r="T97" i="7" a="1"/>
  <c r="T97" i="7" s="1"/>
  <c r="U98" i="7" a="1"/>
  <c r="U98" i="7" s="1"/>
  <c r="W86" i="7" a="1"/>
  <c r="W86" i="7" s="1"/>
  <c r="U87" i="7" a="1"/>
  <c r="U87" i="7" s="1"/>
  <c r="V87" i="7" a="1"/>
  <c r="V87" i="7" s="1"/>
  <c r="W87" i="7" a="1"/>
  <c r="W87" i="7" s="1"/>
  <c r="T88" i="7" a="1"/>
  <c r="T88" i="7" s="1"/>
  <c r="V88" i="7" a="1"/>
  <c r="V88" i="7" s="1"/>
  <c r="W88" i="7" a="1"/>
  <c r="W88" i="7" s="1"/>
  <c r="S87" i="7" a="1"/>
  <c r="S87" i="7" s="1"/>
  <c r="T87" i="7" a="1"/>
  <c r="T87" i="7" s="1"/>
  <c r="U88" i="7" a="1"/>
  <c r="U88" i="7" s="1"/>
  <c r="S88" i="7" a="1"/>
  <c r="S88" i="7" s="1"/>
  <c r="S89" i="7" a="1"/>
  <c r="S89" i="7" s="1"/>
  <c r="V89" i="7" a="1"/>
  <c r="V89" i="7" s="1"/>
  <c r="W89" i="7" a="1"/>
  <c r="W89" i="7" s="1"/>
  <c r="T86" i="7" a="1"/>
  <c r="T86" i="7" s="1"/>
  <c r="S86" i="7" a="1"/>
  <c r="S86" i="7" s="1"/>
  <c r="U86" i="7" a="1"/>
  <c r="U86" i="7" s="1"/>
  <c r="V86" i="7" a="1"/>
  <c r="V86" i="7" s="1"/>
  <c r="T89" i="7" a="1"/>
  <c r="T89" i="7" s="1"/>
  <c r="U89" i="7" a="1"/>
  <c r="U89" i="7" s="1"/>
  <c r="AA90" i="7" a="1"/>
  <c r="AA90" i="7" s="1"/>
  <c r="AA93" i="7" a="1"/>
  <c r="AA93" i="7" s="1"/>
  <c r="AA91" i="7" a="1"/>
  <c r="AA91" i="7" s="1"/>
  <c r="AB91" i="7" a="1"/>
  <c r="AB91" i="7" s="1"/>
  <c r="AD93" i="7" a="1"/>
  <c r="AD93" i="7" s="1"/>
  <c r="AB93" i="7" a="1"/>
  <c r="AB93" i="7" s="1"/>
  <c r="AC93" i="7" a="1"/>
  <c r="AC93" i="7" s="1"/>
  <c r="AE93" i="7" a="1"/>
  <c r="AE93" i="7" s="1"/>
  <c r="AB94" i="7" a="1"/>
  <c r="AB94" i="7" s="1"/>
  <c r="AE94" i="7" a="1"/>
  <c r="AE94" i="7" s="1"/>
  <c r="AA94" i="7" a="1"/>
  <c r="AA94" i="7" s="1"/>
  <c r="AC94" i="7" a="1"/>
  <c r="AC94" i="7" s="1"/>
  <c r="AD94" i="7" a="1"/>
  <c r="AD94" i="7" s="1"/>
  <c r="AC91" i="7" a="1"/>
  <c r="AC91" i="7" s="1"/>
  <c r="AE91" i="7" a="1"/>
  <c r="AE91" i="7" s="1"/>
  <c r="AC92" i="7" a="1"/>
  <c r="AC92" i="7" s="1"/>
  <c r="AD92" i="7" a="1"/>
  <c r="AD92" i="7" s="1"/>
  <c r="AE92" i="7" a="1"/>
  <c r="AE92" i="7" s="1"/>
  <c r="AA92" i="7" a="1"/>
  <c r="AA92" i="7" s="1"/>
  <c r="AD91" i="7" a="1"/>
  <c r="AD91" i="7" s="1"/>
  <c r="AB92" i="7" a="1"/>
  <c r="AB92" i="7" s="1"/>
  <c r="S100" i="7" a="1"/>
  <c r="S100" i="7" s="1"/>
  <c r="T103" i="7" a="1"/>
  <c r="T103" i="7" s="1"/>
  <c r="V103" i="7" a="1"/>
  <c r="V103" i="7" s="1"/>
  <c r="W103" i="7" a="1"/>
  <c r="W103" i="7" s="1"/>
  <c r="V102" i="7" a="1"/>
  <c r="V102" i="7" s="1"/>
  <c r="S103" i="7" a="1"/>
  <c r="S103" i="7" s="1"/>
  <c r="W102" i="7" a="1"/>
  <c r="W102" i="7" s="1"/>
  <c r="S104" i="7" a="1"/>
  <c r="S104" i="7" s="1"/>
  <c r="U103" i="7" a="1"/>
  <c r="U103" i="7" s="1"/>
  <c r="T100" i="7" a="1"/>
  <c r="T100" i="7" s="1"/>
  <c r="U101" i="7" a="1"/>
  <c r="U101" i="7" s="1"/>
  <c r="V101" i="7" a="1"/>
  <c r="V101" i="7" s="1"/>
  <c r="W101" i="7" a="1"/>
  <c r="W101" i="7" s="1"/>
  <c r="T104" i="7" a="1"/>
  <c r="T104" i="7" s="1"/>
  <c r="V104" i="7" a="1"/>
  <c r="V104" i="7" s="1"/>
  <c r="W104" i="7" a="1"/>
  <c r="W104" i="7" s="1"/>
  <c r="S102" i="7" a="1"/>
  <c r="S102" i="7" s="1"/>
  <c r="T102" i="7" a="1"/>
  <c r="T102" i="7" s="1"/>
  <c r="U104" i="7" a="1"/>
  <c r="U104" i="7" s="1"/>
  <c r="S101" i="7" a="1"/>
  <c r="S101" i="7" s="1"/>
  <c r="T101" i="7" a="1"/>
  <c r="T101" i="7" s="1"/>
  <c r="U102" i="7" a="1"/>
  <c r="U102" i="7" s="1"/>
  <c r="AA100" i="7" a="1"/>
  <c r="AA100" i="7" s="1"/>
  <c r="AB104" i="7" a="1"/>
  <c r="AB104" i="7" s="1"/>
  <c r="AC104" i="7" a="1"/>
  <c r="AC104" i="7" s="1"/>
  <c r="AA101" i="7" a="1"/>
  <c r="AA101" i="7" s="1"/>
  <c r="AD104" i="7" a="1"/>
  <c r="AD104" i="7" s="1"/>
  <c r="AD101" i="7" a="1"/>
  <c r="AD101" i="7" s="1"/>
  <c r="AE101" i="7" a="1"/>
  <c r="AE101" i="7" s="1"/>
  <c r="AA104" i="7" a="1"/>
  <c r="AA104" i="7" s="1"/>
  <c r="AE104" i="7" a="1"/>
  <c r="AE104" i="7" s="1"/>
  <c r="AB101" i="7" a="1"/>
  <c r="AB101" i="7" s="1"/>
  <c r="AC101" i="7" a="1"/>
  <c r="AC101" i="7" s="1"/>
  <c r="AA102" i="7" a="1"/>
  <c r="AA102" i="7" s="1"/>
  <c r="AC102" i="7" a="1"/>
  <c r="AC102" i="7" s="1"/>
  <c r="AE102" i="7" a="1"/>
  <c r="AE102" i="7" s="1"/>
  <c r="AA103" i="7" a="1"/>
  <c r="AA103" i="7" s="1"/>
  <c r="AC103" i="7" a="1"/>
  <c r="AC103" i="7" s="1"/>
  <c r="AD103" i="7" a="1"/>
  <c r="AD103" i="7" s="1"/>
  <c r="AB103" i="7" a="1"/>
  <c r="AB103" i="7" s="1"/>
  <c r="AD102" i="7" a="1"/>
  <c r="AD102" i="7" s="1"/>
  <c r="AE103" i="7" a="1"/>
  <c r="AE103" i="7" s="1"/>
  <c r="AB102" i="7" a="1"/>
  <c r="AB102" i="7" s="1"/>
  <c r="S90" i="7" a="1"/>
  <c r="S90" i="7" s="1"/>
  <c r="T91" i="7" a="1"/>
  <c r="T91" i="7" s="1"/>
  <c r="U91" i="7" a="1"/>
  <c r="U91" i="7" s="1"/>
  <c r="V91" i="7" a="1"/>
  <c r="V91" i="7" s="1"/>
  <c r="S92" i="7" a="1"/>
  <c r="S92" i="7" s="1"/>
  <c r="U92" i="7" a="1"/>
  <c r="U92" i="7" s="1"/>
  <c r="S91" i="7" a="1"/>
  <c r="S91" i="7" s="1"/>
  <c r="W94" i="7" a="1"/>
  <c r="W94" i="7" s="1"/>
  <c r="T92" i="7" a="1"/>
  <c r="T92" i="7" s="1"/>
  <c r="V92" i="7" a="1"/>
  <c r="V92" i="7" s="1"/>
  <c r="W91" i="7" a="1"/>
  <c r="W91" i="7" s="1"/>
  <c r="W92" i="7" a="1"/>
  <c r="W92" i="7" s="1"/>
  <c r="S93" i="7" a="1"/>
  <c r="S93" i="7" s="1"/>
  <c r="W93" i="7" a="1"/>
  <c r="W93" i="7" s="1"/>
  <c r="T94" i="7" a="1"/>
  <c r="T94" i="7" s="1"/>
  <c r="U93" i="7" a="1"/>
  <c r="U93" i="7" s="1"/>
  <c r="V93" i="7" a="1"/>
  <c r="V93" i="7" s="1"/>
  <c r="S94" i="7" a="1"/>
  <c r="S94" i="7" s="1"/>
  <c r="U94" i="7" a="1"/>
  <c r="U94" i="7" s="1"/>
  <c r="T93" i="7" a="1"/>
  <c r="T93" i="7" s="1"/>
  <c r="V94" i="7" a="1"/>
  <c r="V94" i="7" s="1"/>
  <c r="AA95" i="7" a="1"/>
  <c r="AA95" i="7" s="1"/>
  <c r="AD96" i="7" a="1"/>
  <c r="AD96" i="7" s="1"/>
  <c r="AB97" i="7" a="1"/>
  <c r="AB97" i="7" s="1"/>
  <c r="AC97" i="7" a="1"/>
  <c r="AC97" i="7" s="1"/>
  <c r="AE97" i="7" a="1"/>
  <c r="AE97" i="7" s="1"/>
  <c r="AB98" i="7" a="1"/>
  <c r="AB98" i="7" s="1"/>
  <c r="AE96" i="7" a="1"/>
  <c r="AE96" i="7" s="1"/>
  <c r="AA97" i="7" a="1"/>
  <c r="AA97" i="7" s="1"/>
  <c r="AA98" i="7" a="1"/>
  <c r="AA98" i="7" s="1"/>
  <c r="AD97" i="7" a="1"/>
  <c r="AD97" i="7" s="1"/>
  <c r="AD98" i="7" a="1"/>
  <c r="AD98" i="7" s="1"/>
  <c r="AC98" i="7" a="1"/>
  <c r="AC98" i="7" s="1"/>
  <c r="AE98" i="7" a="1"/>
  <c r="AE98" i="7" s="1"/>
  <c r="AB99" i="7" a="1"/>
  <c r="AB99" i="7" s="1"/>
  <c r="AC99" i="7" a="1"/>
  <c r="AC99" i="7" s="1"/>
  <c r="AD99" i="7" a="1"/>
  <c r="AD99" i="7" s="1"/>
  <c r="AE99" i="7" a="1"/>
  <c r="AE99" i="7" s="1"/>
  <c r="AA99" i="7" a="1"/>
  <c r="AA99" i="7" s="1"/>
  <c r="AA96" i="7" a="1"/>
  <c r="AA96" i="7" s="1"/>
  <c r="AB96" i="7" a="1"/>
  <c r="AB96" i="7" s="1"/>
  <c r="AC96" i="7" a="1"/>
  <c r="AC96" i="7" s="1"/>
  <c r="AA85" i="7" a="1"/>
  <c r="AA85" i="7" s="1"/>
  <c r="AC89" i="7" a="1"/>
  <c r="AC89" i="7" s="1"/>
  <c r="AB86" i="7" a="1"/>
  <c r="AB86" i="7" s="1"/>
  <c r="AC86" i="7" a="1"/>
  <c r="AC86" i="7" s="1"/>
  <c r="AB87" i="7" a="1"/>
  <c r="AB87" i="7" s="1"/>
  <c r="AD89" i="7" a="1"/>
  <c r="AD89" i="7" s="1"/>
  <c r="AA86" i="7" a="1"/>
  <c r="AA86" i="7" s="1"/>
  <c r="AE89" i="7" a="1"/>
  <c r="AE89" i="7" s="1"/>
  <c r="AA87" i="7" a="1"/>
  <c r="AA87" i="7" s="1"/>
  <c r="AC87" i="7" a="1"/>
  <c r="AC87" i="7" s="1"/>
  <c r="AD87" i="7" a="1"/>
  <c r="AD87" i="7" s="1"/>
  <c r="AD86" i="7" a="1"/>
  <c r="AD86" i="7" s="1"/>
  <c r="AE86" i="7" a="1"/>
  <c r="AE86" i="7" s="1"/>
  <c r="AC88" i="7" a="1"/>
  <c r="AC88" i="7" s="1"/>
  <c r="AD88" i="7" a="1"/>
  <c r="AD88" i="7" s="1"/>
  <c r="AA89" i="7" a="1"/>
  <c r="AA89" i="7" s="1"/>
  <c r="AE87" i="7" a="1"/>
  <c r="AE87" i="7" s="1"/>
  <c r="AB88" i="7" a="1"/>
  <c r="AB88" i="7" s="1"/>
  <c r="AE88" i="7" a="1"/>
  <c r="AE88" i="7" s="1"/>
  <c r="AB89" i="7" a="1"/>
  <c r="AB89" i="7" s="1"/>
  <c r="AA88" i="7" a="1"/>
  <c r="AA88" i="7" s="1"/>
  <c r="AE90" i="7" l="1" a="1"/>
  <c r="AE90" i="7" s="1"/>
  <c r="AC90" i="7" a="1"/>
  <c r="AC90" i="7" s="1"/>
  <c r="U100" i="7" a="1"/>
  <c r="U100" i="7" s="1"/>
  <c r="AC85" i="7" a="1"/>
  <c r="AC85" i="7" s="1"/>
  <c r="AE85" i="7" a="1"/>
  <c r="AE85" i="7" s="1"/>
  <c r="AB85" i="7" a="1"/>
  <c r="AB85" i="7" s="1"/>
  <c r="AD85" i="7" a="1"/>
  <c r="AD85" i="7" s="1"/>
  <c r="AB90" i="7" a="1"/>
  <c r="AB90" i="7" s="1"/>
  <c r="W100" i="7" a="1"/>
  <c r="W100" i="7" s="1"/>
  <c r="AB100" i="7" a="1"/>
  <c r="AB100" i="7" s="1"/>
  <c r="AD100" i="7" a="1"/>
  <c r="AD100" i="7" s="1"/>
  <c r="AC100" i="7" a="1"/>
  <c r="AC100" i="7" s="1"/>
  <c r="AE100" i="7" a="1"/>
  <c r="AE100" i="7" s="1"/>
  <c r="AD90" i="7" a="1"/>
  <c r="AD90" i="7" s="1"/>
  <c r="V100" i="7" a="1"/>
  <c r="V100" i="7" s="1"/>
  <c r="AI100" i="7" s="1" a="1"/>
  <c r="AI100" i="7" s="1"/>
  <c r="W90" i="7" a="1"/>
  <c r="W90" i="7" s="1"/>
  <c r="V90" i="7" a="1"/>
  <c r="V90" i="7" s="1"/>
  <c r="U85" i="7" a="1"/>
  <c r="U85" i="7" s="1"/>
  <c r="T90" i="7" a="1"/>
  <c r="T90" i="7" s="1"/>
  <c r="AC95" i="7" a="1"/>
  <c r="AC95" i="7" s="1"/>
  <c r="AB95" i="7" a="1"/>
  <c r="AB95" i="7" s="1"/>
  <c r="AD95" i="7" a="1"/>
  <c r="AD95" i="7" s="1"/>
  <c r="T85" i="7" a="1"/>
  <c r="T85" i="7" s="1"/>
  <c r="AP90" i="7" a="1"/>
  <c r="AP90" i="7" s="1"/>
  <c r="AP85" i="7" a="1"/>
  <c r="AP85" i="7" s="1"/>
  <c r="V85" i="7" a="1"/>
  <c r="V85" i="7" s="1"/>
  <c r="AE95" i="7" a="1"/>
  <c r="AE95" i="7" s="1"/>
  <c r="W85" i="7" a="1"/>
  <c r="W85" i="7" s="1"/>
  <c r="U90" i="7" a="1"/>
  <c r="U90" i="7" s="1"/>
  <c r="AI95" i="7" a="1"/>
  <c r="AI95" i="7" s="1"/>
  <c r="AI85" i="7" l="1" a="1"/>
  <c r="AI85" i="7" s="1"/>
  <c r="AP95" i="7" a="1"/>
  <c r="AP95" i="7" s="1"/>
  <c r="AP100" i="7" a="1"/>
  <c r="AP100" i="7" s="1"/>
  <c r="AI90" i="7" a="1"/>
  <c r="AI90" i="7" s="1"/>
  <c r="C111" i="7" l="1" a="1"/>
  <c r="C111" i="7" s="1"/>
  <c r="G111" i="7" a="1"/>
  <c r="G111" i="7" s="1"/>
  <c r="N111" i="7" l="1" a="1"/>
  <c r="N111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<sst xmlns="http://schemas.openxmlformats.org/spreadsheetml/2006/main" count="156" uniqueCount="65">
  <si>
    <t>start</t>
  </si>
  <si>
    <t>x_coef</t>
  </si>
  <si>
    <t>y_coef</t>
  </si>
  <si>
    <t>Tensor</t>
  </si>
  <si>
    <t>dim</t>
  </si>
  <si>
    <t>2x2x4x8</t>
  </si>
  <si>
    <t>1x2x4x8</t>
  </si>
  <si>
    <t>2x1x4x8</t>
  </si>
  <si>
    <t>2x2x2x8</t>
  </si>
  <si>
    <t>2x2x4x4</t>
  </si>
  <si>
    <t xml:space="preserve">Chunk Dim 0 </t>
  </si>
  <si>
    <t>Chunk Dim 1</t>
  </si>
  <si>
    <t>Chunk Dim 2</t>
  </si>
  <si>
    <t>Part 1</t>
  </si>
  <si>
    <t>Part 2</t>
  </si>
  <si>
    <t>Tensor A</t>
  </si>
  <si>
    <t>Tensor B</t>
  </si>
  <si>
    <t>Concat_Dim0(A,B)</t>
  </si>
  <si>
    <t>4x2x4x8</t>
  </si>
  <si>
    <t>Concat_Dim1(A,B)</t>
  </si>
  <si>
    <t>2x4x4x8</t>
  </si>
  <si>
    <t>Concat_Dim2(A,B)</t>
  </si>
  <si>
    <t>2x2x8x8</t>
  </si>
  <si>
    <t>Concat_Dim3(A,B)</t>
  </si>
  <si>
    <t>2x2x4x16</t>
  </si>
  <si>
    <t>Input</t>
  </si>
  <si>
    <t>Weights</t>
  </si>
  <si>
    <t>4x8</t>
  </si>
  <si>
    <t>Bias</t>
  </si>
  <si>
    <t>8x8</t>
  </si>
  <si>
    <t>Linear (Input*W.T+Bias)</t>
  </si>
  <si>
    <t>8x4</t>
  </si>
  <si>
    <t>2x2x5x8</t>
  </si>
  <si>
    <t>Mean</t>
  </si>
  <si>
    <t>Var</t>
  </si>
  <si>
    <t>Scale</t>
  </si>
  <si>
    <t>Epsilon</t>
  </si>
  <si>
    <t>Layer Norm Dim 8</t>
  </si>
  <si>
    <t>Q Weights</t>
  </si>
  <si>
    <t>K Weights</t>
  </si>
  <si>
    <t>V Weights</t>
  </si>
  <si>
    <t>O Weights</t>
  </si>
  <si>
    <t>Q Out</t>
  </si>
  <si>
    <t>K Out</t>
  </si>
  <si>
    <t>V Out</t>
  </si>
  <si>
    <t>H1 K</t>
  </si>
  <si>
    <t>H2 K</t>
  </si>
  <si>
    <t>H1 Q</t>
  </si>
  <si>
    <t>H2 Q</t>
  </si>
  <si>
    <t>H1 V</t>
  </si>
  <si>
    <t>H2 V</t>
  </si>
  <si>
    <t>Batch Size</t>
  </si>
  <si>
    <t>Beam Size</t>
  </si>
  <si>
    <t>Seq Len</t>
  </si>
  <si>
    <t>Model Size</t>
  </si>
  <si>
    <t>Num Head</t>
  </si>
  <si>
    <t>DK</t>
  </si>
  <si>
    <t>QK.T/√dk H1</t>
  </si>
  <si>
    <t>QK.T/√dk H2</t>
  </si>
  <si>
    <t>Softmax(QK.T/√dk) H1</t>
  </si>
  <si>
    <t>Softmax(QK.T/√dk) H2</t>
  </si>
  <si>
    <t>Softmax(QK.T/√dk)*V H1</t>
  </si>
  <si>
    <t>Softmax(QK.T/√dk)*V H2</t>
  </si>
  <si>
    <t>Concat (H1,H2)</t>
  </si>
  <si>
    <t>Layer Norm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</si>
</sst>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FF0000"/>
      </bottom>
      <diagonal/>
    </border>
    <border>
      <left/>
      <right style="thin">
        <color indexed="64"/>
      </right>
      <top style="medium">
        <color indexed="64"/>
      </top>
      <bottom style="medium">
        <color rgb="FFFF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 style="medium">
        <color rgb="FFFF0000"/>
      </bottom>
      <diagonal/>
    </border>
    <border>
      <left/>
      <right style="thin">
        <color indexed="64"/>
      </right>
      <top style="medium">
        <color rgb="FFFF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indexed="64"/>
      </top>
      <bottom/>
      <diagonal/>
    </border>
    <border>
      <left/>
      <right style="medium">
        <color rgb="FFFF0000"/>
      </right>
      <top style="medium">
        <color indexed="64"/>
      </top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6" xfId="0" applyBorder="1"/>
    <xf numFmtId="0" fontId="0" fillId="0" borderId="47" xfId="0" applyBorder="1"/>
    <xf numFmtId="0" fontId="1" fillId="0" borderId="48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1" fillId="0" borderId="58" xfId="0" applyFont="1" applyBorder="1" applyAlignment="1">
      <alignment horizontal="center"/>
    </xf>
    <xf numFmtId="0" fontId="1" fillId="0" borderId="1" xfId="0" applyFont="1" applyBorder="1"/>
    <xf numFmtId="0" fontId="0" fillId="0" borderId="0" xfId="0"/>
    <xf numFmtId="0" fontId="1" fillId="0" borderId="57" xfId="0" applyFont="1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0" xfId="0" applyFont="1"/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55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0" xfId="0" applyNumberFormat="1"/>
    <xf numFmtId="0" fontId="0" fillId="0" borderId="69" xfId="0" applyFill="1" applyBorder="1" applyAlignment="1">
      <alignment horizontal="center" vertical="center"/>
    </xf>
    <xf numFmtId="0" fontId="0" fillId="0" borderId="70" xfId="0" applyFill="1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66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71" xfId="0" applyBorder="1"/>
    <xf numFmtId="0" fontId="2" fillId="0" borderId="72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0" xfId="0" applyBorder="1" applyAlignment="1">
      <alignment horizontal="center"/>
    </xf>
    <xf numFmtId="0" fontId="2" fillId="0" borderId="2" xfId="0" applyFont="1" applyBorder="1" applyAlignment="1"/>
    <xf numFmtId="0" fontId="3" fillId="0" borderId="72" xfId="0" applyFont="1" applyBorder="1" applyAlignment="1"/>
    <xf numFmtId="0" fontId="3" fillId="0" borderId="55" xfId="0" applyFont="1" applyBorder="1" applyAlignment="1"/>
    <xf numFmtId="170" fontId="0" fillId="0" borderId="14" xfId="0" applyNumberFormat="1" applyBorder="1" applyAlignment="1">
      <alignment horizontal="center" vertical="center"/>
    </xf>
    <xf numFmtId="170" fontId="0" fillId="0" borderId="15" xfId="0" applyNumberFormat="1" applyBorder="1" applyAlignment="1">
      <alignment horizontal="center" vertical="center"/>
    </xf>
    <xf numFmtId="170" fontId="0" fillId="0" borderId="16" xfId="0" applyNumberFormat="1" applyBorder="1" applyAlignment="1">
      <alignment horizontal="center" vertical="center"/>
    </xf>
    <xf numFmtId="170" fontId="0" fillId="0" borderId="17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0" fontId="0" fillId="0" borderId="18" xfId="0" applyNumberFormat="1" applyBorder="1" applyAlignment="1">
      <alignment horizontal="center" vertical="center"/>
    </xf>
    <xf numFmtId="170" fontId="0" fillId="0" borderId="44" xfId="0" applyNumberFormat="1" applyBorder="1" applyAlignment="1">
      <alignment horizontal="center" vertical="center"/>
    </xf>
    <xf numFmtId="170" fontId="0" fillId="0" borderId="3" xfId="0" applyNumberFormat="1" applyBorder="1" applyAlignment="1">
      <alignment horizontal="center" vertical="center"/>
    </xf>
    <xf numFmtId="170" fontId="0" fillId="0" borderId="45" xfId="0" applyNumberFormat="1" applyBorder="1" applyAlignment="1">
      <alignment horizontal="center" vertical="center"/>
    </xf>
    <xf numFmtId="170" fontId="0" fillId="0" borderId="21" xfId="0" applyNumberFormat="1" applyBorder="1" applyAlignment="1">
      <alignment horizontal="center" vertical="center"/>
    </xf>
    <xf numFmtId="170" fontId="0" fillId="0" borderId="6" xfId="0" applyNumberFormat="1" applyBorder="1" applyAlignment="1">
      <alignment horizontal="center" vertical="center"/>
    </xf>
    <xf numFmtId="170" fontId="0" fillId="0" borderId="22" xfId="0" applyNumberFormat="1" applyBorder="1" applyAlignment="1">
      <alignment horizontal="center" vertical="center"/>
    </xf>
    <xf numFmtId="170" fontId="0" fillId="0" borderId="23" xfId="0" applyNumberFormat="1" applyBorder="1" applyAlignment="1">
      <alignment horizontal="center" vertical="center"/>
    </xf>
    <xf numFmtId="170" fontId="0" fillId="0" borderId="24" xfId="0" applyNumberFormat="1" applyBorder="1" applyAlignment="1">
      <alignment horizontal="center" vertical="center"/>
    </xf>
    <xf numFmtId="170" fontId="0" fillId="0" borderId="25" xfId="0" applyNumberFormat="1" applyBorder="1" applyAlignment="1">
      <alignment horizontal="center" vertical="center"/>
    </xf>
    <xf numFmtId="170" fontId="0" fillId="0" borderId="19" xfId="0" applyNumberFormat="1" applyBorder="1" applyAlignment="1">
      <alignment horizontal="center" vertical="center"/>
    </xf>
    <xf numFmtId="170" fontId="0" fillId="0" borderId="11" xfId="0" applyNumberFormat="1" applyBorder="1" applyAlignment="1">
      <alignment horizontal="center" vertical="center"/>
    </xf>
    <xf numFmtId="170" fontId="0" fillId="0" borderId="2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79FAF-BE37-49BA-A080-59DA9D6BA175}">
  <dimension ref="A2:S78"/>
  <sheetViews>
    <sheetView workbookViewId="0">
      <selection activeCell="B2" sqref="B2:J20"/>
    </sheetView>
  </sheetViews>
  <sheetFormatPr defaultRowHeight="15" x14ac:dyDescent="0.25"/>
  <sheetData>
    <row r="2" spans="1:10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5</v>
      </c>
    </row>
    <row r="3" spans="1:10" x14ac:dyDescent="0.25">
      <c r="B3" s="1" t="s">
        <v>3</v>
      </c>
      <c r="C3" s="1"/>
      <c r="D3" s="1"/>
      <c r="E3" s="1"/>
      <c r="F3" s="1"/>
      <c r="G3" s="1"/>
      <c r="H3" s="1"/>
      <c r="I3" s="1"/>
      <c r="J3" s="1"/>
    </row>
    <row r="4" spans="1:10" ht="15.75" thickBot="1" x14ac:dyDescent="0.3">
      <c r="B4" s="2"/>
      <c r="C4" s="8">
        <v>0</v>
      </c>
      <c r="D4" s="8">
        <v>1</v>
      </c>
      <c r="E4" s="8">
        <v>2</v>
      </c>
      <c r="F4" s="8">
        <v>3</v>
      </c>
      <c r="G4" s="8">
        <v>4</v>
      </c>
      <c r="H4" s="8">
        <v>5</v>
      </c>
      <c r="I4" s="8">
        <v>6</v>
      </c>
      <c r="J4" s="8">
        <v>7</v>
      </c>
    </row>
    <row r="5" spans="1:10" x14ac:dyDescent="0.25">
      <c r="A5" s="3">
        <v>0</v>
      </c>
      <c r="B5" s="7">
        <v>0</v>
      </c>
      <c r="C5" s="19">
        <f>$C$2+(C$4*$G$2)+($B5*$E$2)</f>
        <v>0.1</v>
      </c>
      <c r="D5" s="20">
        <f t="shared" ref="D5:J20" si="0">$C$2+(D$4*$G$2)+($B5*$E$2)</f>
        <v>0.10100000000000001</v>
      </c>
      <c r="E5" s="20">
        <f t="shared" si="0"/>
        <v>0.10200000000000001</v>
      </c>
      <c r="F5" s="20">
        <f t="shared" si="0"/>
        <v>0.10300000000000001</v>
      </c>
      <c r="G5" s="20">
        <f t="shared" si="0"/>
        <v>0.10400000000000001</v>
      </c>
      <c r="H5" s="20">
        <f t="shared" si="0"/>
        <v>0.10500000000000001</v>
      </c>
      <c r="I5" s="20">
        <f t="shared" si="0"/>
        <v>0.10600000000000001</v>
      </c>
      <c r="J5" s="21">
        <f t="shared" si="0"/>
        <v>0.10700000000000001</v>
      </c>
    </row>
    <row r="6" spans="1:10" x14ac:dyDescent="0.25">
      <c r="A6" s="3">
        <v>1</v>
      </c>
      <c r="B6" s="7">
        <v>1</v>
      </c>
      <c r="C6" s="22">
        <f t="shared" ref="C6:C20" si="1">$C$2+(C$4*$G$2)+($B6*$E$2)</f>
        <v>0.11</v>
      </c>
      <c r="D6" s="2">
        <f t="shared" si="0"/>
        <v>0.111</v>
      </c>
      <c r="E6" s="2">
        <f t="shared" si="0"/>
        <v>0.112</v>
      </c>
      <c r="F6" s="2">
        <f t="shared" si="0"/>
        <v>0.113</v>
      </c>
      <c r="G6" s="2">
        <f t="shared" si="0"/>
        <v>0.114</v>
      </c>
      <c r="H6" s="2">
        <f t="shared" si="0"/>
        <v>0.115</v>
      </c>
      <c r="I6" s="2">
        <f t="shared" si="0"/>
        <v>0.11600000000000001</v>
      </c>
      <c r="J6" s="23">
        <f t="shared" si="0"/>
        <v>0.11700000000000001</v>
      </c>
    </row>
    <row r="7" spans="1:10" x14ac:dyDescent="0.25">
      <c r="A7" s="3">
        <v>2</v>
      </c>
      <c r="B7" s="7">
        <v>2</v>
      </c>
      <c r="C7" s="22">
        <f t="shared" si="1"/>
        <v>0.12000000000000001</v>
      </c>
      <c r="D7" s="2">
        <f t="shared" si="0"/>
        <v>0.12100000000000001</v>
      </c>
      <c r="E7" s="2">
        <f t="shared" si="0"/>
        <v>0.12200000000000001</v>
      </c>
      <c r="F7" s="2">
        <f t="shared" si="0"/>
        <v>0.12300000000000001</v>
      </c>
      <c r="G7" s="2">
        <f t="shared" si="0"/>
        <v>0.12400000000000001</v>
      </c>
      <c r="H7" s="2">
        <f t="shared" si="0"/>
        <v>0.125</v>
      </c>
      <c r="I7" s="2">
        <f t="shared" si="0"/>
        <v>0.126</v>
      </c>
      <c r="J7" s="23">
        <f t="shared" si="0"/>
        <v>0.127</v>
      </c>
    </row>
    <row r="8" spans="1:10" ht="15.75" thickBot="1" x14ac:dyDescent="0.3">
      <c r="A8" s="3">
        <v>3</v>
      </c>
      <c r="B8" s="7">
        <v>3</v>
      </c>
      <c r="C8" s="24">
        <f t="shared" si="1"/>
        <v>0.13</v>
      </c>
      <c r="D8" s="16">
        <f t="shared" si="0"/>
        <v>0.13100000000000001</v>
      </c>
      <c r="E8" s="16">
        <f t="shared" si="0"/>
        <v>0.13200000000000001</v>
      </c>
      <c r="F8" s="16">
        <f t="shared" si="0"/>
        <v>0.13300000000000001</v>
      </c>
      <c r="G8" s="16">
        <f t="shared" si="0"/>
        <v>0.13400000000000001</v>
      </c>
      <c r="H8" s="16">
        <f t="shared" si="0"/>
        <v>0.13500000000000001</v>
      </c>
      <c r="I8" s="16">
        <f t="shared" si="0"/>
        <v>0.13600000000000001</v>
      </c>
      <c r="J8" s="25">
        <f t="shared" si="0"/>
        <v>0.13700000000000001</v>
      </c>
    </row>
    <row r="9" spans="1:10" x14ac:dyDescent="0.25">
      <c r="A9" s="3">
        <v>0</v>
      </c>
      <c r="B9" s="7">
        <v>4</v>
      </c>
      <c r="C9" s="26">
        <f t="shared" si="1"/>
        <v>0.14000000000000001</v>
      </c>
      <c r="D9" s="11">
        <f t="shared" si="0"/>
        <v>0.14100000000000001</v>
      </c>
      <c r="E9" s="11">
        <f t="shared" si="0"/>
        <v>0.14200000000000002</v>
      </c>
      <c r="F9" s="11">
        <f t="shared" si="0"/>
        <v>0.14300000000000002</v>
      </c>
      <c r="G9" s="11">
        <f t="shared" si="0"/>
        <v>0.14400000000000002</v>
      </c>
      <c r="H9" s="11">
        <f t="shared" si="0"/>
        <v>0.14500000000000002</v>
      </c>
      <c r="I9" s="11">
        <f t="shared" si="0"/>
        <v>0.14600000000000002</v>
      </c>
      <c r="J9" s="27">
        <f t="shared" si="0"/>
        <v>0.14700000000000002</v>
      </c>
    </row>
    <row r="10" spans="1:10" x14ac:dyDescent="0.25">
      <c r="A10" s="3">
        <v>1</v>
      </c>
      <c r="B10" s="7">
        <v>5</v>
      </c>
      <c r="C10" s="22">
        <f t="shared" si="1"/>
        <v>0.15000000000000002</v>
      </c>
      <c r="D10" s="2">
        <f t="shared" si="0"/>
        <v>0.15100000000000002</v>
      </c>
      <c r="E10" s="2">
        <f t="shared" si="0"/>
        <v>0.15200000000000002</v>
      </c>
      <c r="F10" s="2">
        <f t="shared" si="0"/>
        <v>0.15300000000000002</v>
      </c>
      <c r="G10" s="2">
        <f t="shared" si="0"/>
        <v>0.15400000000000003</v>
      </c>
      <c r="H10" s="2">
        <f t="shared" si="0"/>
        <v>0.15500000000000003</v>
      </c>
      <c r="I10" s="2">
        <f t="shared" si="0"/>
        <v>0.15600000000000003</v>
      </c>
      <c r="J10" s="23">
        <f t="shared" si="0"/>
        <v>0.15700000000000003</v>
      </c>
    </row>
    <row r="11" spans="1:10" x14ac:dyDescent="0.25">
      <c r="A11" s="3">
        <v>2</v>
      </c>
      <c r="B11" s="7">
        <v>6</v>
      </c>
      <c r="C11" s="22">
        <f t="shared" si="1"/>
        <v>0.16</v>
      </c>
      <c r="D11" s="2">
        <f t="shared" si="0"/>
        <v>0.161</v>
      </c>
      <c r="E11" s="2">
        <f t="shared" si="0"/>
        <v>0.16200000000000001</v>
      </c>
      <c r="F11" s="2">
        <f t="shared" si="0"/>
        <v>0.16300000000000001</v>
      </c>
      <c r="G11" s="2">
        <f t="shared" si="0"/>
        <v>0.16400000000000001</v>
      </c>
      <c r="H11" s="2">
        <f t="shared" si="0"/>
        <v>0.16500000000000001</v>
      </c>
      <c r="I11" s="2">
        <f t="shared" si="0"/>
        <v>0.16600000000000001</v>
      </c>
      <c r="J11" s="23">
        <f t="shared" si="0"/>
        <v>0.16700000000000001</v>
      </c>
    </row>
    <row r="12" spans="1:10" ht="15.75" thickBot="1" x14ac:dyDescent="0.3">
      <c r="A12" s="3">
        <v>3</v>
      </c>
      <c r="B12" s="7">
        <v>7</v>
      </c>
      <c r="C12" s="28">
        <f t="shared" si="1"/>
        <v>0.17</v>
      </c>
      <c r="D12" s="29">
        <f t="shared" si="0"/>
        <v>0.17100000000000001</v>
      </c>
      <c r="E12" s="29">
        <f t="shared" si="0"/>
        <v>0.17200000000000001</v>
      </c>
      <c r="F12" s="29">
        <f t="shared" si="0"/>
        <v>0.17300000000000001</v>
      </c>
      <c r="G12" s="29">
        <f t="shared" si="0"/>
        <v>0.17400000000000002</v>
      </c>
      <c r="H12" s="29">
        <f t="shared" si="0"/>
        <v>0.17500000000000002</v>
      </c>
      <c r="I12" s="29">
        <f t="shared" si="0"/>
        <v>0.17600000000000002</v>
      </c>
      <c r="J12" s="30">
        <f t="shared" si="0"/>
        <v>0.17700000000000002</v>
      </c>
    </row>
    <row r="13" spans="1:10" x14ac:dyDescent="0.25">
      <c r="A13" s="3">
        <v>0</v>
      </c>
      <c r="B13" s="7">
        <v>8</v>
      </c>
      <c r="C13" s="19">
        <f t="shared" si="1"/>
        <v>0.18</v>
      </c>
      <c r="D13" s="20">
        <f t="shared" si="0"/>
        <v>0.18099999999999999</v>
      </c>
      <c r="E13" s="20">
        <f t="shared" si="0"/>
        <v>0.182</v>
      </c>
      <c r="F13" s="20">
        <f t="shared" si="0"/>
        <v>0.183</v>
      </c>
      <c r="G13" s="20">
        <f t="shared" si="0"/>
        <v>0.184</v>
      </c>
      <c r="H13" s="20">
        <f t="shared" si="0"/>
        <v>0.185</v>
      </c>
      <c r="I13" s="20">
        <f t="shared" si="0"/>
        <v>0.186</v>
      </c>
      <c r="J13" s="21">
        <f t="shared" si="0"/>
        <v>0.187</v>
      </c>
    </row>
    <row r="14" spans="1:10" x14ac:dyDescent="0.25">
      <c r="A14" s="3">
        <v>1</v>
      </c>
      <c r="B14" s="7">
        <v>9</v>
      </c>
      <c r="C14" s="22">
        <f t="shared" si="1"/>
        <v>0.19</v>
      </c>
      <c r="D14" s="2">
        <f t="shared" si="0"/>
        <v>0.191</v>
      </c>
      <c r="E14" s="2">
        <f t="shared" si="0"/>
        <v>0.192</v>
      </c>
      <c r="F14" s="2">
        <f t="shared" si="0"/>
        <v>0.193</v>
      </c>
      <c r="G14" s="2">
        <f t="shared" si="0"/>
        <v>0.19400000000000001</v>
      </c>
      <c r="H14" s="2">
        <f t="shared" si="0"/>
        <v>0.19500000000000001</v>
      </c>
      <c r="I14" s="2">
        <f t="shared" si="0"/>
        <v>0.19600000000000001</v>
      </c>
      <c r="J14" s="23">
        <f t="shared" si="0"/>
        <v>0.19700000000000001</v>
      </c>
    </row>
    <row r="15" spans="1:10" x14ac:dyDescent="0.25">
      <c r="A15" s="3">
        <v>2</v>
      </c>
      <c r="B15" s="7">
        <v>10</v>
      </c>
      <c r="C15" s="22">
        <f t="shared" si="1"/>
        <v>0.2</v>
      </c>
      <c r="D15" s="2">
        <f t="shared" si="0"/>
        <v>0.20100000000000001</v>
      </c>
      <c r="E15" s="2">
        <f t="shared" si="0"/>
        <v>0.20200000000000001</v>
      </c>
      <c r="F15" s="2">
        <f t="shared" si="0"/>
        <v>0.20300000000000001</v>
      </c>
      <c r="G15" s="2">
        <f t="shared" si="0"/>
        <v>0.20400000000000001</v>
      </c>
      <c r="H15" s="2">
        <f t="shared" si="0"/>
        <v>0.20500000000000002</v>
      </c>
      <c r="I15" s="2">
        <f t="shared" si="0"/>
        <v>0.20600000000000002</v>
      </c>
      <c r="J15" s="23">
        <f t="shared" si="0"/>
        <v>0.20700000000000002</v>
      </c>
    </row>
    <row r="16" spans="1:10" ht="15.75" thickBot="1" x14ac:dyDescent="0.3">
      <c r="A16" s="3">
        <v>3</v>
      </c>
      <c r="B16" s="7">
        <v>11</v>
      </c>
      <c r="C16" s="24">
        <f t="shared" si="1"/>
        <v>0.21000000000000002</v>
      </c>
      <c r="D16" s="16">
        <f t="shared" si="0"/>
        <v>0.21100000000000002</v>
      </c>
      <c r="E16" s="16">
        <f t="shared" si="0"/>
        <v>0.21200000000000002</v>
      </c>
      <c r="F16" s="16">
        <f t="shared" si="0"/>
        <v>0.21300000000000002</v>
      </c>
      <c r="G16" s="16">
        <f t="shared" si="0"/>
        <v>0.21400000000000002</v>
      </c>
      <c r="H16" s="16">
        <f t="shared" si="0"/>
        <v>0.21500000000000002</v>
      </c>
      <c r="I16" s="16">
        <f t="shared" si="0"/>
        <v>0.21600000000000003</v>
      </c>
      <c r="J16" s="25">
        <f t="shared" si="0"/>
        <v>0.21700000000000003</v>
      </c>
    </row>
    <row r="17" spans="1:19" x14ac:dyDescent="0.25">
      <c r="A17" s="3">
        <v>0</v>
      </c>
      <c r="B17" s="7">
        <v>12</v>
      </c>
      <c r="C17" s="26">
        <f t="shared" si="1"/>
        <v>0.22</v>
      </c>
      <c r="D17" s="11">
        <f t="shared" si="0"/>
        <v>0.221</v>
      </c>
      <c r="E17" s="11">
        <f t="shared" si="0"/>
        <v>0.222</v>
      </c>
      <c r="F17" s="11">
        <f t="shared" si="0"/>
        <v>0.223</v>
      </c>
      <c r="G17" s="11">
        <f t="shared" si="0"/>
        <v>0.224</v>
      </c>
      <c r="H17" s="11">
        <f t="shared" si="0"/>
        <v>0.22500000000000001</v>
      </c>
      <c r="I17" s="11">
        <f t="shared" si="0"/>
        <v>0.22600000000000001</v>
      </c>
      <c r="J17" s="27">
        <f t="shared" si="0"/>
        <v>0.22700000000000001</v>
      </c>
    </row>
    <row r="18" spans="1:19" x14ac:dyDescent="0.25">
      <c r="A18" s="3">
        <v>1</v>
      </c>
      <c r="B18" s="7">
        <v>13</v>
      </c>
      <c r="C18" s="22">
        <f t="shared" si="1"/>
        <v>0.23</v>
      </c>
      <c r="D18" s="2">
        <f t="shared" si="0"/>
        <v>0.23100000000000001</v>
      </c>
      <c r="E18" s="2">
        <f t="shared" si="0"/>
        <v>0.23200000000000001</v>
      </c>
      <c r="F18" s="2">
        <f t="shared" si="0"/>
        <v>0.23300000000000001</v>
      </c>
      <c r="G18" s="2">
        <f t="shared" si="0"/>
        <v>0.23400000000000001</v>
      </c>
      <c r="H18" s="2">
        <f t="shared" si="0"/>
        <v>0.23500000000000001</v>
      </c>
      <c r="I18" s="2">
        <f t="shared" si="0"/>
        <v>0.23600000000000002</v>
      </c>
      <c r="J18" s="23">
        <f t="shared" si="0"/>
        <v>0.23700000000000002</v>
      </c>
    </row>
    <row r="19" spans="1:19" x14ac:dyDescent="0.25">
      <c r="A19" s="3">
        <v>2</v>
      </c>
      <c r="B19" s="7">
        <v>14</v>
      </c>
      <c r="C19" s="22">
        <f t="shared" si="1"/>
        <v>0.24000000000000002</v>
      </c>
      <c r="D19" s="2">
        <f t="shared" si="0"/>
        <v>0.24100000000000002</v>
      </c>
      <c r="E19" s="2">
        <f t="shared" si="0"/>
        <v>0.24200000000000002</v>
      </c>
      <c r="F19" s="2">
        <f t="shared" si="0"/>
        <v>0.24300000000000002</v>
      </c>
      <c r="G19" s="2">
        <f t="shared" si="0"/>
        <v>0.24400000000000002</v>
      </c>
      <c r="H19" s="2">
        <f t="shared" si="0"/>
        <v>0.24500000000000002</v>
      </c>
      <c r="I19" s="2">
        <f t="shared" si="0"/>
        <v>0.24600000000000002</v>
      </c>
      <c r="J19" s="23">
        <f t="shared" si="0"/>
        <v>0.24700000000000003</v>
      </c>
    </row>
    <row r="20" spans="1:19" ht="15.75" thickBot="1" x14ac:dyDescent="0.3">
      <c r="A20" s="3">
        <v>3</v>
      </c>
      <c r="B20" s="7">
        <v>15</v>
      </c>
      <c r="C20" s="28">
        <f t="shared" si="1"/>
        <v>0.25</v>
      </c>
      <c r="D20" s="29">
        <f t="shared" si="0"/>
        <v>0.251</v>
      </c>
      <c r="E20" s="29">
        <f t="shared" si="0"/>
        <v>0.252</v>
      </c>
      <c r="F20" s="29">
        <f t="shared" si="0"/>
        <v>0.253</v>
      </c>
      <c r="G20" s="29">
        <f t="shared" si="0"/>
        <v>0.254</v>
      </c>
      <c r="H20" s="29">
        <f t="shared" si="0"/>
        <v>0.255</v>
      </c>
      <c r="I20" s="29">
        <f t="shared" si="0"/>
        <v>0.25600000000000001</v>
      </c>
      <c r="J20" s="30">
        <f t="shared" si="0"/>
        <v>0.25700000000000001</v>
      </c>
    </row>
    <row r="24" spans="1:19" ht="15.75" thickBot="1" x14ac:dyDescent="0.3"/>
    <row r="25" spans="1:19" ht="15.75" thickBot="1" x14ac:dyDescent="0.3">
      <c r="B25" s="65" t="s">
        <v>10</v>
      </c>
      <c r="C25" s="66"/>
      <c r="D25" s="66"/>
      <c r="E25" s="66"/>
      <c r="F25" s="66"/>
      <c r="G25" s="66"/>
      <c r="H25" s="66"/>
      <c r="I25" s="67"/>
      <c r="L25" s="65" t="s">
        <v>10</v>
      </c>
      <c r="M25" s="66"/>
      <c r="N25" s="66"/>
      <c r="O25" s="66"/>
      <c r="P25" s="66"/>
      <c r="Q25" s="66"/>
      <c r="R25" s="66"/>
      <c r="S25" s="67"/>
    </row>
    <row r="26" spans="1:19" ht="15.75" thickBot="1" x14ac:dyDescent="0.3">
      <c r="B26" s="71" t="s">
        <v>13</v>
      </c>
      <c r="C26" s="68"/>
      <c r="D26" s="68"/>
      <c r="E26" s="68"/>
      <c r="F26" s="68"/>
      <c r="G26" s="69"/>
      <c r="H26" s="63" t="s">
        <v>4</v>
      </c>
      <c r="I26" s="64" t="s">
        <v>6</v>
      </c>
      <c r="L26" s="71" t="s">
        <v>14</v>
      </c>
      <c r="M26" s="68"/>
      <c r="N26" s="68"/>
      <c r="O26" s="68"/>
      <c r="P26" s="68"/>
      <c r="Q26" s="69"/>
      <c r="R26" s="48" t="s">
        <v>4</v>
      </c>
      <c r="S26" s="49" t="s">
        <v>6</v>
      </c>
    </row>
    <row r="27" spans="1:19" x14ac:dyDescent="0.25">
      <c r="B27" s="50">
        <v>0.1</v>
      </c>
      <c r="C27" s="51">
        <v>0.10100000000000001</v>
      </c>
      <c r="D27" s="51">
        <v>0.10200000000000001</v>
      </c>
      <c r="E27" s="51">
        <v>0.10300000000000001</v>
      </c>
      <c r="F27" s="51">
        <v>0.10400000000000001</v>
      </c>
      <c r="G27" s="51">
        <v>0.10500000000000001</v>
      </c>
      <c r="H27" s="51">
        <v>0.10600000000000001</v>
      </c>
      <c r="I27" s="52">
        <v>0.10700000000000001</v>
      </c>
      <c r="L27" s="50">
        <v>0.18</v>
      </c>
      <c r="M27" s="51">
        <v>0.18099999999999999</v>
      </c>
      <c r="N27" s="51">
        <v>0.182</v>
      </c>
      <c r="O27" s="51">
        <v>0.183</v>
      </c>
      <c r="P27" s="51">
        <v>0.184</v>
      </c>
      <c r="Q27" s="51">
        <v>0.185</v>
      </c>
      <c r="R27" s="51">
        <v>0.186</v>
      </c>
      <c r="S27" s="52">
        <v>0.187</v>
      </c>
    </row>
    <row r="28" spans="1:19" x14ac:dyDescent="0.25">
      <c r="B28" s="53">
        <v>0.11</v>
      </c>
      <c r="C28" s="38">
        <v>0.111</v>
      </c>
      <c r="D28" s="38">
        <v>0.112</v>
      </c>
      <c r="E28" s="38">
        <v>0.113</v>
      </c>
      <c r="F28" s="38">
        <v>0.114</v>
      </c>
      <c r="G28" s="38">
        <v>0.115</v>
      </c>
      <c r="H28" s="38">
        <v>0.11600000000000001</v>
      </c>
      <c r="I28" s="54">
        <v>0.11700000000000001</v>
      </c>
      <c r="L28" s="53">
        <v>0.19</v>
      </c>
      <c r="M28" s="38">
        <v>0.191</v>
      </c>
      <c r="N28" s="38">
        <v>0.192</v>
      </c>
      <c r="O28" s="38">
        <v>0.193</v>
      </c>
      <c r="P28" s="38">
        <v>0.19400000000000001</v>
      </c>
      <c r="Q28" s="38">
        <v>0.19500000000000001</v>
      </c>
      <c r="R28" s="38">
        <v>0.19600000000000001</v>
      </c>
      <c r="S28" s="54">
        <v>0.19700000000000001</v>
      </c>
    </row>
    <row r="29" spans="1:19" x14ac:dyDescent="0.25">
      <c r="B29" s="53">
        <v>0.12000000000000001</v>
      </c>
      <c r="C29" s="38">
        <v>0.12100000000000001</v>
      </c>
      <c r="D29" s="38">
        <v>0.12200000000000001</v>
      </c>
      <c r="E29" s="38">
        <v>0.12300000000000001</v>
      </c>
      <c r="F29" s="38">
        <v>0.12400000000000001</v>
      </c>
      <c r="G29" s="38">
        <v>0.125</v>
      </c>
      <c r="H29" s="38">
        <v>0.126</v>
      </c>
      <c r="I29" s="54">
        <v>0.127</v>
      </c>
      <c r="L29" s="53">
        <v>0.2</v>
      </c>
      <c r="M29" s="38">
        <v>0.20100000000000001</v>
      </c>
      <c r="N29" s="38">
        <v>0.20200000000000001</v>
      </c>
      <c r="O29" s="38">
        <v>0.20300000000000001</v>
      </c>
      <c r="P29" s="38">
        <v>0.20400000000000001</v>
      </c>
      <c r="Q29" s="38">
        <v>0.20500000000000002</v>
      </c>
      <c r="R29" s="38">
        <v>0.20600000000000002</v>
      </c>
      <c r="S29" s="54">
        <v>0.20700000000000002</v>
      </c>
    </row>
    <row r="30" spans="1:19" x14ac:dyDescent="0.25">
      <c r="B30" s="53">
        <v>0.13</v>
      </c>
      <c r="C30" s="38">
        <v>0.13100000000000001</v>
      </c>
      <c r="D30" s="38">
        <v>0.13200000000000001</v>
      </c>
      <c r="E30" s="38">
        <v>0.13300000000000001</v>
      </c>
      <c r="F30" s="38">
        <v>0.13400000000000001</v>
      </c>
      <c r="G30" s="38">
        <v>0.13500000000000001</v>
      </c>
      <c r="H30" s="38">
        <v>0.13600000000000001</v>
      </c>
      <c r="I30" s="54">
        <v>0.13700000000000001</v>
      </c>
      <c r="L30" s="53">
        <v>0.21000000000000002</v>
      </c>
      <c r="M30" s="38">
        <v>0.21100000000000002</v>
      </c>
      <c r="N30" s="38">
        <v>0.21200000000000002</v>
      </c>
      <c r="O30" s="38">
        <v>0.21300000000000002</v>
      </c>
      <c r="P30" s="38">
        <v>0.21400000000000002</v>
      </c>
      <c r="Q30" s="38">
        <v>0.21500000000000002</v>
      </c>
      <c r="R30" s="38">
        <v>0.21600000000000003</v>
      </c>
      <c r="S30" s="54">
        <v>0.21700000000000003</v>
      </c>
    </row>
    <row r="31" spans="1:19" x14ac:dyDescent="0.25">
      <c r="B31" s="53">
        <v>0.14000000000000001</v>
      </c>
      <c r="C31" s="38">
        <v>0.14100000000000001</v>
      </c>
      <c r="D31" s="38">
        <v>0.14200000000000002</v>
      </c>
      <c r="E31" s="38">
        <v>0.14300000000000002</v>
      </c>
      <c r="F31" s="38">
        <v>0.14400000000000002</v>
      </c>
      <c r="G31" s="38">
        <v>0.14500000000000002</v>
      </c>
      <c r="H31" s="38">
        <v>0.14600000000000002</v>
      </c>
      <c r="I31" s="54">
        <v>0.14700000000000002</v>
      </c>
      <c r="L31" s="53">
        <v>0.22</v>
      </c>
      <c r="M31" s="38">
        <v>0.221</v>
      </c>
      <c r="N31" s="38">
        <v>0.222</v>
      </c>
      <c r="O31" s="38">
        <v>0.223</v>
      </c>
      <c r="P31" s="38">
        <v>0.224</v>
      </c>
      <c r="Q31" s="38">
        <v>0.22500000000000001</v>
      </c>
      <c r="R31" s="38">
        <v>0.22600000000000001</v>
      </c>
      <c r="S31" s="54">
        <v>0.22700000000000001</v>
      </c>
    </row>
    <row r="32" spans="1:19" x14ac:dyDescent="0.25">
      <c r="B32" s="53">
        <v>0.15000000000000002</v>
      </c>
      <c r="C32" s="38">
        <v>0.15100000000000002</v>
      </c>
      <c r="D32" s="38">
        <v>0.15200000000000002</v>
      </c>
      <c r="E32" s="72">
        <v>0.15300000000000002</v>
      </c>
      <c r="F32" s="38">
        <v>0.15400000000000003</v>
      </c>
      <c r="G32" s="38">
        <v>0.15500000000000003</v>
      </c>
      <c r="H32" s="38">
        <v>0.15600000000000003</v>
      </c>
      <c r="I32" s="54">
        <v>0.15700000000000003</v>
      </c>
      <c r="L32" s="53">
        <v>0.23</v>
      </c>
      <c r="M32" s="38">
        <v>0.23100000000000001</v>
      </c>
      <c r="N32" s="38">
        <v>0.23200000000000001</v>
      </c>
      <c r="O32" s="38">
        <v>0.23300000000000001</v>
      </c>
      <c r="P32" s="38">
        <v>0.23400000000000001</v>
      </c>
      <c r="Q32" s="38">
        <v>0.23500000000000001</v>
      </c>
      <c r="R32" s="38">
        <v>0.23600000000000002</v>
      </c>
      <c r="S32" s="54">
        <v>0.23700000000000002</v>
      </c>
    </row>
    <row r="33" spans="2:19" x14ac:dyDescent="0.25">
      <c r="B33" s="53">
        <v>0.16</v>
      </c>
      <c r="C33" s="38">
        <v>0.161</v>
      </c>
      <c r="D33" s="38">
        <v>0.16200000000000001</v>
      </c>
      <c r="E33" s="38">
        <v>0.16300000000000001</v>
      </c>
      <c r="F33" s="38">
        <v>0.16400000000000001</v>
      </c>
      <c r="G33" s="38">
        <v>0.16500000000000001</v>
      </c>
      <c r="H33" s="38">
        <v>0.16600000000000001</v>
      </c>
      <c r="I33" s="54">
        <v>0.16700000000000001</v>
      </c>
      <c r="L33" s="53">
        <v>0.24000000000000002</v>
      </c>
      <c r="M33" s="38">
        <v>0.24100000000000002</v>
      </c>
      <c r="N33" s="38">
        <v>0.24200000000000002</v>
      </c>
      <c r="O33" s="38">
        <v>0.24300000000000002</v>
      </c>
      <c r="P33" s="38">
        <v>0.24400000000000002</v>
      </c>
      <c r="Q33" s="38">
        <v>0.24500000000000002</v>
      </c>
      <c r="R33" s="38">
        <v>0.24600000000000002</v>
      </c>
      <c r="S33" s="54">
        <v>0.24700000000000003</v>
      </c>
    </row>
    <row r="34" spans="2:19" ht="15.75" thickBot="1" x14ac:dyDescent="0.3">
      <c r="B34" s="55">
        <v>0.17</v>
      </c>
      <c r="C34" s="56">
        <v>0.17100000000000001</v>
      </c>
      <c r="D34" s="56">
        <v>0.17200000000000001</v>
      </c>
      <c r="E34" s="56">
        <v>0.17300000000000001</v>
      </c>
      <c r="F34" s="56">
        <v>0.17400000000000002</v>
      </c>
      <c r="G34" s="56">
        <v>0.17500000000000002</v>
      </c>
      <c r="H34" s="56">
        <v>0.17600000000000002</v>
      </c>
      <c r="I34" s="57">
        <v>0.17700000000000002</v>
      </c>
      <c r="L34" s="55">
        <v>0.25</v>
      </c>
      <c r="M34" s="56">
        <v>0.251</v>
      </c>
      <c r="N34" s="56">
        <v>0.252</v>
      </c>
      <c r="O34" s="56">
        <v>0.253</v>
      </c>
      <c r="P34" s="56">
        <v>0.254</v>
      </c>
      <c r="Q34" s="56">
        <v>0.255</v>
      </c>
      <c r="R34" s="56">
        <v>0.25600000000000001</v>
      </c>
      <c r="S34" s="57">
        <v>0.25700000000000001</v>
      </c>
    </row>
    <row r="36" spans="2:19" ht="15.75" thickBot="1" x14ac:dyDescent="0.3"/>
    <row r="37" spans="2:19" ht="15.75" thickBot="1" x14ac:dyDescent="0.3">
      <c r="B37" s="65" t="s">
        <v>11</v>
      </c>
      <c r="C37" s="66"/>
      <c r="D37" s="66"/>
      <c r="E37" s="66"/>
      <c r="F37" s="66"/>
      <c r="G37" s="66"/>
      <c r="H37" s="66"/>
      <c r="I37" s="67"/>
      <c r="L37" s="65" t="s">
        <v>11</v>
      </c>
      <c r="M37" s="66"/>
      <c r="N37" s="66"/>
      <c r="O37" s="66"/>
      <c r="P37" s="66"/>
      <c r="Q37" s="66"/>
      <c r="R37" s="66"/>
      <c r="S37" s="67"/>
    </row>
    <row r="38" spans="2:19" ht="15.75" thickBot="1" x14ac:dyDescent="0.3">
      <c r="B38" s="65" t="s">
        <v>13</v>
      </c>
      <c r="C38" s="66"/>
      <c r="D38" s="66"/>
      <c r="E38" s="66"/>
      <c r="F38" s="66"/>
      <c r="G38" s="70"/>
      <c r="H38" s="5" t="s">
        <v>4</v>
      </c>
      <c r="I38" s="4" t="s">
        <v>7</v>
      </c>
      <c r="L38" s="65" t="s">
        <v>14</v>
      </c>
      <c r="M38" s="66"/>
      <c r="N38" s="66"/>
      <c r="O38" s="66"/>
      <c r="P38" s="66"/>
      <c r="Q38" s="70"/>
      <c r="R38" s="5" t="s">
        <v>4</v>
      </c>
      <c r="S38" s="4" t="s">
        <v>7</v>
      </c>
    </row>
    <row r="39" spans="2:19" x14ac:dyDescent="0.25">
      <c r="B39" s="40">
        <v>0.1</v>
      </c>
      <c r="C39" s="41">
        <v>0.10100000000000001</v>
      </c>
      <c r="D39" s="41">
        <v>0.10200000000000001</v>
      </c>
      <c r="E39" s="41">
        <v>0.10300000000000001</v>
      </c>
      <c r="F39" s="41">
        <v>0.10400000000000001</v>
      </c>
      <c r="G39" s="41">
        <v>0.10500000000000001</v>
      </c>
      <c r="H39" s="41">
        <v>0.10600000000000001</v>
      </c>
      <c r="I39" s="42">
        <v>0.10700000000000001</v>
      </c>
      <c r="L39" s="40">
        <v>0.14000000000000001</v>
      </c>
      <c r="M39" s="41">
        <v>0.14100000000000001</v>
      </c>
      <c r="N39" s="41">
        <v>0.14200000000000002</v>
      </c>
      <c r="O39" s="41">
        <v>0.14300000000000002</v>
      </c>
      <c r="P39" s="41">
        <v>0.14400000000000002</v>
      </c>
      <c r="Q39" s="41">
        <v>0.14500000000000002</v>
      </c>
      <c r="R39" s="41">
        <v>0.14600000000000002</v>
      </c>
      <c r="S39" s="42">
        <v>0.14700000000000002</v>
      </c>
    </row>
    <row r="40" spans="2:19" x14ac:dyDescent="0.25">
      <c r="B40" s="43">
        <v>0.11</v>
      </c>
      <c r="C40" s="38">
        <v>0.111</v>
      </c>
      <c r="D40" s="38">
        <v>0.112</v>
      </c>
      <c r="E40" s="38">
        <v>0.113</v>
      </c>
      <c r="F40" s="38">
        <v>0.114</v>
      </c>
      <c r="G40" s="38">
        <v>0.115</v>
      </c>
      <c r="H40" s="38">
        <v>0.11600000000000001</v>
      </c>
      <c r="I40" s="44">
        <v>0.11700000000000001</v>
      </c>
      <c r="L40" s="43">
        <v>0.15000000000000002</v>
      </c>
      <c r="M40" s="38">
        <v>0.15100000000000002</v>
      </c>
      <c r="N40" s="38">
        <v>0.15200000000000002</v>
      </c>
      <c r="O40" s="38">
        <v>0.15300000000000002</v>
      </c>
      <c r="P40" s="38">
        <v>0.15400000000000003</v>
      </c>
      <c r="Q40" s="38">
        <v>0.15500000000000003</v>
      </c>
      <c r="R40" s="38">
        <v>0.15600000000000003</v>
      </c>
      <c r="S40" s="44">
        <v>0.15700000000000003</v>
      </c>
    </row>
    <row r="41" spans="2:19" x14ac:dyDescent="0.25">
      <c r="B41" s="43">
        <v>0.12000000000000001</v>
      </c>
      <c r="C41" s="38">
        <v>0.12100000000000001</v>
      </c>
      <c r="D41" s="38">
        <v>0.12200000000000001</v>
      </c>
      <c r="E41" s="38">
        <v>0.12300000000000001</v>
      </c>
      <c r="F41" s="38">
        <v>0.12400000000000001</v>
      </c>
      <c r="G41" s="38">
        <v>0.125</v>
      </c>
      <c r="H41" s="38">
        <v>0.126</v>
      </c>
      <c r="I41" s="44">
        <v>0.127</v>
      </c>
      <c r="L41" s="43">
        <v>0.16</v>
      </c>
      <c r="M41" s="38">
        <v>0.161</v>
      </c>
      <c r="N41" s="38">
        <v>0.16200000000000001</v>
      </c>
      <c r="O41" s="38">
        <v>0.16300000000000001</v>
      </c>
      <c r="P41" s="38">
        <v>0.16400000000000001</v>
      </c>
      <c r="Q41" s="38">
        <v>0.16500000000000001</v>
      </c>
      <c r="R41" s="38">
        <v>0.16600000000000001</v>
      </c>
      <c r="S41" s="44">
        <v>0.16700000000000001</v>
      </c>
    </row>
    <row r="42" spans="2:19" ht="15.75" thickBot="1" x14ac:dyDescent="0.3">
      <c r="B42" s="45">
        <v>0.13</v>
      </c>
      <c r="C42" s="46">
        <v>0.13100000000000001</v>
      </c>
      <c r="D42" s="46">
        <v>0.13200000000000001</v>
      </c>
      <c r="E42" s="46">
        <v>0.13300000000000001</v>
      </c>
      <c r="F42" s="46">
        <v>0.13400000000000001</v>
      </c>
      <c r="G42" s="46">
        <v>0.13500000000000001</v>
      </c>
      <c r="H42" s="46">
        <v>0.13600000000000001</v>
      </c>
      <c r="I42" s="47">
        <v>0.13700000000000001</v>
      </c>
      <c r="L42" s="45">
        <v>0.17</v>
      </c>
      <c r="M42" s="46">
        <v>0.17100000000000001</v>
      </c>
      <c r="N42" s="46">
        <v>0.17200000000000001</v>
      </c>
      <c r="O42" s="46">
        <v>0.17300000000000001</v>
      </c>
      <c r="P42" s="46">
        <v>0.17400000000000002</v>
      </c>
      <c r="Q42" s="46">
        <v>0.17500000000000002</v>
      </c>
      <c r="R42" s="46">
        <v>0.17600000000000002</v>
      </c>
      <c r="S42" s="47">
        <v>0.17700000000000002</v>
      </c>
    </row>
    <row r="43" spans="2:19" x14ac:dyDescent="0.25">
      <c r="B43" s="40">
        <v>0.18</v>
      </c>
      <c r="C43" s="41">
        <v>0.18099999999999999</v>
      </c>
      <c r="D43" s="41">
        <v>0.182</v>
      </c>
      <c r="E43" s="41">
        <v>0.183</v>
      </c>
      <c r="F43" s="41">
        <v>0.184</v>
      </c>
      <c r="G43" s="41">
        <v>0.185</v>
      </c>
      <c r="H43" s="41">
        <v>0.186</v>
      </c>
      <c r="I43" s="42">
        <v>0.187</v>
      </c>
      <c r="L43" s="40">
        <v>0.22</v>
      </c>
      <c r="M43" s="41">
        <v>0.221</v>
      </c>
      <c r="N43" s="41">
        <v>0.222</v>
      </c>
      <c r="O43" s="41">
        <v>0.223</v>
      </c>
      <c r="P43" s="41">
        <v>0.224</v>
      </c>
      <c r="Q43" s="41">
        <v>0.22500000000000001</v>
      </c>
      <c r="R43" s="41">
        <v>0.22600000000000001</v>
      </c>
      <c r="S43" s="42">
        <v>0.22700000000000001</v>
      </c>
    </row>
    <row r="44" spans="2:19" x14ac:dyDescent="0.25">
      <c r="B44" s="43">
        <v>0.19</v>
      </c>
      <c r="C44" s="38">
        <v>0.191</v>
      </c>
      <c r="D44" s="38">
        <v>0.192</v>
      </c>
      <c r="E44" s="38">
        <v>0.193</v>
      </c>
      <c r="F44" s="38">
        <v>0.19400000000000001</v>
      </c>
      <c r="G44" s="38">
        <v>0.19500000000000001</v>
      </c>
      <c r="H44" s="38">
        <v>0.19600000000000001</v>
      </c>
      <c r="I44" s="44">
        <v>0.19700000000000001</v>
      </c>
      <c r="L44" s="43">
        <v>0.23</v>
      </c>
      <c r="M44" s="38">
        <v>0.23100000000000001</v>
      </c>
      <c r="N44" s="38">
        <v>0.23200000000000001</v>
      </c>
      <c r="O44" s="38">
        <v>0.23300000000000001</v>
      </c>
      <c r="P44" s="38">
        <v>0.23400000000000001</v>
      </c>
      <c r="Q44" s="38">
        <v>0.23500000000000001</v>
      </c>
      <c r="R44" s="38">
        <v>0.23600000000000002</v>
      </c>
      <c r="S44" s="44">
        <v>0.23700000000000002</v>
      </c>
    </row>
    <row r="45" spans="2:19" x14ac:dyDescent="0.25">
      <c r="B45" s="43">
        <v>0.2</v>
      </c>
      <c r="C45" s="38">
        <v>0.20100000000000001</v>
      </c>
      <c r="D45" s="38">
        <v>0.20200000000000001</v>
      </c>
      <c r="E45" s="38">
        <v>0.20300000000000001</v>
      </c>
      <c r="F45" s="38">
        <v>0.20400000000000001</v>
      </c>
      <c r="G45" s="38">
        <v>0.20500000000000002</v>
      </c>
      <c r="H45" s="38">
        <v>0.20600000000000002</v>
      </c>
      <c r="I45" s="44">
        <v>0.20700000000000002</v>
      </c>
      <c r="L45" s="43">
        <v>0.24000000000000002</v>
      </c>
      <c r="M45" s="38">
        <v>0.24100000000000002</v>
      </c>
      <c r="N45" s="38">
        <v>0.24200000000000002</v>
      </c>
      <c r="O45" s="38">
        <v>0.24300000000000002</v>
      </c>
      <c r="P45" s="38">
        <v>0.24400000000000002</v>
      </c>
      <c r="Q45" s="38">
        <v>0.24500000000000002</v>
      </c>
      <c r="R45" s="38">
        <v>0.24600000000000002</v>
      </c>
      <c r="S45" s="44">
        <v>0.24700000000000003</v>
      </c>
    </row>
    <row r="46" spans="2:19" ht="15.75" thickBot="1" x14ac:dyDescent="0.3">
      <c r="B46" s="45">
        <v>0.21000000000000002</v>
      </c>
      <c r="C46" s="46">
        <v>0.21100000000000002</v>
      </c>
      <c r="D46" s="46">
        <v>0.21200000000000002</v>
      </c>
      <c r="E46" s="46">
        <v>0.21300000000000002</v>
      </c>
      <c r="F46" s="46">
        <v>0.21400000000000002</v>
      </c>
      <c r="G46" s="46">
        <v>0.21500000000000002</v>
      </c>
      <c r="H46" s="46">
        <v>0.21600000000000003</v>
      </c>
      <c r="I46" s="47">
        <v>0.21700000000000003</v>
      </c>
      <c r="L46" s="45">
        <v>0.25</v>
      </c>
      <c r="M46" s="46">
        <v>0.251</v>
      </c>
      <c r="N46" s="46">
        <v>0.252</v>
      </c>
      <c r="O46" s="46">
        <v>0.253</v>
      </c>
      <c r="P46" s="46">
        <v>0.254</v>
      </c>
      <c r="Q46" s="46">
        <v>0.255</v>
      </c>
      <c r="R46" s="46">
        <v>0.25600000000000001</v>
      </c>
      <c r="S46" s="47">
        <v>0.25700000000000001</v>
      </c>
    </row>
    <row r="48" spans="2:19" ht="15.75" thickBot="1" x14ac:dyDescent="0.3"/>
    <row r="49" spans="1:19" ht="15.75" thickBot="1" x14ac:dyDescent="0.3">
      <c r="B49" s="65" t="s">
        <v>12</v>
      </c>
      <c r="C49" s="66"/>
      <c r="D49" s="66"/>
      <c r="E49" s="66"/>
      <c r="F49" s="66"/>
      <c r="G49" s="66"/>
      <c r="H49" s="66"/>
      <c r="I49" s="67"/>
      <c r="L49" s="65" t="s">
        <v>12</v>
      </c>
      <c r="M49" s="66"/>
      <c r="N49" s="66"/>
      <c r="O49" s="66"/>
      <c r="P49" s="66"/>
      <c r="Q49" s="66"/>
      <c r="R49" s="66"/>
      <c r="S49" s="67"/>
    </row>
    <row r="50" spans="1:19" ht="15.75" thickBot="1" x14ac:dyDescent="0.3">
      <c r="B50" s="65" t="s">
        <v>13</v>
      </c>
      <c r="C50" s="66"/>
      <c r="D50" s="66"/>
      <c r="E50" s="66"/>
      <c r="F50" s="66"/>
      <c r="G50" s="70"/>
      <c r="H50" s="5" t="s">
        <v>4</v>
      </c>
      <c r="I50" s="4" t="s">
        <v>8</v>
      </c>
      <c r="L50" s="65" t="s">
        <v>14</v>
      </c>
      <c r="M50" s="66"/>
      <c r="N50" s="66"/>
      <c r="O50" s="66"/>
      <c r="P50" s="66"/>
      <c r="Q50" s="70"/>
      <c r="R50" s="5" t="s">
        <v>4</v>
      </c>
      <c r="S50" s="4" t="s">
        <v>8</v>
      </c>
    </row>
    <row r="51" spans="1:19" x14ac:dyDescent="0.25">
      <c r="B51" s="31">
        <v>0.1</v>
      </c>
      <c r="C51" s="32">
        <v>0.10100000000000001</v>
      </c>
      <c r="D51" s="32">
        <v>0.10200000000000001</v>
      </c>
      <c r="E51" s="32">
        <v>0.10300000000000001</v>
      </c>
      <c r="F51" s="32">
        <v>0.10400000000000001</v>
      </c>
      <c r="G51" s="32">
        <v>0.10500000000000001</v>
      </c>
      <c r="H51" s="32">
        <v>0.10600000000000001</v>
      </c>
      <c r="I51" s="33">
        <v>0.10700000000000001</v>
      </c>
      <c r="L51" s="31">
        <v>0.12000000000000001</v>
      </c>
      <c r="M51" s="32">
        <v>0.12100000000000001</v>
      </c>
      <c r="N51" s="32">
        <v>0.12200000000000001</v>
      </c>
      <c r="O51" s="32">
        <v>0.12300000000000001</v>
      </c>
      <c r="P51" s="32">
        <v>0.12400000000000001</v>
      </c>
      <c r="Q51" s="32">
        <v>0.125</v>
      </c>
      <c r="R51" s="32">
        <v>0.126</v>
      </c>
      <c r="S51" s="33">
        <v>0.127</v>
      </c>
    </row>
    <row r="52" spans="1:19" ht="15.75" thickBot="1" x14ac:dyDescent="0.3">
      <c r="B52" s="35">
        <v>0.11</v>
      </c>
      <c r="C52" s="36">
        <v>0.111</v>
      </c>
      <c r="D52" s="36">
        <v>0.112</v>
      </c>
      <c r="E52" s="36">
        <v>0.113</v>
      </c>
      <c r="F52" s="36">
        <v>0.114</v>
      </c>
      <c r="G52" s="36">
        <v>0.115</v>
      </c>
      <c r="H52" s="36">
        <v>0.11600000000000001</v>
      </c>
      <c r="I52" s="37">
        <v>0.11700000000000001</v>
      </c>
      <c r="L52" s="35">
        <v>0.13</v>
      </c>
      <c r="M52" s="36">
        <v>0.13100000000000001</v>
      </c>
      <c r="N52" s="36">
        <v>0.13200000000000001</v>
      </c>
      <c r="O52" s="36">
        <v>0.13300000000000001</v>
      </c>
      <c r="P52" s="36">
        <v>0.13400000000000001</v>
      </c>
      <c r="Q52" s="36">
        <v>0.13500000000000001</v>
      </c>
      <c r="R52" s="36">
        <v>0.13600000000000001</v>
      </c>
      <c r="S52" s="37">
        <v>0.13700000000000001</v>
      </c>
    </row>
    <row r="53" spans="1:19" x14ac:dyDescent="0.25">
      <c r="B53" s="31">
        <v>0.14000000000000001</v>
      </c>
      <c r="C53" s="32">
        <v>0.14100000000000001</v>
      </c>
      <c r="D53" s="32">
        <v>0.14200000000000002</v>
      </c>
      <c r="E53" s="32">
        <v>0.14300000000000002</v>
      </c>
      <c r="F53" s="32">
        <v>0.14400000000000002</v>
      </c>
      <c r="G53" s="32">
        <v>0.14500000000000002</v>
      </c>
      <c r="H53" s="32">
        <v>0.14600000000000002</v>
      </c>
      <c r="I53" s="33">
        <v>0.14700000000000002</v>
      </c>
      <c r="L53" s="31">
        <v>0.16</v>
      </c>
      <c r="M53" s="32">
        <v>0.161</v>
      </c>
      <c r="N53" s="32">
        <v>0.16200000000000001</v>
      </c>
      <c r="O53" s="32">
        <v>0.16300000000000001</v>
      </c>
      <c r="P53" s="32">
        <v>0.16400000000000001</v>
      </c>
      <c r="Q53" s="32">
        <v>0.16500000000000001</v>
      </c>
      <c r="R53" s="32">
        <v>0.16600000000000001</v>
      </c>
      <c r="S53" s="33">
        <v>0.16700000000000001</v>
      </c>
    </row>
    <row r="54" spans="1:19" ht="15.75" thickBot="1" x14ac:dyDescent="0.3">
      <c r="B54" s="35">
        <v>0.15000000000000002</v>
      </c>
      <c r="C54" s="36">
        <v>0.15100000000000002</v>
      </c>
      <c r="D54" s="36">
        <v>0.15200000000000002</v>
      </c>
      <c r="E54" s="36">
        <v>0.15300000000000002</v>
      </c>
      <c r="F54" s="36">
        <v>0.15400000000000003</v>
      </c>
      <c r="G54" s="36">
        <v>0.15500000000000003</v>
      </c>
      <c r="H54" s="36">
        <v>0.15600000000000003</v>
      </c>
      <c r="I54" s="37">
        <v>0.15700000000000003</v>
      </c>
      <c r="L54" s="35">
        <v>0.17</v>
      </c>
      <c r="M54" s="36">
        <v>0.17100000000000001</v>
      </c>
      <c r="N54" s="36">
        <v>0.17200000000000001</v>
      </c>
      <c r="O54" s="36">
        <v>0.17300000000000001</v>
      </c>
      <c r="P54" s="36">
        <v>0.17400000000000002</v>
      </c>
      <c r="Q54" s="36">
        <v>0.17500000000000002</v>
      </c>
      <c r="R54" s="36">
        <v>0.17600000000000002</v>
      </c>
      <c r="S54" s="37">
        <v>0.17700000000000002</v>
      </c>
    </row>
    <row r="55" spans="1:19" x14ac:dyDescent="0.25">
      <c r="B55" s="31">
        <v>0.18</v>
      </c>
      <c r="C55" s="32">
        <v>0.18099999999999999</v>
      </c>
      <c r="D55" s="32">
        <v>0.182</v>
      </c>
      <c r="E55" s="32">
        <v>0.183</v>
      </c>
      <c r="F55" s="32">
        <v>0.184</v>
      </c>
      <c r="G55" s="32">
        <v>0.185</v>
      </c>
      <c r="H55" s="32">
        <v>0.186</v>
      </c>
      <c r="I55" s="33">
        <v>0.187</v>
      </c>
      <c r="L55" s="31">
        <v>0.2</v>
      </c>
      <c r="M55" s="32">
        <v>0.20100000000000001</v>
      </c>
      <c r="N55" s="32">
        <v>0.20200000000000001</v>
      </c>
      <c r="O55" s="32">
        <v>0.20300000000000001</v>
      </c>
      <c r="P55" s="32">
        <v>0.20400000000000001</v>
      </c>
      <c r="Q55" s="32">
        <v>0.20500000000000002</v>
      </c>
      <c r="R55" s="32">
        <v>0.20600000000000002</v>
      </c>
      <c r="S55" s="33">
        <v>0.20700000000000002</v>
      </c>
    </row>
    <row r="56" spans="1:19" ht="15.75" thickBot="1" x14ac:dyDescent="0.3">
      <c r="B56" s="35">
        <v>0.19</v>
      </c>
      <c r="C56" s="36">
        <v>0.191</v>
      </c>
      <c r="D56" s="36">
        <v>0.192</v>
      </c>
      <c r="E56" s="36">
        <v>0.193</v>
      </c>
      <c r="F56" s="36">
        <v>0.19400000000000001</v>
      </c>
      <c r="G56" s="36">
        <v>0.19500000000000001</v>
      </c>
      <c r="H56" s="36">
        <v>0.19600000000000001</v>
      </c>
      <c r="I56" s="37">
        <v>0.19700000000000001</v>
      </c>
      <c r="L56" s="35">
        <v>0.21000000000000002</v>
      </c>
      <c r="M56" s="36">
        <v>0.21100000000000002</v>
      </c>
      <c r="N56" s="36">
        <v>0.21200000000000002</v>
      </c>
      <c r="O56" s="36">
        <v>0.21300000000000002</v>
      </c>
      <c r="P56" s="36">
        <v>0.21400000000000002</v>
      </c>
      <c r="Q56" s="36">
        <v>0.21500000000000002</v>
      </c>
      <c r="R56" s="36">
        <v>0.21600000000000003</v>
      </c>
      <c r="S56" s="37">
        <v>0.21700000000000003</v>
      </c>
    </row>
    <row r="57" spans="1:19" x14ac:dyDescent="0.25">
      <c r="B57" s="31">
        <v>0.22</v>
      </c>
      <c r="C57" s="32">
        <v>0.221</v>
      </c>
      <c r="D57" s="32">
        <v>0.222</v>
      </c>
      <c r="E57" s="32">
        <v>0.223</v>
      </c>
      <c r="F57" s="32">
        <v>0.224</v>
      </c>
      <c r="G57" s="32">
        <v>0.22500000000000001</v>
      </c>
      <c r="H57" s="32">
        <v>0.22600000000000001</v>
      </c>
      <c r="I57" s="33">
        <v>0.22700000000000001</v>
      </c>
      <c r="L57" s="31">
        <v>0.24000000000000002</v>
      </c>
      <c r="M57" s="32">
        <v>0.24100000000000002</v>
      </c>
      <c r="N57" s="32">
        <v>0.24200000000000002</v>
      </c>
      <c r="O57" s="32">
        <v>0.24300000000000002</v>
      </c>
      <c r="P57" s="32">
        <v>0.24400000000000002</v>
      </c>
      <c r="Q57" s="32">
        <v>0.24500000000000002</v>
      </c>
      <c r="R57" s="32">
        <v>0.24600000000000002</v>
      </c>
      <c r="S57" s="33">
        <v>0.24700000000000003</v>
      </c>
    </row>
    <row r="58" spans="1:19" ht="15.75" thickBot="1" x14ac:dyDescent="0.3">
      <c r="B58" s="35">
        <v>0.23</v>
      </c>
      <c r="C58" s="36">
        <v>0.23100000000000001</v>
      </c>
      <c r="D58" s="36">
        <v>0.23200000000000001</v>
      </c>
      <c r="E58" s="36">
        <v>0.23300000000000001</v>
      </c>
      <c r="F58" s="36">
        <v>0.23400000000000001</v>
      </c>
      <c r="G58" s="36">
        <v>0.23500000000000001</v>
      </c>
      <c r="H58" s="36">
        <v>0.23600000000000002</v>
      </c>
      <c r="I58" s="37">
        <v>0.23700000000000002</v>
      </c>
      <c r="L58" s="35">
        <v>0.25</v>
      </c>
      <c r="M58" s="36">
        <v>0.251</v>
      </c>
      <c r="N58" s="36">
        <v>0.252</v>
      </c>
      <c r="O58" s="36">
        <v>0.253</v>
      </c>
      <c r="P58" s="36">
        <v>0.254</v>
      </c>
      <c r="Q58" s="36">
        <v>0.255</v>
      </c>
      <c r="R58" s="36">
        <v>0.25600000000000001</v>
      </c>
      <c r="S58" s="37">
        <v>0.25700000000000001</v>
      </c>
    </row>
    <row r="60" spans="1:19" ht="15.75" thickBot="1" x14ac:dyDescent="0.3"/>
    <row r="61" spans="1:19" ht="15.75" thickBot="1" x14ac:dyDescent="0.3">
      <c r="B61" s="65" t="s">
        <v>12</v>
      </c>
      <c r="C61" s="66"/>
      <c r="D61" s="66"/>
      <c r="E61" s="67"/>
      <c r="L61" s="65" t="s">
        <v>12</v>
      </c>
      <c r="M61" s="66"/>
      <c r="N61" s="66"/>
      <c r="O61" s="67"/>
    </row>
    <row r="62" spans="1:19" ht="15.75" thickBot="1" x14ac:dyDescent="0.3">
      <c r="A62" s="34"/>
      <c r="B62" s="68" t="s">
        <v>13</v>
      </c>
      <c r="C62" s="69"/>
      <c r="D62" s="63" t="s">
        <v>4</v>
      </c>
      <c r="E62" s="64" t="s">
        <v>9</v>
      </c>
      <c r="L62" s="71" t="s">
        <v>14</v>
      </c>
      <c r="M62" s="69"/>
      <c r="N62" s="48" t="s">
        <v>4</v>
      </c>
      <c r="O62" s="49" t="s">
        <v>9</v>
      </c>
    </row>
    <row r="63" spans="1:19" x14ac:dyDescent="0.25">
      <c r="B63" s="50">
        <v>0.1</v>
      </c>
      <c r="C63" s="51">
        <v>0.10100000000000001</v>
      </c>
      <c r="D63" s="51">
        <v>0.10200000000000001</v>
      </c>
      <c r="E63" s="52">
        <v>0.10300000000000001</v>
      </c>
      <c r="L63" s="50">
        <v>0.10400000000000001</v>
      </c>
      <c r="M63" s="51">
        <v>0.10500000000000001</v>
      </c>
      <c r="N63" s="51">
        <v>0.10600000000000001</v>
      </c>
      <c r="O63" s="52">
        <v>0.10700000000000001</v>
      </c>
    </row>
    <row r="64" spans="1:19" x14ac:dyDescent="0.25">
      <c r="B64" s="53">
        <v>0.11</v>
      </c>
      <c r="C64" s="38">
        <v>0.111</v>
      </c>
      <c r="D64" s="38">
        <v>0.112</v>
      </c>
      <c r="E64" s="54">
        <v>0.113</v>
      </c>
      <c r="L64" s="53">
        <v>0.114</v>
      </c>
      <c r="M64" s="38">
        <v>0.115</v>
      </c>
      <c r="N64" s="38">
        <v>0.11600000000000001</v>
      </c>
      <c r="O64" s="54">
        <v>0.11700000000000001</v>
      </c>
    </row>
    <row r="65" spans="2:15" x14ac:dyDescent="0.25">
      <c r="B65" s="53">
        <v>0.12000000000000001</v>
      </c>
      <c r="C65" s="38">
        <v>0.12100000000000001</v>
      </c>
      <c r="D65" s="38">
        <v>0.12200000000000001</v>
      </c>
      <c r="E65" s="54">
        <v>0.12300000000000001</v>
      </c>
      <c r="L65" s="53">
        <v>0.12400000000000001</v>
      </c>
      <c r="M65" s="38">
        <v>0.125</v>
      </c>
      <c r="N65" s="38">
        <v>0.126</v>
      </c>
      <c r="O65" s="54">
        <v>0.127</v>
      </c>
    </row>
    <row r="66" spans="2:15" ht="15.75" thickBot="1" x14ac:dyDescent="0.3">
      <c r="B66" s="61">
        <v>0.13</v>
      </c>
      <c r="C66" s="60">
        <v>0.13100000000000001</v>
      </c>
      <c r="D66" s="60">
        <v>0.13200000000000001</v>
      </c>
      <c r="E66" s="62">
        <v>0.13300000000000001</v>
      </c>
      <c r="L66" s="61">
        <v>0.13400000000000001</v>
      </c>
      <c r="M66" s="60">
        <v>0.13500000000000001</v>
      </c>
      <c r="N66" s="60">
        <v>0.13600000000000001</v>
      </c>
      <c r="O66" s="62">
        <v>0.13700000000000001</v>
      </c>
    </row>
    <row r="67" spans="2:15" x14ac:dyDescent="0.25">
      <c r="B67" s="58">
        <v>0.14000000000000001</v>
      </c>
      <c r="C67" s="39">
        <v>0.14100000000000001</v>
      </c>
      <c r="D67" s="39">
        <v>0.14200000000000002</v>
      </c>
      <c r="E67" s="59">
        <v>0.14300000000000002</v>
      </c>
      <c r="L67" s="58">
        <v>0.14400000000000002</v>
      </c>
      <c r="M67" s="39">
        <v>0.14500000000000002</v>
      </c>
      <c r="N67" s="39">
        <v>0.14600000000000002</v>
      </c>
      <c r="O67" s="59">
        <v>0.14700000000000002</v>
      </c>
    </row>
    <row r="68" spans="2:15" x14ac:dyDescent="0.25">
      <c r="B68" s="53">
        <v>0.15000000000000002</v>
      </c>
      <c r="C68" s="38">
        <v>0.15100000000000002</v>
      </c>
      <c r="D68" s="38">
        <v>0.15200000000000002</v>
      </c>
      <c r="E68" s="54">
        <v>0.15300000000000002</v>
      </c>
      <c r="L68" s="53">
        <v>0.15400000000000003</v>
      </c>
      <c r="M68" s="38">
        <v>0.15500000000000003</v>
      </c>
      <c r="N68" s="38">
        <v>0.15600000000000003</v>
      </c>
      <c r="O68" s="54">
        <v>0.15700000000000003</v>
      </c>
    </row>
    <row r="69" spans="2:15" x14ac:dyDescent="0.25">
      <c r="B69" s="53">
        <v>0.16</v>
      </c>
      <c r="C69" s="38">
        <v>0.161</v>
      </c>
      <c r="D69" s="38">
        <v>0.16200000000000001</v>
      </c>
      <c r="E69" s="54">
        <v>0.16300000000000001</v>
      </c>
      <c r="L69" s="53">
        <v>0.16400000000000001</v>
      </c>
      <c r="M69" s="38">
        <v>0.16500000000000001</v>
      </c>
      <c r="N69" s="38">
        <v>0.16600000000000001</v>
      </c>
      <c r="O69" s="54">
        <v>0.16700000000000001</v>
      </c>
    </row>
    <row r="70" spans="2:15" ht="15.75" thickBot="1" x14ac:dyDescent="0.3">
      <c r="B70" s="55">
        <v>0.17</v>
      </c>
      <c r="C70" s="56">
        <v>0.17100000000000001</v>
      </c>
      <c r="D70" s="56">
        <v>0.17200000000000001</v>
      </c>
      <c r="E70" s="57">
        <v>0.17300000000000001</v>
      </c>
      <c r="L70" s="55">
        <v>0.17400000000000002</v>
      </c>
      <c r="M70" s="56">
        <v>0.17500000000000002</v>
      </c>
      <c r="N70" s="56">
        <v>0.17600000000000002</v>
      </c>
      <c r="O70" s="57">
        <v>0.17700000000000002</v>
      </c>
    </row>
    <row r="71" spans="2:15" x14ac:dyDescent="0.25">
      <c r="B71" s="50">
        <v>0.18</v>
      </c>
      <c r="C71" s="51">
        <v>0.18099999999999999</v>
      </c>
      <c r="D71" s="51">
        <v>0.182</v>
      </c>
      <c r="E71" s="52">
        <v>0.183</v>
      </c>
      <c r="L71" s="50">
        <v>0.184</v>
      </c>
      <c r="M71" s="51">
        <v>0.185</v>
      </c>
      <c r="N71" s="51">
        <v>0.186</v>
      </c>
      <c r="O71" s="52">
        <v>0.187</v>
      </c>
    </row>
    <row r="72" spans="2:15" x14ac:dyDescent="0.25">
      <c r="B72" s="53">
        <v>0.19</v>
      </c>
      <c r="C72" s="38">
        <v>0.191</v>
      </c>
      <c r="D72" s="38">
        <v>0.192</v>
      </c>
      <c r="E72" s="54">
        <v>0.193</v>
      </c>
      <c r="L72" s="53">
        <v>0.19400000000000001</v>
      </c>
      <c r="M72" s="38">
        <v>0.19500000000000001</v>
      </c>
      <c r="N72" s="38">
        <v>0.19600000000000001</v>
      </c>
      <c r="O72" s="54">
        <v>0.19700000000000001</v>
      </c>
    </row>
    <row r="73" spans="2:15" x14ac:dyDescent="0.25">
      <c r="B73" s="53">
        <v>0.2</v>
      </c>
      <c r="C73" s="38">
        <v>0.20100000000000001</v>
      </c>
      <c r="D73" s="38">
        <v>0.20200000000000001</v>
      </c>
      <c r="E73" s="54">
        <v>0.20300000000000001</v>
      </c>
      <c r="L73" s="53">
        <v>0.20400000000000001</v>
      </c>
      <c r="M73" s="38">
        <v>0.20500000000000002</v>
      </c>
      <c r="N73" s="38">
        <v>0.20600000000000002</v>
      </c>
      <c r="O73" s="54">
        <v>0.20700000000000002</v>
      </c>
    </row>
    <row r="74" spans="2:15" ht="15.75" thickBot="1" x14ac:dyDescent="0.3">
      <c r="B74" s="61">
        <v>0.21000000000000002</v>
      </c>
      <c r="C74" s="60">
        <v>0.21100000000000002</v>
      </c>
      <c r="D74" s="60">
        <v>0.21200000000000002</v>
      </c>
      <c r="E74" s="62">
        <v>0.21300000000000002</v>
      </c>
      <c r="L74" s="61">
        <v>0.21400000000000002</v>
      </c>
      <c r="M74" s="60">
        <v>0.21500000000000002</v>
      </c>
      <c r="N74" s="60">
        <v>0.21600000000000003</v>
      </c>
      <c r="O74" s="62">
        <v>0.21700000000000003</v>
      </c>
    </row>
    <row r="75" spans="2:15" x14ac:dyDescent="0.25">
      <c r="B75" s="58">
        <v>0.22</v>
      </c>
      <c r="C75" s="39">
        <v>0.221</v>
      </c>
      <c r="D75" s="39">
        <v>0.222</v>
      </c>
      <c r="E75" s="59">
        <v>0.223</v>
      </c>
      <c r="L75" s="58">
        <v>0.224</v>
      </c>
      <c r="M75" s="39">
        <v>0.22500000000000001</v>
      </c>
      <c r="N75" s="39">
        <v>0.22600000000000001</v>
      </c>
      <c r="O75" s="59">
        <v>0.22700000000000001</v>
      </c>
    </row>
    <row r="76" spans="2:15" x14ac:dyDescent="0.25">
      <c r="B76" s="53">
        <v>0.23</v>
      </c>
      <c r="C76" s="38">
        <v>0.23100000000000001</v>
      </c>
      <c r="D76" s="38">
        <v>0.23200000000000001</v>
      </c>
      <c r="E76" s="54">
        <v>0.23300000000000001</v>
      </c>
      <c r="L76" s="53">
        <v>0.23400000000000001</v>
      </c>
      <c r="M76" s="38">
        <v>0.23500000000000001</v>
      </c>
      <c r="N76" s="38">
        <v>0.23600000000000002</v>
      </c>
      <c r="O76" s="54">
        <v>0.23700000000000002</v>
      </c>
    </row>
    <row r="77" spans="2:15" x14ac:dyDescent="0.25">
      <c r="B77" s="53">
        <v>0.24000000000000002</v>
      </c>
      <c r="C77" s="38">
        <v>0.24100000000000002</v>
      </c>
      <c r="D77" s="38">
        <v>0.24200000000000002</v>
      </c>
      <c r="E77" s="54">
        <v>0.24300000000000002</v>
      </c>
      <c r="L77" s="53">
        <v>0.24400000000000002</v>
      </c>
      <c r="M77" s="38">
        <v>0.24500000000000002</v>
      </c>
      <c r="N77" s="38">
        <v>0.24600000000000002</v>
      </c>
      <c r="O77" s="54">
        <v>0.24700000000000003</v>
      </c>
    </row>
    <row r="78" spans="2:15" ht="15.75" thickBot="1" x14ac:dyDescent="0.3">
      <c r="B78" s="55">
        <v>0.25</v>
      </c>
      <c r="C78" s="56">
        <v>0.251</v>
      </c>
      <c r="D78" s="56">
        <v>0.252</v>
      </c>
      <c r="E78" s="57">
        <v>0.253</v>
      </c>
      <c r="L78" s="55">
        <v>0.254</v>
      </c>
      <c r="M78" s="56">
        <v>0.255</v>
      </c>
      <c r="N78" s="56">
        <v>0.25600000000000001</v>
      </c>
      <c r="O78" s="57">
        <v>0.25700000000000001</v>
      </c>
    </row>
  </sheetData>
  <mergeCells count="17">
    <mergeCell ref="B26:G26"/>
    <mergeCell ref="B61:E61"/>
    <mergeCell ref="L61:O61"/>
    <mergeCell ref="L62:M62"/>
    <mergeCell ref="B62:C62"/>
    <mergeCell ref="L50:Q50"/>
    <mergeCell ref="B50:G50"/>
    <mergeCell ref="B3:J3"/>
    <mergeCell ref="B25:I25"/>
    <mergeCell ref="L25:S25"/>
    <mergeCell ref="B37:I37"/>
    <mergeCell ref="L37:S37"/>
    <mergeCell ref="B49:I49"/>
    <mergeCell ref="L49:S49"/>
    <mergeCell ref="L38:Q38"/>
    <mergeCell ref="B38:G38"/>
    <mergeCell ref="L26:Q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9DA1-A269-4035-9526-CA6CA1A16E4F}">
  <dimension ref="A2:V152"/>
  <sheetViews>
    <sheetView workbookViewId="0">
      <selection activeCell="B2" sqref="B2:J20"/>
    </sheetView>
  </sheetViews>
  <sheetFormatPr defaultRowHeight="15" x14ac:dyDescent="0.25"/>
  <sheetData>
    <row r="2" spans="1:22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5</v>
      </c>
      <c r="N2" s="5" t="s">
        <v>0</v>
      </c>
      <c r="O2" s="4">
        <v>0.2</v>
      </c>
      <c r="P2" s="5" t="s">
        <v>1</v>
      </c>
      <c r="Q2" s="4">
        <v>0.02</v>
      </c>
      <c r="R2" s="5" t="s">
        <v>2</v>
      </c>
      <c r="S2" s="4">
        <v>2E-3</v>
      </c>
      <c r="U2" s="5" t="s">
        <v>4</v>
      </c>
      <c r="V2" s="4" t="s">
        <v>5</v>
      </c>
    </row>
    <row r="3" spans="1:22" x14ac:dyDescent="0.25">
      <c r="B3" s="1" t="s">
        <v>15</v>
      </c>
      <c r="C3" s="1"/>
      <c r="D3" s="1"/>
      <c r="E3" s="1"/>
      <c r="F3" s="1"/>
      <c r="G3" s="1"/>
      <c r="H3" s="1"/>
      <c r="I3" s="1"/>
      <c r="J3" s="1"/>
      <c r="N3" s="1" t="s">
        <v>16</v>
      </c>
      <c r="O3" s="1"/>
      <c r="P3" s="1"/>
      <c r="Q3" s="1"/>
      <c r="R3" s="1"/>
      <c r="S3" s="1"/>
      <c r="T3" s="1"/>
      <c r="U3" s="1"/>
      <c r="V3" s="1"/>
    </row>
    <row r="4" spans="1:22" ht="15.75" thickBot="1" x14ac:dyDescent="0.3">
      <c r="B4" s="2"/>
      <c r="C4" s="8">
        <v>0</v>
      </c>
      <c r="D4" s="8">
        <v>1</v>
      </c>
      <c r="E4" s="8">
        <v>2</v>
      </c>
      <c r="F4" s="8">
        <v>3</v>
      </c>
      <c r="G4" s="8">
        <v>4</v>
      </c>
      <c r="H4" s="8">
        <v>5</v>
      </c>
      <c r="I4" s="8">
        <v>6</v>
      </c>
      <c r="J4" s="8">
        <v>7</v>
      </c>
      <c r="N4" s="2"/>
      <c r="O4" s="8">
        <v>0</v>
      </c>
      <c r="P4" s="8">
        <v>1</v>
      </c>
      <c r="Q4" s="8">
        <v>2</v>
      </c>
      <c r="R4" s="8">
        <v>3</v>
      </c>
      <c r="S4" s="8">
        <v>4</v>
      </c>
      <c r="T4" s="8">
        <v>5</v>
      </c>
      <c r="U4" s="8">
        <v>6</v>
      </c>
      <c r="V4" s="8">
        <v>7</v>
      </c>
    </row>
    <row r="5" spans="1:22" x14ac:dyDescent="0.25">
      <c r="A5" s="3">
        <v>0</v>
      </c>
      <c r="B5" s="7">
        <v>0</v>
      </c>
      <c r="C5" s="19">
        <f>$C$2+(C$4*$G$2)+($B5*$E$2)</f>
        <v>0.1</v>
      </c>
      <c r="D5" s="20">
        <f t="shared" ref="D5:J20" si="0">$C$2+(D$4*$G$2)+($B5*$E$2)</f>
        <v>0.10100000000000001</v>
      </c>
      <c r="E5" s="20">
        <f t="shared" si="0"/>
        <v>0.10200000000000001</v>
      </c>
      <c r="F5" s="20">
        <f t="shared" si="0"/>
        <v>0.10300000000000001</v>
      </c>
      <c r="G5" s="20">
        <f t="shared" si="0"/>
        <v>0.10400000000000001</v>
      </c>
      <c r="H5" s="20">
        <f t="shared" si="0"/>
        <v>0.10500000000000001</v>
      </c>
      <c r="I5" s="20">
        <f t="shared" si="0"/>
        <v>0.10600000000000001</v>
      </c>
      <c r="J5" s="21">
        <f t="shared" si="0"/>
        <v>0.10700000000000001</v>
      </c>
      <c r="M5" s="3">
        <v>0</v>
      </c>
      <c r="N5" s="7">
        <v>0</v>
      </c>
      <c r="O5" s="19">
        <f>$O$2+(O$4*$S$2)+($N5*$Q$2)</f>
        <v>0.2</v>
      </c>
      <c r="P5" s="20">
        <f t="shared" ref="P5:V20" si="1">$O$2+(P$4*$S$2)+($N5*$Q$2)</f>
        <v>0.20200000000000001</v>
      </c>
      <c r="Q5" s="20">
        <f t="shared" si="1"/>
        <v>0.20400000000000001</v>
      </c>
      <c r="R5" s="20">
        <f t="shared" si="1"/>
        <v>0.20600000000000002</v>
      </c>
      <c r="S5" s="20">
        <f t="shared" si="1"/>
        <v>0.20800000000000002</v>
      </c>
      <c r="T5" s="20">
        <f t="shared" si="1"/>
        <v>0.21000000000000002</v>
      </c>
      <c r="U5" s="20">
        <f t="shared" si="1"/>
        <v>0.21200000000000002</v>
      </c>
      <c r="V5" s="21">
        <f t="shared" si="1"/>
        <v>0.21400000000000002</v>
      </c>
    </row>
    <row r="6" spans="1:22" x14ac:dyDescent="0.25">
      <c r="A6" s="3">
        <v>1</v>
      </c>
      <c r="B6" s="7">
        <v>1</v>
      </c>
      <c r="C6" s="22">
        <f t="shared" ref="C6:C20" si="2">$C$2+(C$4*$G$2)+($B6*$E$2)</f>
        <v>0.11</v>
      </c>
      <c r="D6" s="2">
        <f t="shared" si="0"/>
        <v>0.111</v>
      </c>
      <c r="E6" s="2">
        <f t="shared" si="0"/>
        <v>0.112</v>
      </c>
      <c r="F6" s="2">
        <f t="shared" si="0"/>
        <v>0.113</v>
      </c>
      <c r="G6" s="2">
        <f t="shared" si="0"/>
        <v>0.114</v>
      </c>
      <c r="H6" s="2">
        <f t="shared" si="0"/>
        <v>0.115</v>
      </c>
      <c r="I6" s="2">
        <f t="shared" si="0"/>
        <v>0.11600000000000001</v>
      </c>
      <c r="J6" s="23">
        <f t="shared" si="0"/>
        <v>0.11700000000000001</v>
      </c>
      <c r="M6" s="3">
        <v>1</v>
      </c>
      <c r="N6" s="7">
        <v>1</v>
      </c>
      <c r="O6" s="22">
        <f t="shared" ref="O6:O20" si="3">$O$2+(O$4*$S$2)+($N6*$Q$2)</f>
        <v>0.22</v>
      </c>
      <c r="P6" s="2">
        <f t="shared" si="1"/>
        <v>0.222</v>
      </c>
      <c r="Q6" s="2">
        <f t="shared" si="1"/>
        <v>0.224</v>
      </c>
      <c r="R6" s="2">
        <f t="shared" si="1"/>
        <v>0.22600000000000001</v>
      </c>
      <c r="S6" s="2">
        <f t="shared" si="1"/>
        <v>0.22800000000000001</v>
      </c>
      <c r="T6" s="2">
        <f t="shared" si="1"/>
        <v>0.23</v>
      </c>
      <c r="U6" s="2">
        <f t="shared" si="1"/>
        <v>0.23200000000000001</v>
      </c>
      <c r="V6" s="23">
        <f t="shared" si="1"/>
        <v>0.23400000000000001</v>
      </c>
    </row>
    <row r="7" spans="1:22" x14ac:dyDescent="0.25">
      <c r="A7" s="3">
        <v>2</v>
      </c>
      <c r="B7" s="7">
        <v>2</v>
      </c>
      <c r="C7" s="22">
        <f t="shared" si="2"/>
        <v>0.12000000000000001</v>
      </c>
      <c r="D7" s="2">
        <f t="shared" si="0"/>
        <v>0.12100000000000001</v>
      </c>
      <c r="E7" s="2">
        <f t="shared" si="0"/>
        <v>0.12200000000000001</v>
      </c>
      <c r="F7" s="2">
        <f t="shared" si="0"/>
        <v>0.12300000000000001</v>
      </c>
      <c r="G7" s="2">
        <f t="shared" si="0"/>
        <v>0.12400000000000001</v>
      </c>
      <c r="H7" s="2">
        <f t="shared" si="0"/>
        <v>0.125</v>
      </c>
      <c r="I7" s="2">
        <f t="shared" si="0"/>
        <v>0.126</v>
      </c>
      <c r="J7" s="23">
        <f t="shared" si="0"/>
        <v>0.127</v>
      </c>
      <c r="M7" s="3">
        <v>2</v>
      </c>
      <c r="N7" s="7">
        <v>2</v>
      </c>
      <c r="O7" s="22">
        <f t="shared" si="3"/>
        <v>0.24000000000000002</v>
      </c>
      <c r="P7" s="2">
        <f t="shared" si="1"/>
        <v>0.24200000000000002</v>
      </c>
      <c r="Q7" s="2">
        <f t="shared" si="1"/>
        <v>0.24400000000000002</v>
      </c>
      <c r="R7" s="2">
        <f t="shared" si="1"/>
        <v>0.24600000000000002</v>
      </c>
      <c r="S7" s="2">
        <f t="shared" si="1"/>
        <v>0.24800000000000003</v>
      </c>
      <c r="T7" s="2">
        <f t="shared" si="1"/>
        <v>0.25</v>
      </c>
      <c r="U7" s="2">
        <f t="shared" si="1"/>
        <v>0.252</v>
      </c>
      <c r="V7" s="23">
        <f t="shared" si="1"/>
        <v>0.254</v>
      </c>
    </row>
    <row r="8" spans="1:22" ht="15.75" thickBot="1" x14ac:dyDescent="0.3">
      <c r="A8" s="3">
        <v>3</v>
      </c>
      <c r="B8" s="7">
        <v>3</v>
      </c>
      <c r="C8" s="24">
        <f t="shared" si="2"/>
        <v>0.13</v>
      </c>
      <c r="D8" s="16">
        <f t="shared" si="0"/>
        <v>0.13100000000000001</v>
      </c>
      <c r="E8" s="16">
        <f t="shared" si="0"/>
        <v>0.13200000000000001</v>
      </c>
      <c r="F8" s="16">
        <f t="shared" si="0"/>
        <v>0.13300000000000001</v>
      </c>
      <c r="G8" s="16">
        <f t="shared" si="0"/>
        <v>0.13400000000000001</v>
      </c>
      <c r="H8" s="16">
        <f t="shared" si="0"/>
        <v>0.13500000000000001</v>
      </c>
      <c r="I8" s="16">
        <f t="shared" si="0"/>
        <v>0.13600000000000001</v>
      </c>
      <c r="J8" s="25">
        <f t="shared" si="0"/>
        <v>0.13700000000000001</v>
      </c>
      <c r="M8" s="3">
        <v>3</v>
      </c>
      <c r="N8" s="7">
        <v>3</v>
      </c>
      <c r="O8" s="24">
        <f t="shared" si="3"/>
        <v>0.26</v>
      </c>
      <c r="P8" s="16">
        <f t="shared" si="1"/>
        <v>0.26200000000000001</v>
      </c>
      <c r="Q8" s="16">
        <f t="shared" si="1"/>
        <v>0.26400000000000001</v>
      </c>
      <c r="R8" s="16">
        <f t="shared" si="1"/>
        <v>0.26600000000000001</v>
      </c>
      <c r="S8" s="16">
        <f t="shared" si="1"/>
        <v>0.26800000000000002</v>
      </c>
      <c r="T8" s="16">
        <f t="shared" si="1"/>
        <v>0.27</v>
      </c>
      <c r="U8" s="16">
        <f t="shared" si="1"/>
        <v>0.27200000000000002</v>
      </c>
      <c r="V8" s="25">
        <f t="shared" si="1"/>
        <v>0.27400000000000002</v>
      </c>
    </row>
    <row r="9" spans="1:22" x14ac:dyDescent="0.25">
      <c r="A9" s="3">
        <v>0</v>
      </c>
      <c r="B9" s="7">
        <v>4</v>
      </c>
      <c r="C9" s="26">
        <f t="shared" si="2"/>
        <v>0.14000000000000001</v>
      </c>
      <c r="D9" s="11">
        <f t="shared" si="0"/>
        <v>0.14100000000000001</v>
      </c>
      <c r="E9" s="11">
        <f t="shared" si="0"/>
        <v>0.14200000000000002</v>
      </c>
      <c r="F9" s="11">
        <f t="shared" si="0"/>
        <v>0.14300000000000002</v>
      </c>
      <c r="G9" s="11">
        <f t="shared" si="0"/>
        <v>0.14400000000000002</v>
      </c>
      <c r="H9" s="11">
        <f t="shared" si="0"/>
        <v>0.14500000000000002</v>
      </c>
      <c r="I9" s="11">
        <f t="shared" si="0"/>
        <v>0.14600000000000002</v>
      </c>
      <c r="J9" s="27">
        <f t="shared" si="0"/>
        <v>0.14700000000000002</v>
      </c>
      <c r="M9" s="3">
        <v>0</v>
      </c>
      <c r="N9" s="7">
        <v>4</v>
      </c>
      <c r="O9" s="26">
        <f t="shared" si="3"/>
        <v>0.28000000000000003</v>
      </c>
      <c r="P9" s="11">
        <f t="shared" si="1"/>
        <v>0.28200000000000003</v>
      </c>
      <c r="Q9" s="11">
        <f t="shared" si="1"/>
        <v>0.28400000000000003</v>
      </c>
      <c r="R9" s="11">
        <f t="shared" si="1"/>
        <v>0.28600000000000003</v>
      </c>
      <c r="S9" s="11">
        <f t="shared" si="1"/>
        <v>0.28800000000000003</v>
      </c>
      <c r="T9" s="11">
        <f t="shared" si="1"/>
        <v>0.29000000000000004</v>
      </c>
      <c r="U9" s="11">
        <f t="shared" si="1"/>
        <v>0.29200000000000004</v>
      </c>
      <c r="V9" s="27">
        <f t="shared" si="1"/>
        <v>0.29400000000000004</v>
      </c>
    </row>
    <row r="10" spans="1:22" x14ac:dyDescent="0.25">
      <c r="A10" s="3">
        <v>1</v>
      </c>
      <c r="B10" s="7">
        <v>5</v>
      </c>
      <c r="C10" s="22">
        <f t="shared" si="2"/>
        <v>0.15000000000000002</v>
      </c>
      <c r="D10" s="2">
        <f t="shared" si="0"/>
        <v>0.15100000000000002</v>
      </c>
      <c r="E10" s="2">
        <f t="shared" si="0"/>
        <v>0.15200000000000002</v>
      </c>
      <c r="F10" s="2">
        <f t="shared" si="0"/>
        <v>0.15300000000000002</v>
      </c>
      <c r="G10" s="2">
        <f t="shared" si="0"/>
        <v>0.15400000000000003</v>
      </c>
      <c r="H10" s="2">
        <f t="shared" si="0"/>
        <v>0.15500000000000003</v>
      </c>
      <c r="I10" s="2">
        <f t="shared" si="0"/>
        <v>0.15600000000000003</v>
      </c>
      <c r="J10" s="23">
        <f t="shared" si="0"/>
        <v>0.15700000000000003</v>
      </c>
      <c r="M10" s="3">
        <v>1</v>
      </c>
      <c r="N10" s="7">
        <v>5</v>
      </c>
      <c r="O10" s="22">
        <f t="shared" si="3"/>
        <v>0.30000000000000004</v>
      </c>
      <c r="P10" s="2">
        <f t="shared" si="1"/>
        <v>0.30200000000000005</v>
      </c>
      <c r="Q10" s="2">
        <f t="shared" si="1"/>
        <v>0.30400000000000005</v>
      </c>
      <c r="R10" s="2">
        <f t="shared" si="1"/>
        <v>0.30600000000000005</v>
      </c>
      <c r="S10" s="2">
        <f t="shared" si="1"/>
        <v>0.30800000000000005</v>
      </c>
      <c r="T10" s="2">
        <f t="shared" si="1"/>
        <v>0.31000000000000005</v>
      </c>
      <c r="U10" s="2">
        <f t="shared" si="1"/>
        <v>0.31200000000000006</v>
      </c>
      <c r="V10" s="23">
        <f t="shared" si="1"/>
        <v>0.31400000000000006</v>
      </c>
    </row>
    <row r="11" spans="1:22" x14ac:dyDescent="0.25">
      <c r="A11" s="3">
        <v>2</v>
      </c>
      <c r="B11" s="7">
        <v>6</v>
      </c>
      <c r="C11" s="22">
        <f t="shared" si="2"/>
        <v>0.16</v>
      </c>
      <c r="D11" s="2">
        <f t="shared" si="0"/>
        <v>0.161</v>
      </c>
      <c r="E11" s="2">
        <f t="shared" si="0"/>
        <v>0.16200000000000001</v>
      </c>
      <c r="F11" s="2">
        <f t="shared" si="0"/>
        <v>0.16300000000000001</v>
      </c>
      <c r="G11" s="2">
        <f t="shared" si="0"/>
        <v>0.16400000000000001</v>
      </c>
      <c r="H11" s="2">
        <f t="shared" si="0"/>
        <v>0.16500000000000001</v>
      </c>
      <c r="I11" s="2">
        <f t="shared" si="0"/>
        <v>0.16600000000000001</v>
      </c>
      <c r="J11" s="23">
        <f t="shared" si="0"/>
        <v>0.16700000000000001</v>
      </c>
      <c r="M11" s="3">
        <v>2</v>
      </c>
      <c r="N11" s="7">
        <v>6</v>
      </c>
      <c r="O11" s="22">
        <f t="shared" si="3"/>
        <v>0.32</v>
      </c>
      <c r="P11" s="2">
        <f t="shared" si="1"/>
        <v>0.32200000000000001</v>
      </c>
      <c r="Q11" s="2">
        <f t="shared" si="1"/>
        <v>0.32400000000000001</v>
      </c>
      <c r="R11" s="2">
        <f t="shared" si="1"/>
        <v>0.32600000000000001</v>
      </c>
      <c r="S11" s="2">
        <f t="shared" si="1"/>
        <v>0.32800000000000001</v>
      </c>
      <c r="T11" s="2">
        <f t="shared" si="1"/>
        <v>0.33</v>
      </c>
      <c r="U11" s="2">
        <f t="shared" si="1"/>
        <v>0.33200000000000002</v>
      </c>
      <c r="V11" s="23">
        <f t="shared" si="1"/>
        <v>0.33400000000000002</v>
      </c>
    </row>
    <row r="12" spans="1:22" ht="15.75" thickBot="1" x14ac:dyDescent="0.3">
      <c r="A12" s="3">
        <v>3</v>
      </c>
      <c r="B12" s="7">
        <v>7</v>
      </c>
      <c r="C12" s="28">
        <f t="shared" si="2"/>
        <v>0.17</v>
      </c>
      <c r="D12" s="29">
        <f t="shared" si="0"/>
        <v>0.17100000000000001</v>
      </c>
      <c r="E12" s="29">
        <f t="shared" si="0"/>
        <v>0.17200000000000001</v>
      </c>
      <c r="F12" s="29">
        <f t="shared" si="0"/>
        <v>0.17300000000000001</v>
      </c>
      <c r="G12" s="29">
        <f t="shared" si="0"/>
        <v>0.17400000000000002</v>
      </c>
      <c r="H12" s="29">
        <f t="shared" si="0"/>
        <v>0.17500000000000002</v>
      </c>
      <c r="I12" s="29">
        <f t="shared" si="0"/>
        <v>0.17600000000000002</v>
      </c>
      <c r="J12" s="30">
        <f t="shared" si="0"/>
        <v>0.17700000000000002</v>
      </c>
      <c r="M12" s="3">
        <v>3</v>
      </c>
      <c r="N12" s="7">
        <v>7</v>
      </c>
      <c r="O12" s="28">
        <f t="shared" si="3"/>
        <v>0.34</v>
      </c>
      <c r="P12" s="29">
        <f t="shared" si="1"/>
        <v>0.34200000000000003</v>
      </c>
      <c r="Q12" s="29">
        <f t="shared" si="1"/>
        <v>0.34400000000000003</v>
      </c>
      <c r="R12" s="29">
        <f t="shared" si="1"/>
        <v>0.34600000000000003</v>
      </c>
      <c r="S12" s="29">
        <f t="shared" si="1"/>
        <v>0.34800000000000003</v>
      </c>
      <c r="T12" s="29">
        <f t="shared" si="1"/>
        <v>0.35000000000000003</v>
      </c>
      <c r="U12" s="29">
        <f t="shared" si="1"/>
        <v>0.35200000000000004</v>
      </c>
      <c r="V12" s="30">
        <f t="shared" si="1"/>
        <v>0.35400000000000004</v>
      </c>
    </row>
    <row r="13" spans="1:22" x14ac:dyDescent="0.25">
      <c r="A13" s="3">
        <v>0</v>
      </c>
      <c r="B13" s="7">
        <v>8</v>
      </c>
      <c r="C13" s="19">
        <f t="shared" si="2"/>
        <v>0.18</v>
      </c>
      <c r="D13" s="20">
        <f t="shared" si="0"/>
        <v>0.18099999999999999</v>
      </c>
      <c r="E13" s="20">
        <f t="shared" si="0"/>
        <v>0.182</v>
      </c>
      <c r="F13" s="20">
        <f t="shared" si="0"/>
        <v>0.183</v>
      </c>
      <c r="G13" s="20">
        <f t="shared" si="0"/>
        <v>0.184</v>
      </c>
      <c r="H13" s="20">
        <f t="shared" si="0"/>
        <v>0.185</v>
      </c>
      <c r="I13" s="20">
        <f t="shared" si="0"/>
        <v>0.186</v>
      </c>
      <c r="J13" s="21">
        <f t="shared" si="0"/>
        <v>0.187</v>
      </c>
      <c r="M13" s="3">
        <v>0</v>
      </c>
      <c r="N13" s="7">
        <v>8</v>
      </c>
      <c r="O13" s="19">
        <f t="shared" si="3"/>
        <v>0.36</v>
      </c>
      <c r="P13" s="20">
        <f t="shared" si="1"/>
        <v>0.36199999999999999</v>
      </c>
      <c r="Q13" s="20">
        <f t="shared" si="1"/>
        <v>0.36399999999999999</v>
      </c>
      <c r="R13" s="20">
        <f t="shared" si="1"/>
        <v>0.36599999999999999</v>
      </c>
      <c r="S13" s="20">
        <f t="shared" si="1"/>
        <v>0.36799999999999999</v>
      </c>
      <c r="T13" s="20">
        <f t="shared" si="1"/>
        <v>0.37</v>
      </c>
      <c r="U13" s="20">
        <f t="shared" si="1"/>
        <v>0.372</v>
      </c>
      <c r="V13" s="21">
        <f t="shared" si="1"/>
        <v>0.374</v>
      </c>
    </row>
    <row r="14" spans="1:22" x14ac:dyDescent="0.25">
      <c r="A14" s="3">
        <v>1</v>
      </c>
      <c r="B14" s="7">
        <v>9</v>
      </c>
      <c r="C14" s="22">
        <f t="shared" si="2"/>
        <v>0.19</v>
      </c>
      <c r="D14" s="2">
        <f t="shared" si="0"/>
        <v>0.191</v>
      </c>
      <c r="E14" s="2">
        <f t="shared" si="0"/>
        <v>0.192</v>
      </c>
      <c r="F14" s="2">
        <f t="shared" si="0"/>
        <v>0.193</v>
      </c>
      <c r="G14" s="2">
        <f t="shared" si="0"/>
        <v>0.19400000000000001</v>
      </c>
      <c r="H14" s="2">
        <f t="shared" si="0"/>
        <v>0.19500000000000001</v>
      </c>
      <c r="I14" s="2">
        <f t="shared" si="0"/>
        <v>0.19600000000000001</v>
      </c>
      <c r="J14" s="23">
        <f t="shared" si="0"/>
        <v>0.19700000000000001</v>
      </c>
      <c r="M14" s="3">
        <v>1</v>
      </c>
      <c r="N14" s="7">
        <v>9</v>
      </c>
      <c r="O14" s="22">
        <f t="shared" si="3"/>
        <v>0.38</v>
      </c>
      <c r="P14" s="2">
        <f t="shared" si="1"/>
        <v>0.38200000000000001</v>
      </c>
      <c r="Q14" s="2">
        <f t="shared" si="1"/>
        <v>0.38400000000000001</v>
      </c>
      <c r="R14" s="2">
        <f t="shared" si="1"/>
        <v>0.38600000000000001</v>
      </c>
      <c r="S14" s="2">
        <f t="shared" si="1"/>
        <v>0.38800000000000001</v>
      </c>
      <c r="T14" s="2">
        <f t="shared" si="1"/>
        <v>0.39</v>
      </c>
      <c r="U14" s="2">
        <f t="shared" si="1"/>
        <v>0.39200000000000002</v>
      </c>
      <c r="V14" s="23">
        <f t="shared" si="1"/>
        <v>0.39400000000000002</v>
      </c>
    </row>
    <row r="15" spans="1:22" x14ac:dyDescent="0.25">
      <c r="A15" s="3">
        <v>2</v>
      </c>
      <c r="B15" s="7">
        <v>10</v>
      </c>
      <c r="C15" s="22">
        <f t="shared" si="2"/>
        <v>0.2</v>
      </c>
      <c r="D15" s="2">
        <f t="shared" si="0"/>
        <v>0.20100000000000001</v>
      </c>
      <c r="E15" s="2">
        <f t="shared" si="0"/>
        <v>0.20200000000000001</v>
      </c>
      <c r="F15" s="2">
        <f t="shared" si="0"/>
        <v>0.20300000000000001</v>
      </c>
      <c r="G15" s="2">
        <f t="shared" si="0"/>
        <v>0.20400000000000001</v>
      </c>
      <c r="H15" s="2">
        <f t="shared" si="0"/>
        <v>0.20500000000000002</v>
      </c>
      <c r="I15" s="2">
        <f t="shared" si="0"/>
        <v>0.20600000000000002</v>
      </c>
      <c r="J15" s="23">
        <f t="shared" si="0"/>
        <v>0.20700000000000002</v>
      </c>
      <c r="M15" s="3">
        <v>2</v>
      </c>
      <c r="N15" s="7">
        <v>10</v>
      </c>
      <c r="O15" s="22">
        <f t="shared" si="3"/>
        <v>0.4</v>
      </c>
      <c r="P15" s="2">
        <f t="shared" si="1"/>
        <v>0.40200000000000002</v>
      </c>
      <c r="Q15" s="2">
        <f t="shared" si="1"/>
        <v>0.40400000000000003</v>
      </c>
      <c r="R15" s="2">
        <f t="shared" si="1"/>
        <v>0.40600000000000003</v>
      </c>
      <c r="S15" s="2">
        <f t="shared" si="1"/>
        <v>0.40800000000000003</v>
      </c>
      <c r="T15" s="2">
        <f t="shared" si="1"/>
        <v>0.41000000000000003</v>
      </c>
      <c r="U15" s="2">
        <f t="shared" si="1"/>
        <v>0.41200000000000003</v>
      </c>
      <c r="V15" s="23">
        <f t="shared" si="1"/>
        <v>0.41400000000000003</v>
      </c>
    </row>
    <row r="16" spans="1:22" ht="15.75" thickBot="1" x14ac:dyDescent="0.3">
      <c r="A16" s="3">
        <v>3</v>
      </c>
      <c r="B16" s="7">
        <v>11</v>
      </c>
      <c r="C16" s="24">
        <f t="shared" si="2"/>
        <v>0.21000000000000002</v>
      </c>
      <c r="D16" s="16">
        <f t="shared" si="0"/>
        <v>0.21100000000000002</v>
      </c>
      <c r="E16" s="16">
        <f t="shared" si="0"/>
        <v>0.21200000000000002</v>
      </c>
      <c r="F16" s="16">
        <f t="shared" si="0"/>
        <v>0.21300000000000002</v>
      </c>
      <c r="G16" s="16">
        <f t="shared" si="0"/>
        <v>0.21400000000000002</v>
      </c>
      <c r="H16" s="16">
        <f t="shared" si="0"/>
        <v>0.21500000000000002</v>
      </c>
      <c r="I16" s="16">
        <f t="shared" si="0"/>
        <v>0.21600000000000003</v>
      </c>
      <c r="J16" s="25">
        <f t="shared" si="0"/>
        <v>0.21700000000000003</v>
      </c>
      <c r="M16" s="3">
        <v>3</v>
      </c>
      <c r="N16" s="7">
        <v>11</v>
      </c>
      <c r="O16" s="24">
        <f t="shared" si="3"/>
        <v>0.42000000000000004</v>
      </c>
      <c r="P16" s="16">
        <f t="shared" si="1"/>
        <v>0.42200000000000004</v>
      </c>
      <c r="Q16" s="16">
        <f t="shared" si="1"/>
        <v>0.42400000000000004</v>
      </c>
      <c r="R16" s="16">
        <f t="shared" si="1"/>
        <v>0.42600000000000005</v>
      </c>
      <c r="S16" s="16">
        <f t="shared" si="1"/>
        <v>0.42800000000000005</v>
      </c>
      <c r="T16" s="16">
        <f t="shared" si="1"/>
        <v>0.43000000000000005</v>
      </c>
      <c r="U16" s="16">
        <f t="shared" si="1"/>
        <v>0.43200000000000005</v>
      </c>
      <c r="V16" s="25">
        <f t="shared" si="1"/>
        <v>0.43400000000000005</v>
      </c>
    </row>
    <row r="17" spans="1:22" x14ac:dyDescent="0.25">
      <c r="A17" s="3">
        <v>0</v>
      </c>
      <c r="B17" s="7">
        <v>12</v>
      </c>
      <c r="C17" s="26">
        <f t="shared" si="2"/>
        <v>0.22</v>
      </c>
      <c r="D17" s="11">
        <f t="shared" si="0"/>
        <v>0.221</v>
      </c>
      <c r="E17" s="11">
        <f t="shared" si="0"/>
        <v>0.222</v>
      </c>
      <c r="F17" s="11">
        <f t="shared" si="0"/>
        <v>0.223</v>
      </c>
      <c r="G17" s="11">
        <f t="shared" si="0"/>
        <v>0.224</v>
      </c>
      <c r="H17" s="11">
        <f t="shared" si="0"/>
        <v>0.22500000000000001</v>
      </c>
      <c r="I17" s="11">
        <f t="shared" si="0"/>
        <v>0.22600000000000001</v>
      </c>
      <c r="J17" s="27">
        <f t="shared" si="0"/>
        <v>0.22700000000000001</v>
      </c>
      <c r="M17" s="3">
        <v>0</v>
      </c>
      <c r="N17" s="7">
        <v>12</v>
      </c>
      <c r="O17" s="26">
        <f t="shared" si="3"/>
        <v>0.44</v>
      </c>
      <c r="P17" s="11">
        <f t="shared" si="1"/>
        <v>0.442</v>
      </c>
      <c r="Q17" s="11">
        <f t="shared" si="1"/>
        <v>0.44400000000000001</v>
      </c>
      <c r="R17" s="11">
        <f t="shared" si="1"/>
        <v>0.44600000000000001</v>
      </c>
      <c r="S17" s="11">
        <f t="shared" si="1"/>
        <v>0.44800000000000001</v>
      </c>
      <c r="T17" s="11">
        <f t="shared" si="1"/>
        <v>0.45</v>
      </c>
      <c r="U17" s="11">
        <f t="shared" si="1"/>
        <v>0.45200000000000001</v>
      </c>
      <c r="V17" s="27">
        <f t="shared" si="1"/>
        <v>0.45400000000000001</v>
      </c>
    </row>
    <row r="18" spans="1:22" x14ac:dyDescent="0.25">
      <c r="A18" s="3">
        <v>1</v>
      </c>
      <c r="B18" s="7">
        <v>13</v>
      </c>
      <c r="C18" s="22">
        <f t="shared" si="2"/>
        <v>0.23</v>
      </c>
      <c r="D18" s="2">
        <f t="shared" si="0"/>
        <v>0.23100000000000001</v>
      </c>
      <c r="E18" s="2">
        <f t="shared" si="0"/>
        <v>0.23200000000000001</v>
      </c>
      <c r="F18" s="2">
        <f t="shared" si="0"/>
        <v>0.23300000000000001</v>
      </c>
      <c r="G18" s="2">
        <f t="shared" si="0"/>
        <v>0.23400000000000001</v>
      </c>
      <c r="H18" s="2">
        <f t="shared" si="0"/>
        <v>0.23500000000000001</v>
      </c>
      <c r="I18" s="2">
        <f t="shared" si="0"/>
        <v>0.23600000000000002</v>
      </c>
      <c r="J18" s="23">
        <f t="shared" si="0"/>
        <v>0.23700000000000002</v>
      </c>
      <c r="M18" s="3">
        <v>1</v>
      </c>
      <c r="N18" s="7">
        <v>13</v>
      </c>
      <c r="O18" s="22">
        <f t="shared" si="3"/>
        <v>0.46</v>
      </c>
      <c r="P18" s="2">
        <f t="shared" si="1"/>
        <v>0.46200000000000002</v>
      </c>
      <c r="Q18" s="2">
        <f t="shared" si="1"/>
        <v>0.46400000000000002</v>
      </c>
      <c r="R18" s="2">
        <f t="shared" si="1"/>
        <v>0.46600000000000003</v>
      </c>
      <c r="S18" s="2">
        <f t="shared" si="1"/>
        <v>0.46800000000000003</v>
      </c>
      <c r="T18" s="2">
        <f t="shared" si="1"/>
        <v>0.47000000000000003</v>
      </c>
      <c r="U18" s="2">
        <f t="shared" si="1"/>
        <v>0.47200000000000003</v>
      </c>
      <c r="V18" s="23">
        <f t="shared" si="1"/>
        <v>0.47400000000000003</v>
      </c>
    </row>
    <row r="19" spans="1:22" x14ac:dyDescent="0.25">
      <c r="A19" s="3">
        <v>2</v>
      </c>
      <c r="B19" s="7">
        <v>14</v>
      </c>
      <c r="C19" s="22">
        <f t="shared" si="2"/>
        <v>0.24000000000000002</v>
      </c>
      <c r="D19" s="2">
        <f t="shared" si="0"/>
        <v>0.24100000000000002</v>
      </c>
      <c r="E19" s="2">
        <f t="shared" si="0"/>
        <v>0.24200000000000002</v>
      </c>
      <c r="F19" s="2">
        <f t="shared" si="0"/>
        <v>0.24300000000000002</v>
      </c>
      <c r="G19" s="2">
        <f t="shared" si="0"/>
        <v>0.24400000000000002</v>
      </c>
      <c r="H19" s="2">
        <f t="shared" si="0"/>
        <v>0.24500000000000002</v>
      </c>
      <c r="I19" s="2">
        <f t="shared" si="0"/>
        <v>0.24600000000000002</v>
      </c>
      <c r="J19" s="23">
        <f t="shared" si="0"/>
        <v>0.24700000000000003</v>
      </c>
      <c r="M19" s="3">
        <v>2</v>
      </c>
      <c r="N19" s="7">
        <v>14</v>
      </c>
      <c r="O19" s="22">
        <f t="shared" si="3"/>
        <v>0.48000000000000004</v>
      </c>
      <c r="P19" s="2">
        <f t="shared" si="1"/>
        <v>0.48200000000000004</v>
      </c>
      <c r="Q19" s="2">
        <f t="shared" si="1"/>
        <v>0.48400000000000004</v>
      </c>
      <c r="R19" s="2">
        <f t="shared" si="1"/>
        <v>0.48600000000000004</v>
      </c>
      <c r="S19" s="2">
        <f t="shared" si="1"/>
        <v>0.48800000000000004</v>
      </c>
      <c r="T19" s="2">
        <f t="shared" si="1"/>
        <v>0.49000000000000005</v>
      </c>
      <c r="U19" s="2">
        <f t="shared" si="1"/>
        <v>0.49200000000000005</v>
      </c>
      <c r="V19" s="23">
        <f t="shared" si="1"/>
        <v>0.49400000000000005</v>
      </c>
    </row>
    <row r="20" spans="1:22" ht="15.75" thickBot="1" x14ac:dyDescent="0.3">
      <c r="A20" s="3">
        <v>3</v>
      </c>
      <c r="B20" s="7">
        <v>15</v>
      </c>
      <c r="C20" s="28">
        <f t="shared" si="2"/>
        <v>0.25</v>
      </c>
      <c r="D20" s="29">
        <f t="shared" si="0"/>
        <v>0.251</v>
      </c>
      <c r="E20" s="29">
        <f t="shared" si="0"/>
        <v>0.252</v>
      </c>
      <c r="F20" s="29">
        <f t="shared" si="0"/>
        <v>0.253</v>
      </c>
      <c r="G20" s="29">
        <f t="shared" si="0"/>
        <v>0.254</v>
      </c>
      <c r="H20" s="29">
        <f t="shared" si="0"/>
        <v>0.255</v>
      </c>
      <c r="I20" s="29">
        <f t="shared" si="0"/>
        <v>0.25600000000000001</v>
      </c>
      <c r="J20" s="30">
        <f t="shared" si="0"/>
        <v>0.25700000000000001</v>
      </c>
      <c r="M20" s="3">
        <v>3</v>
      </c>
      <c r="N20" s="7">
        <v>15</v>
      </c>
      <c r="O20" s="28">
        <f t="shared" si="3"/>
        <v>0.5</v>
      </c>
      <c r="P20" s="29">
        <f t="shared" si="1"/>
        <v>0.502</v>
      </c>
      <c r="Q20" s="29">
        <f t="shared" si="1"/>
        <v>0.504</v>
      </c>
      <c r="R20" s="29">
        <f t="shared" si="1"/>
        <v>0.50600000000000001</v>
      </c>
      <c r="S20" s="29">
        <f t="shared" si="1"/>
        <v>0.50800000000000001</v>
      </c>
      <c r="T20" s="29">
        <f t="shared" si="1"/>
        <v>0.51</v>
      </c>
      <c r="U20" s="29">
        <f t="shared" si="1"/>
        <v>0.51200000000000001</v>
      </c>
      <c r="V20" s="30">
        <f t="shared" si="1"/>
        <v>0.51400000000000001</v>
      </c>
    </row>
    <row r="24" spans="1:22" ht="15.75" thickBot="1" x14ac:dyDescent="0.3">
      <c r="C24" s="6"/>
      <c r="D24" s="6"/>
      <c r="E24" s="6"/>
      <c r="F24" s="6"/>
      <c r="G24" s="6"/>
      <c r="H24" s="6"/>
      <c r="I24" s="6"/>
      <c r="J24" s="6"/>
    </row>
    <row r="25" spans="1:22" ht="15.75" thickBot="1" x14ac:dyDescent="0.3">
      <c r="C25" s="71" t="s">
        <v>17</v>
      </c>
      <c r="D25" s="68"/>
      <c r="E25" s="68"/>
      <c r="F25" s="68"/>
      <c r="G25" s="68"/>
      <c r="H25" s="69"/>
      <c r="I25" s="74" t="s">
        <v>4</v>
      </c>
      <c r="J25" s="75" t="s">
        <v>18</v>
      </c>
    </row>
    <row r="26" spans="1:22" x14ac:dyDescent="0.25">
      <c r="C26" s="19">
        <v>0.1</v>
      </c>
      <c r="D26" s="20">
        <v>0.10100000000000001</v>
      </c>
      <c r="E26" s="20">
        <v>0.10200000000000001</v>
      </c>
      <c r="F26" s="20">
        <v>0.10300000000000001</v>
      </c>
      <c r="G26" s="20">
        <v>0.10400000000000001</v>
      </c>
      <c r="H26" s="20">
        <v>0.10500000000000001</v>
      </c>
      <c r="I26" s="20">
        <v>0.10600000000000001</v>
      </c>
      <c r="J26" s="21">
        <v>0.10700000000000001</v>
      </c>
      <c r="K26" s="76"/>
    </row>
    <row r="27" spans="1:22" x14ac:dyDescent="0.25">
      <c r="C27" s="22">
        <v>0.11</v>
      </c>
      <c r="D27" s="2">
        <v>0.111</v>
      </c>
      <c r="E27" s="2">
        <v>0.112</v>
      </c>
      <c r="F27" s="2">
        <v>0.113</v>
      </c>
      <c r="G27" s="2">
        <v>0.114</v>
      </c>
      <c r="H27" s="2">
        <v>0.115</v>
      </c>
      <c r="I27" s="2">
        <v>0.11600000000000001</v>
      </c>
      <c r="J27" s="23">
        <v>0.11700000000000001</v>
      </c>
    </row>
    <row r="28" spans="1:22" x14ac:dyDescent="0.25">
      <c r="C28" s="22">
        <v>0.12000000000000001</v>
      </c>
      <c r="D28" s="2">
        <v>0.12100000000000001</v>
      </c>
      <c r="E28" s="2">
        <v>0.12200000000000001</v>
      </c>
      <c r="F28" s="2">
        <v>0.12300000000000001</v>
      </c>
      <c r="G28" s="2">
        <v>0.12400000000000001</v>
      </c>
      <c r="H28" s="2">
        <v>0.125</v>
      </c>
      <c r="I28" s="2">
        <v>0.126</v>
      </c>
      <c r="J28" s="23">
        <v>0.127</v>
      </c>
    </row>
    <row r="29" spans="1:22" ht="15.75" thickBot="1" x14ac:dyDescent="0.3">
      <c r="C29" s="24">
        <v>0.13</v>
      </c>
      <c r="D29" s="16">
        <v>0.13100000000000001</v>
      </c>
      <c r="E29" s="16">
        <v>0.13200000000000001</v>
      </c>
      <c r="F29" s="16">
        <v>0.13300000000000001</v>
      </c>
      <c r="G29" s="16">
        <v>0.13400000000000001</v>
      </c>
      <c r="H29" s="16">
        <v>0.13500000000000001</v>
      </c>
      <c r="I29" s="16">
        <v>0.13600000000000001</v>
      </c>
      <c r="J29" s="25">
        <v>0.13700000000000001</v>
      </c>
    </row>
    <row r="30" spans="1:22" x14ac:dyDescent="0.25">
      <c r="C30" s="26">
        <v>0.14000000000000001</v>
      </c>
      <c r="D30" s="11">
        <v>0.14100000000000001</v>
      </c>
      <c r="E30" s="11">
        <v>0.14200000000000002</v>
      </c>
      <c r="F30" s="11">
        <v>0.14300000000000002</v>
      </c>
      <c r="G30" s="11">
        <v>0.14400000000000002</v>
      </c>
      <c r="H30" s="11">
        <v>0.14500000000000002</v>
      </c>
      <c r="I30" s="11">
        <v>0.14600000000000002</v>
      </c>
      <c r="J30" s="27">
        <v>0.14700000000000002</v>
      </c>
    </row>
    <row r="31" spans="1:22" x14ac:dyDescent="0.25">
      <c r="C31" s="22">
        <v>0.15000000000000002</v>
      </c>
      <c r="D31" s="2">
        <v>0.15100000000000002</v>
      </c>
      <c r="E31" s="2">
        <v>0.15200000000000002</v>
      </c>
      <c r="F31" s="2">
        <v>0.15300000000000002</v>
      </c>
      <c r="G31" s="2">
        <v>0.15400000000000003</v>
      </c>
      <c r="H31" s="2">
        <v>0.15500000000000003</v>
      </c>
      <c r="I31" s="2">
        <v>0.15600000000000003</v>
      </c>
      <c r="J31" s="23">
        <v>0.15700000000000003</v>
      </c>
    </row>
    <row r="32" spans="1:22" x14ac:dyDescent="0.25">
      <c r="C32" s="22">
        <v>0.16</v>
      </c>
      <c r="D32" s="2">
        <v>0.161</v>
      </c>
      <c r="E32" s="2">
        <v>0.16200000000000001</v>
      </c>
      <c r="F32" s="2">
        <v>0.16300000000000001</v>
      </c>
      <c r="G32" s="2">
        <v>0.16400000000000001</v>
      </c>
      <c r="H32" s="2">
        <v>0.16500000000000001</v>
      </c>
      <c r="I32" s="2">
        <v>0.16600000000000001</v>
      </c>
      <c r="J32" s="23">
        <v>0.16700000000000001</v>
      </c>
    </row>
    <row r="33" spans="3:10" ht="15.75" thickBot="1" x14ac:dyDescent="0.3">
      <c r="C33" s="28">
        <v>0.17</v>
      </c>
      <c r="D33" s="29">
        <v>0.17100000000000001</v>
      </c>
      <c r="E33" s="29">
        <v>0.17200000000000001</v>
      </c>
      <c r="F33" s="29">
        <v>0.17300000000000001</v>
      </c>
      <c r="G33" s="29">
        <v>0.17400000000000002</v>
      </c>
      <c r="H33" s="29">
        <v>0.17500000000000002</v>
      </c>
      <c r="I33" s="29">
        <v>0.17600000000000002</v>
      </c>
      <c r="J33" s="30">
        <v>0.17700000000000002</v>
      </c>
    </row>
    <row r="34" spans="3:10" x14ac:dyDescent="0.25">
      <c r="C34" s="19">
        <v>0.18</v>
      </c>
      <c r="D34" s="20">
        <v>0.18099999999999999</v>
      </c>
      <c r="E34" s="20">
        <v>0.182</v>
      </c>
      <c r="F34" s="20">
        <v>0.183</v>
      </c>
      <c r="G34" s="20">
        <v>0.184</v>
      </c>
      <c r="H34" s="20">
        <v>0.185</v>
      </c>
      <c r="I34" s="20">
        <v>0.186</v>
      </c>
      <c r="J34" s="21">
        <v>0.187</v>
      </c>
    </row>
    <row r="35" spans="3:10" x14ac:dyDescent="0.25">
      <c r="C35" s="22">
        <v>0.19</v>
      </c>
      <c r="D35" s="2">
        <v>0.191</v>
      </c>
      <c r="E35" s="2">
        <v>0.192</v>
      </c>
      <c r="F35" s="2">
        <v>0.193</v>
      </c>
      <c r="G35" s="2">
        <v>0.19400000000000001</v>
      </c>
      <c r="H35" s="2">
        <v>0.19500000000000001</v>
      </c>
      <c r="I35" s="2">
        <v>0.19600000000000001</v>
      </c>
      <c r="J35" s="23">
        <v>0.19700000000000001</v>
      </c>
    </row>
    <row r="36" spans="3:10" x14ac:dyDescent="0.25">
      <c r="C36" s="22">
        <v>0.2</v>
      </c>
      <c r="D36" s="2">
        <v>0.20100000000000001</v>
      </c>
      <c r="E36" s="2">
        <v>0.20200000000000001</v>
      </c>
      <c r="F36" s="2">
        <v>0.20300000000000001</v>
      </c>
      <c r="G36" s="2">
        <v>0.20400000000000001</v>
      </c>
      <c r="H36" s="2">
        <v>0.20500000000000002</v>
      </c>
      <c r="I36" s="2">
        <v>0.20600000000000002</v>
      </c>
      <c r="J36" s="23">
        <v>0.20700000000000002</v>
      </c>
    </row>
    <row r="37" spans="3:10" ht="15.75" thickBot="1" x14ac:dyDescent="0.3">
      <c r="C37" s="24">
        <v>0.21000000000000002</v>
      </c>
      <c r="D37" s="16">
        <v>0.21100000000000002</v>
      </c>
      <c r="E37" s="16">
        <v>0.21200000000000002</v>
      </c>
      <c r="F37" s="16">
        <v>0.21300000000000002</v>
      </c>
      <c r="G37" s="16">
        <v>0.21400000000000002</v>
      </c>
      <c r="H37" s="16">
        <v>0.21500000000000002</v>
      </c>
      <c r="I37" s="16">
        <v>0.21600000000000003</v>
      </c>
      <c r="J37" s="25">
        <v>0.21700000000000003</v>
      </c>
    </row>
    <row r="38" spans="3:10" x14ac:dyDescent="0.25">
      <c r="C38" s="26">
        <v>0.22</v>
      </c>
      <c r="D38" s="11">
        <v>0.221</v>
      </c>
      <c r="E38" s="11">
        <v>0.222</v>
      </c>
      <c r="F38" s="11">
        <v>0.223</v>
      </c>
      <c r="G38" s="11">
        <v>0.224</v>
      </c>
      <c r="H38" s="11">
        <v>0.22500000000000001</v>
      </c>
      <c r="I38" s="11">
        <v>0.22600000000000001</v>
      </c>
      <c r="J38" s="27">
        <v>0.22700000000000001</v>
      </c>
    </row>
    <row r="39" spans="3:10" x14ac:dyDescent="0.25">
      <c r="C39" s="22">
        <v>0.23</v>
      </c>
      <c r="D39" s="2">
        <v>0.23100000000000001</v>
      </c>
      <c r="E39" s="2">
        <v>0.23200000000000001</v>
      </c>
      <c r="F39" s="2">
        <v>0.23300000000000001</v>
      </c>
      <c r="G39" s="2">
        <v>0.23400000000000001</v>
      </c>
      <c r="H39" s="2">
        <v>0.23500000000000001</v>
      </c>
      <c r="I39" s="2">
        <v>0.23600000000000002</v>
      </c>
      <c r="J39" s="23">
        <v>0.23700000000000002</v>
      </c>
    </row>
    <row r="40" spans="3:10" x14ac:dyDescent="0.25">
      <c r="C40" s="22">
        <v>0.24000000000000002</v>
      </c>
      <c r="D40" s="2">
        <v>0.24100000000000002</v>
      </c>
      <c r="E40" s="2">
        <v>0.24200000000000002</v>
      </c>
      <c r="F40" s="2">
        <v>0.24300000000000002</v>
      </c>
      <c r="G40" s="2">
        <v>0.24400000000000002</v>
      </c>
      <c r="H40" s="2">
        <v>0.24500000000000002</v>
      </c>
      <c r="I40" s="2">
        <v>0.24600000000000002</v>
      </c>
      <c r="J40" s="23">
        <v>0.24700000000000003</v>
      </c>
    </row>
    <row r="41" spans="3:10" ht="15.75" thickBot="1" x14ac:dyDescent="0.3">
      <c r="C41" s="28">
        <v>0.25</v>
      </c>
      <c r="D41" s="29">
        <v>0.251</v>
      </c>
      <c r="E41" s="29">
        <v>0.252</v>
      </c>
      <c r="F41" s="29">
        <v>0.253</v>
      </c>
      <c r="G41" s="29">
        <v>0.254</v>
      </c>
      <c r="H41" s="29">
        <v>0.255</v>
      </c>
      <c r="I41" s="29">
        <v>0.25600000000000001</v>
      </c>
      <c r="J41" s="30">
        <v>0.25700000000000001</v>
      </c>
    </row>
    <row r="42" spans="3:10" x14ac:dyDescent="0.25">
      <c r="C42" s="19">
        <v>0.2</v>
      </c>
      <c r="D42" s="20">
        <v>0.20200000000000001</v>
      </c>
      <c r="E42" s="20">
        <v>0.20400000000000001</v>
      </c>
      <c r="F42" s="20">
        <v>0.20600000000000002</v>
      </c>
      <c r="G42" s="20">
        <v>0.20800000000000002</v>
      </c>
      <c r="H42" s="20">
        <v>0.21000000000000002</v>
      </c>
      <c r="I42" s="20">
        <v>0.21200000000000002</v>
      </c>
      <c r="J42" s="21">
        <v>0.21400000000000002</v>
      </c>
    </row>
    <row r="43" spans="3:10" x14ac:dyDescent="0.25">
      <c r="C43" s="22">
        <v>0.22</v>
      </c>
      <c r="D43" s="2">
        <v>0.222</v>
      </c>
      <c r="E43" s="2">
        <v>0.224</v>
      </c>
      <c r="F43" s="2">
        <v>0.22600000000000001</v>
      </c>
      <c r="G43" s="2">
        <v>0.22800000000000001</v>
      </c>
      <c r="H43" s="2">
        <v>0.23</v>
      </c>
      <c r="I43" s="2">
        <v>0.23200000000000001</v>
      </c>
      <c r="J43" s="23">
        <v>0.23400000000000001</v>
      </c>
    </row>
    <row r="44" spans="3:10" x14ac:dyDescent="0.25">
      <c r="C44" s="22">
        <v>0.24000000000000002</v>
      </c>
      <c r="D44" s="2">
        <v>0.24200000000000002</v>
      </c>
      <c r="E44" s="2">
        <v>0.24400000000000002</v>
      </c>
      <c r="F44" s="2">
        <v>0.24600000000000002</v>
      </c>
      <c r="G44" s="2">
        <v>0.24800000000000003</v>
      </c>
      <c r="H44" s="2">
        <v>0.25</v>
      </c>
      <c r="I44" s="2">
        <v>0.252</v>
      </c>
      <c r="J44" s="23">
        <v>0.254</v>
      </c>
    </row>
    <row r="45" spans="3:10" ht="15.75" thickBot="1" x14ac:dyDescent="0.3">
      <c r="C45" s="24">
        <v>0.26</v>
      </c>
      <c r="D45" s="16">
        <v>0.26200000000000001</v>
      </c>
      <c r="E45" s="16">
        <v>0.26400000000000001</v>
      </c>
      <c r="F45" s="16">
        <v>0.26600000000000001</v>
      </c>
      <c r="G45" s="16">
        <v>0.26800000000000002</v>
      </c>
      <c r="H45" s="16">
        <v>0.27</v>
      </c>
      <c r="I45" s="16">
        <v>0.27200000000000002</v>
      </c>
      <c r="J45" s="25">
        <v>0.27400000000000002</v>
      </c>
    </row>
    <row r="46" spans="3:10" x14ac:dyDescent="0.25">
      <c r="C46" s="26">
        <v>0.28000000000000003</v>
      </c>
      <c r="D46" s="11">
        <v>0.28200000000000003</v>
      </c>
      <c r="E46" s="11">
        <v>0.28400000000000003</v>
      </c>
      <c r="F46" s="11">
        <v>0.28600000000000003</v>
      </c>
      <c r="G46" s="11">
        <v>0.28800000000000003</v>
      </c>
      <c r="H46" s="11">
        <v>0.29000000000000004</v>
      </c>
      <c r="I46" s="11">
        <v>0.29200000000000004</v>
      </c>
      <c r="J46" s="27">
        <v>0.29400000000000004</v>
      </c>
    </row>
    <row r="47" spans="3:10" x14ac:dyDescent="0.25">
      <c r="C47" s="22">
        <v>0.30000000000000004</v>
      </c>
      <c r="D47" s="2">
        <v>0.30200000000000005</v>
      </c>
      <c r="E47" s="2">
        <v>0.30400000000000005</v>
      </c>
      <c r="F47" s="2">
        <v>0.30600000000000005</v>
      </c>
      <c r="G47" s="2">
        <v>0.30800000000000005</v>
      </c>
      <c r="H47" s="2">
        <v>0.31000000000000005</v>
      </c>
      <c r="I47" s="2">
        <v>0.31200000000000006</v>
      </c>
      <c r="J47" s="23">
        <v>0.31400000000000006</v>
      </c>
    </row>
    <row r="48" spans="3:10" x14ac:dyDescent="0.25">
      <c r="C48" s="22">
        <v>0.32</v>
      </c>
      <c r="D48" s="2">
        <v>0.32200000000000001</v>
      </c>
      <c r="E48" s="2">
        <v>0.32400000000000001</v>
      </c>
      <c r="F48" s="2">
        <v>0.32600000000000001</v>
      </c>
      <c r="G48" s="2">
        <v>0.32800000000000001</v>
      </c>
      <c r="H48" s="2">
        <v>0.33</v>
      </c>
      <c r="I48" s="2">
        <v>0.33200000000000002</v>
      </c>
      <c r="J48" s="23">
        <v>0.33400000000000002</v>
      </c>
    </row>
    <row r="49" spans="3:10" ht="15.75" thickBot="1" x14ac:dyDescent="0.3">
      <c r="C49" s="28">
        <v>0.34</v>
      </c>
      <c r="D49" s="29">
        <v>0.34200000000000003</v>
      </c>
      <c r="E49" s="29">
        <v>0.34400000000000003</v>
      </c>
      <c r="F49" s="29">
        <v>0.34600000000000003</v>
      </c>
      <c r="G49" s="29">
        <v>0.34800000000000003</v>
      </c>
      <c r="H49" s="29">
        <v>0.35000000000000003</v>
      </c>
      <c r="I49" s="29">
        <v>0.35200000000000004</v>
      </c>
      <c r="J49" s="30">
        <v>0.35400000000000004</v>
      </c>
    </row>
    <row r="50" spans="3:10" x14ac:dyDescent="0.25">
      <c r="C50" s="19">
        <v>0.36</v>
      </c>
      <c r="D50" s="20">
        <v>0.36199999999999999</v>
      </c>
      <c r="E50" s="20">
        <v>0.36399999999999999</v>
      </c>
      <c r="F50" s="20">
        <v>0.36599999999999999</v>
      </c>
      <c r="G50" s="20">
        <v>0.36799999999999999</v>
      </c>
      <c r="H50" s="20">
        <v>0.37</v>
      </c>
      <c r="I50" s="20">
        <v>0.372</v>
      </c>
      <c r="J50" s="21">
        <v>0.374</v>
      </c>
    </row>
    <row r="51" spans="3:10" x14ac:dyDescent="0.25">
      <c r="C51" s="22">
        <v>0.38</v>
      </c>
      <c r="D51" s="2">
        <v>0.38200000000000001</v>
      </c>
      <c r="E51" s="2">
        <v>0.38400000000000001</v>
      </c>
      <c r="F51" s="2">
        <v>0.38600000000000001</v>
      </c>
      <c r="G51" s="2">
        <v>0.38800000000000001</v>
      </c>
      <c r="H51" s="2">
        <v>0.39</v>
      </c>
      <c r="I51" s="2">
        <v>0.39200000000000002</v>
      </c>
      <c r="J51" s="23">
        <v>0.39400000000000002</v>
      </c>
    </row>
    <row r="52" spans="3:10" x14ac:dyDescent="0.25">
      <c r="C52" s="22">
        <v>0.4</v>
      </c>
      <c r="D52" s="2">
        <v>0.40200000000000002</v>
      </c>
      <c r="E52" s="2">
        <v>0.40400000000000003</v>
      </c>
      <c r="F52" s="2">
        <v>0.40600000000000003</v>
      </c>
      <c r="G52" s="2">
        <v>0.40800000000000003</v>
      </c>
      <c r="H52" s="2">
        <v>0.41000000000000003</v>
      </c>
      <c r="I52" s="2">
        <v>0.41200000000000003</v>
      </c>
      <c r="J52" s="23">
        <v>0.41400000000000003</v>
      </c>
    </row>
    <row r="53" spans="3:10" ht="15.75" thickBot="1" x14ac:dyDescent="0.3">
      <c r="C53" s="24">
        <v>0.42000000000000004</v>
      </c>
      <c r="D53" s="16">
        <v>0.42200000000000004</v>
      </c>
      <c r="E53" s="16">
        <v>0.42400000000000004</v>
      </c>
      <c r="F53" s="16">
        <v>0.42600000000000005</v>
      </c>
      <c r="G53" s="16">
        <v>0.42800000000000005</v>
      </c>
      <c r="H53" s="16">
        <v>0.43000000000000005</v>
      </c>
      <c r="I53" s="16">
        <v>0.43200000000000005</v>
      </c>
      <c r="J53" s="25">
        <v>0.43400000000000005</v>
      </c>
    </row>
    <row r="54" spans="3:10" x14ac:dyDescent="0.25">
      <c r="C54" s="26">
        <v>0.44</v>
      </c>
      <c r="D54" s="11">
        <v>0.442</v>
      </c>
      <c r="E54" s="11">
        <v>0.44400000000000001</v>
      </c>
      <c r="F54" s="11">
        <v>0.44600000000000001</v>
      </c>
      <c r="G54" s="11">
        <v>0.44800000000000001</v>
      </c>
      <c r="H54" s="11">
        <v>0.45</v>
      </c>
      <c r="I54" s="11">
        <v>0.45200000000000001</v>
      </c>
      <c r="J54" s="27">
        <v>0.45400000000000001</v>
      </c>
    </row>
    <row r="55" spans="3:10" x14ac:dyDescent="0.25">
      <c r="C55" s="22">
        <v>0.46</v>
      </c>
      <c r="D55" s="2">
        <v>0.46200000000000002</v>
      </c>
      <c r="E55" s="2">
        <v>0.46400000000000002</v>
      </c>
      <c r="F55" s="2">
        <v>0.46600000000000003</v>
      </c>
      <c r="G55" s="2">
        <v>0.46800000000000003</v>
      </c>
      <c r="H55" s="2">
        <v>0.47000000000000003</v>
      </c>
      <c r="I55" s="2">
        <v>0.47200000000000003</v>
      </c>
      <c r="J55" s="23">
        <v>0.47400000000000003</v>
      </c>
    </row>
    <row r="56" spans="3:10" x14ac:dyDescent="0.25">
      <c r="C56" s="22">
        <v>0.48000000000000004</v>
      </c>
      <c r="D56" s="2">
        <v>0.48200000000000004</v>
      </c>
      <c r="E56" s="2">
        <v>0.48400000000000004</v>
      </c>
      <c r="F56" s="2">
        <v>0.48600000000000004</v>
      </c>
      <c r="G56" s="2">
        <v>0.48800000000000004</v>
      </c>
      <c r="H56" s="2">
        <v>0.49000000000000005</v>
      </c>
      <c r="I56" s="2">
        <v>0.49200000000000005</v>
      </c>
      <c r="J56" s="23">
        <v>0.49400000000000005</v>
      </c>
    </row>
    <row r="57" spans="3:10" ht="15.75" thickBot="1" x14ac:dyDescent="0.3">
      <c r="C57" s="28">
        <v>0.5</v>
      </c>
      <c r="D57" s="29">
        <v>0.502</v>
      </c>
      <c r="E57" s="29">
        <v>0.504</v>
      </c>
      <c r="F57" s="29">
        <v>0.50600000000000001</v>
      </c>
      <c r="G57" s="29">
        <v>0.50800000000000001</v>
      </c>
      <c r="H57" s="29">
        <v>0.51</v>
      </c>
      <c r="I57" s="29">
        <v>0.51200000000000001</v>
      </c>
      <c r="J57" s="30">
        <v>0.51400000000000001</v>
      </c>
    </row>
    <row r="61" spans="3:10" ht="15.75" thickBot="1" x14ac:dyDescent="0.3"/>
    <row r="62" spans="3:10" ht="15.75" thickBot="1" x14ac:dyDescent="0.3">
      <c r="C62" s="71" t="s">
        <v>19</v>
      </c>
      <c r="D62" s="68"/>
      <c r="E62" s="68"/>
      <c r="F62" s="68"/>
      <c r="G62" s="68"/>
      <c r="H62" s="69"/>
      <c r="I62" s="74" t="s">
        <v>4</v>
      </c>
      <c r="J62" s="75" t="s">
        <v>20</v>
      </c>
    </row>
    <row r="63" spans="3:10" x14ac:dyDescent="0.25">
      <c r="C63" s="19">
        <v>0.1</v>
      </c>
      <c r="D63" s="20">
        <v>0.10100000000000001</v>
      </c>
      <c r="E63" s="20">
        <v>0.10200000000000001</v>
      </c>
      <c r="F63" s="20">
        <v>0.10300000000000001</v>
      </c>
      <c r="G63" s="20">
        <v>0.10400000000000001</v>
      </c>
      <c r="H63" s="20">
        <v>0.10500000000000001</v>
      </c>
      <c r="I63" s="20">
        <v>0.10600000000000001</v>
      </c>
      <c r="J63" s="21">
        <v>0.10700000000000001</v>
      </c>
    </row>
    <row r="64" spans="3:10" x14ac:dyDescent="0.25">
      <c r="C64" s="22">
        <v>0.11</v>
      </c>
      <c r="D64" s="2">
        <v>0.111</v>
      </c>
      <c r="E64" s="2">
        <v>0.112</v>
      </c>
      <c r="F64" s="2">
        <v>0.113</v>
      </c>
      <c r="G64" s="2">
        <v>0.114</v>
      </c>
      <c r="H64" s="2">
        <v>0.115</v>
      </c>
      <c r="I64" s="2">
        <v>0.11600000000000001</v>
      </c>
      <c r="J64" s="23">
        <v>0.11700000000000001</v>
      </c>
    </row>
    <row r="65" spans="3:10" x14ac:dyDescent="0.25">
      <c r="C65" s="22">
        <v>0.12000000000000001</v>
      </c>
      <c r="D65" s="2">
        <v>0.12100000000000001</v>
      </c>
      <c r="E65" s="2">
        <v>0.12200000000000001</v>
      </c>
      <c r="F65" s="2">
        <v>0.12300000000000001</v>
      </c>
      <c r="G65" s="2">
        <v>0.12400000000000001</v>
      </c>
      <c r="H65" s="2">
        <v>0.125</v>
      </c>
      <c r="I65" s="2">
        <v>0.126</v>
      </c>
      <c r="J65" s="23">
        <v>0.127</v>
      </c>
    </row>
    <row r="66" spans="3:10" ht="15.75" thickBot="1" x14ac:dyDescent="0.3">
      <c r="C66" s="24">
        <v>0.13</v>
      </c>
      <c r="D66" s="16">
        <v>0.13100000000000001</v>
      </c>
      <c r="E66" s="16">
        <v>0.13200000000000001</v>
      </c>
      <c r="F66" s="16">
        <v>0.13300000000000001</v>
      </c>
      <c r="G66" s="16">
        <v>0.13400000000000001</v>
      </c>
      <c r="H66" s="16">
        <v>0.13500000000000001</v>
      </c>
      <c r="I66" s="16">
        <v>0.13600000000000001</v>
      </c>
      <c r="J66" s="25">
        <v>0.13700000000000001</v>
      </c>
    </row>
    <row r="67" spans="3:10" x14ac:dyDescent="0.25">
      <c r="C67" s="26">
        <v>0.14000000000000001</v>
      </c>
      <c r="D67" s="11">
        <v>0.14100000000000001</v>
      </c>
      <c r="E67" s="11">
        <v>0.14200000000000002</v>
      </c>
      <c r="F67" s="11">
        <v>0.14300000000000002</v>
      </c>
      <c r="G67" s="11">
        <v>0.14400000000000002</v>
      </c>
      <c r="H67" s="11">
        <v>0.14500000000000002</v>
      </c>
      <c r="I67" s="11">
        <v>0.14600000000000002</v>
      </c>
      <c r="J67" s="27">
        <v>0.14700000000000002</v>
      </c>
    </row>
    <row r="68" spans="3:10" x14ac:dyDescent="0.25">
      <c r="C68" s="22">
        <v>0.15000000000000002</v>
      </c>
      <c r="D68" s="2">
        <v>0.15100000000000002</v>
      </c>
      <c r="E68" s="2">
        <v>0.15200000000000002</v>
      </c>
      <c r="F68" s="2">
        <v>0.15300000000000002</v>
      </c>
      <c r="G68" s="2">
        <v>0.15400000000000003</v>
      </c>
      <c r="H68" s="2">
        <v>0.15500000000000003</v>
      </c>
      <c r="I68" s="2">
        <v>0.15600000000000003</v>
      </c>
      <c r="J68" s="23">
        <v>0.15700000000000003</v>
      </c>
    </row>
    <row r="69" spans="3:10" x14ac:dyDescent="0.25">
      <c r="C69" s="22">
        <v>0.16</v>
      </c>
      <c r="D69" s="2">
        <v>0.161</v>
      </c>
      <c r="E69" s="2">
        <v>0.16200000000000001</v>
      </c>
      <c r="F69" s="2">
        <v>0.16300000000000001</v>
      </c>
      <c r="G69" s="2">
        <v>0.16400000000000001</v>
      </c>
      <c r="H69" s="2">
        <v>0.16500000000000001</v>
      </c>
      <c r="I69" s="2">
        <v>0.16600000000000001</v>
      </c>
      <c r="J69" s="23">
        <v>0.16700000000000001</v>
      </c>
    </row>
    <row r="70" spans="3:10" ht="15.75" thickBot="1" x14ac:dyDescent="0.3">
      <c r="C70" s="24">
        <v>0.17</v>
      </c>
      <c r="D70" s="16">
        <v>0.17100000000000001</v>
      </c>
      <c r="E70" s="16">
        <v>0.17200000000000001</v>
      </c>
      <c r="F70" s="16">
        <v>0.17300000000000001</v>
      </c>
      <c r="G70" s="16">
        <v>0.17400000000000002</v>
      </c>
      <c r="H70" s="16">
        <v>0.17500000000000002</v>
      </c>
      <c r="I70" s="16">
        <v>0.17600000000000002</v>
      </c>
      <c r="J70" s="25">
        <v>0.17700000000000002</v>
      </c>
    </row>
    <row r="71" spans="3:10" x14ac:dyDescent="0.25">
      <c r="C71" s="77">
        <v>0.2</v>
      </c>
      <c r="D71" s="9">
        <v>0.20200000000000001</v>
      </c>
      <c r="E71" s="9">
        <v>0.20400000000000001</v>
      </c>
      <c r="F71" s="9">
        <v>0.20600000000000002</v>
      </c>
      <c r="G71" s="9">
        <v>0.20800000000000002</v>
      </c>
      <c r="H71" s="9">
        <v>0.21000000000000002</v>
      </c>
      <c r="I71" s="9">
        <v>0.21200000000000002</v>
      </c>
      <c r="J71" s="78">
        <v>0.21400000000000002</v>
      </c>
    </row>
    <row r="72" spans="3:10" x14ac:dyDescent="0.25">
      <c r="C72" s="22">
        <v>0.22</v>
      </c>
      <c r="D72" s="2">
        <v>0.222</v>
      </c>
      <c r="E72" s="2">
        <v>0.224</v>
      </c>
      <c r="F72" s="2">
        <v>0.22600000000000001</v>
      </c>
      <c r="G72" s="2">
        <v>0.22800000000000001</v>
      </c>
      <c r="H72" s="2">
        <v>0.23</v>
      </c>
      <c r="I72" s="2">
        <v>0.23200000000000001</v>
      </c>
      <c r="J72" s="23">
        <v>0.23400000000000001</v>
      </c>
    </row>
    <row r="73" spans="3:10" x14ac:dyDescent="0.25">
      <c r="C73" s="22">
        <v>0.24000000000000002</v>
      </c>
      <c r="D73" s="2">
        <v>0.24200000000000002</v>
      </c>
      <c r="E73" s="2">
        <v>0.24400000000000002</v>
      </c>
      <c r="F73" s="2">
        <v>0.24600000000000002</v>
      </c>
      <c r="G73" s="2">
        <v>0.24800000000000003</v>
      </c>
      <c r="H73" s="2">
        <v>0.25</v>
      </c>
      <c r="I73" s="2">
        <v>0.252</v>
      </c>
      <c r="J73" s="23">
        <v>0.254</v>
      </c>
    </row>
    <row r="74" spans="3:10" ht="15.75" thickBot="1" x14ac:dyDescent="0.3">
      <c r="C74" s="24">
        <v>0.26</v>
      </c>
      <c r="D74" s="16">
        <v>0.26200000000000001</v>
      </c>
      <c r="E74" s="16">
        <v>0.26400000000000001</v>
      </c>
      <c r="F74" s="16">
        <v>0.26600000000000001</v>
      </c>
      <c r="G74" s="16">
        <v>0.26800000000000002</v>
      </c>
      <c r="H74" s="16">
        <v>0.27</v>
      </c>
      <c r="I74" s="16">
        <v>0.27200000000000002</v>
      </c>
      <c r="J74" s="25">
        <v>0.27400000000000002</v>
      </c>
    </row>
    <row r="75" spans="3:10" x14ac:dyDescent="0.25">
      <c r="C75" s="26">
        <v>0.28000000000000003</v>
      </c>
      <c r="D75" s="11">
        <v>0.28200000000000003</v>
      </c>
      <c r="E75" s="11">
        <v>0.28400000000000003</v>
      </c>
      <c r="F75" s="11">
        <v>0.28600000000000003</v>
      </c>
      <c r="G75" s="11">
        <v>0.28800000000000003</v>
      </c>
      <c r="H75" s="11">
        <v>0.29000000000000004</v>
      </c>
      <c r="I75" s="11">
        <v>0.29200000000000004</v>
      </c>
      <c r="J75" s="27">
        <v>0.29400000000000004</v>
      </c>
    </row>
    <row r="76" spans="3:10" x14ac:dyDescent="0.25">
      <c r="C76" s="22">
        <v>0.30000000000000004</v>
      </c>
      <c r="D76" s="2">
        <v>0.30200000000000005</v>
      </c>
      <c r="E76" s="2">
        <v>0.30400000000000005</v>
      </c>
      <c r="F76" s="2">
        <v>0.30600000000000005</v>
      </c>
      <c r="G76" s="2">
        <v>0.30800000000000005</v>
      </c>
      <c r="H76" s="2">
        <v>0.31000000000000005</v>
      </c>
      <c r="I76" s="2">
        <v>0.31200000000000006</v>
      </c>
      <c r="J76" s="23">
        <v>0.31400000000000006</v>
      </c>
    </row>
    <row r="77" spans="3:10" x14ac:dyDescent="0.25">
      <c r="C77" s="22">
        <v>0.32</v>
      </c>
      <c r="D77" s="2">
        <v>0.32200000000000001</v>
      </c>
      <c r="E77" s="2">
        <v>0.32400000000000001</v>
      </c>
      <c r="F77" s="2">
        <v>0.32600000000000001</v>
      </c>
      <c r="G77" s="2">
        <v>0.32800000000000001</v>
      </c>
      <c r="H77" s="2">
        <v>0.33</v>
      </c>
      <c r="I77" s="2">
        <v>0.33200000000000002</v>
      </c>
      <c r="J77" s="23">
        <v>0.33400000000000002</v>
      </c>
    </row>
    <row r="78" spans="3:10" ht="15.75" thickBot="1" x14ac:dyDescent="0.3">
      <c r="C78" s="28">
        <v>0.34</v>
      </c>
      <c r="D78" s="29">
        <v>0.34200000000000003</v>
      </c>
      <c r="E78" s="29">
        <v>0.34400000000000003</v>
      </c>
      <c r="F78" s="29">
        <v>0.34600000000000003</v>
      </c>
      <c r="G78" s="29">
        <v>0.34800000000000003</v>
      </c>
      <c r="H78" s="29">
        <v>0.35000000000000003</v>
      </c>
      <c r="I78" s="29">
        <v>0.35200000000000004</v>
      </c>
      <c r="J78" s="30">
        <v>0.35400000000000004</v>
      </c>
    </row>
    <row r="79" spans="3:10" x14ac:dyDescent="0.25">
      <c r="C79" s="19">
        <v>0.18</v>
      </c>
      <c r="D79" s="20">
        <v>0.18099999999999999</v>
      </c>
      <c r="E79" s="20">
        <v>0.182</v>
      </c>
      <c r="F79" s="20">
        <v>0.183</v>
      </c>
      <c r="G79" s="20">
        <v>0.184</v>
      </c>
      <c r="H79" s="20">
        <v>0.185</v>
      </c>
      <c r="I79" s="20">
        <v>0.186</v>
      </c>
      <c r="J79" s="21">
        <v>0.187</v>
      </c>
    </row>
    <row r="80" spans="3:10" x14ac:dyDescent="0.25">
      <c r="C80" s="22">
        <v>0.19</v>
      </c>
      <c r="D80" s="2">
        <v>0.191</v>
      </c>
      <c r="E80" s="2">
        <v>0.192</v>
      </c>
      <c r="F80" s="2">
        <v>0.193</v>
      </c>
      <c r="G80" s="2">
        <v>0.19400000000000001</v>
      </c>
      <c r="H80" s="2">
        <v>0.19500000000000001</v>
      </c>
      <c r="I80" s="2">
        <v>0.19600000000000001</v>
      </c>
      <c r="J80" s="23">
        <v>0.19700000000000001</v>
      </c>
    </row>
    <row r="81" spans="3:10" x14ac:dyDescent="0.25">
      <c r="C81" s="22">
        <v>0.2</v>
      </c>
      <c r="D81" s="2">
        <v>0.20100000000000001</v>
      </c>
      <c r="E81" s="2">
        <v>0.20200000000000001</v>
      </c>
      <c r="F81" s="2">
        <v>0.20300000000000001</v>
      </c>
      <c r="G81" s="2">
        <v>0.20400000000000001</v>
      </c>
      <c r="H81" s="2">
        <v>0.20500000000000002</v>
      </c>
      <c r="I81" s="2">
        <v>0.20600000000000002</v>
      </c>
      <c r="J81" s="23">
        <v>0.20700000000000002</v>
      </c>
    </row>
    <row r="82" spans="3:10" ht="15.75" thickBot="1" x14ac:dyDescent="0.3">
      <c r="C82" s="24">
        <v>0.21000000000000002</v>
      </c>
      <c r="D82" s="16">
        <v>0.21100000000000002</v>
      </c>
      <c r="E82" s="16">
        <v>0.21200000000000002</v>
      </c>
      <c r="F82" s="16">
        <v>0.21300000000000002</v>
      </c>
      <c r="G82" s="16">
        <v>0.21400000000000002</v>
      </c>
      <c r="H82" s="16">
        <v>0.21500000000000002</v>
      </c>
      <c r="I82" s="16">
        <v>0.21600000000000003</v>
      </c>
      <c r="J82" s="25">
        <v>0.21700000000000003</v>
      </c>
    </row>
    <row r="83" spans="3:10" x14ac:dyDescent="0.25">
      <c r="C83" s="26">
        <v>0.22</v>
      </c>
      <c r="D83" s="11">
        <v>0.221</v>
      </c>
      <c r="E83" s="11">
        <v>0.222</v>
      </c>
      <c r="F83" s="11">
        <v>0.223</v>
      </c>
      <c r="G83" s="11">
        <v>0.224</v>
      </c>
      <c r="H83" s="11">
        <v>0.22500000000000001</v>
      </c>
      <c r="I83" s="11">
        <v>0.22600000000000001</v>
      </c>
      <c r="J83" s="27">
        <v>0.22700000000000001</v>
      </c>
    </row>
    <row r="84" spans="3:10" x14ac:dyDescent="0.25">
      <c r="C84" s="22">
        <v>0.23</v>
      </c>
      <c r="D84" s="2">
        <v>0.23100000000000001</v>
      </c>
      <c r="E84" s="2">
        <v>0.23200000000000001</v>
      </c>
      <c r="F84" s="2">
        <v>0.23300000000000001</v>
      </c>
      <c r="G84" s="2">
        <v>0.23400000000000001</v>
      </c>
      <c r="H84" s="2">
        <v>0.23500000000000001</v>
      </c>
      <c r="I84" s="2">
        <v>0.23600000000000002</v>
      </c>
      <c r="J84" s="23">
        <v>0.23700000000000002</v>
      </c>
    </row>
    <row r="85" spans="3:10" x14ac:dyDescent="0.25">
      <c r="C85" s="22">
        <v>0.24000000000000002</v>
      </c>
      <c r="D85" s="2">
        <v>0.24100000000000002</v>
      </c>
      <c r="E85" s="2">
        <v>0.24200000000000002</v>
      </c>
      <c r="F85" s="2">
        <v>0.24300000000000002</v>
      </c>
      <c r="G85" s="2">
        <v>0.24400000000000002</v>
      </c>
      <c r="H85" s="2">
        <v>0.24500000000000002</v>
      </c>
      <c r="I85" s="2">
        <v>0.24600000000000002</v>
      </c>
      <c r="J85" s="23">
        <v>0.24700000000000003</v>
      </c>
    </row>
    <row r="86" spans="3:10" ht="15.75" thickBot="1" x14ac:dyDescent="0.3">
      <c r="C86" s="24">
        <v>0.25</v>
      </c>
      <c r="D86" s="16">
        <v>0.251</v>
      </c>
      <c r="E86" s="16">
        <v>0.252</v>
      </c>
      <c r="F86" s="16">
        <v>0.253</v>
      </c>
      <c r="G86" s="16">
        <v>0.254</v>
      </c>
      <c r="H86" s="16">
        <v>0.255</v>
      </c>
      <c r="I86" s="16">
        <v>0.25600000000000001</v>
      </c>
      <c r="J86" s="25">
        <v>0.25700000000000001</v>
      </c>
    </row>
    <row r="87" spans="3:10" x14ac:dyDescent="0.25">
      <c r="C87" s="77">
        <v>0.36</v>
      </c>
      <c r="D87" s="9">
        <v>0.36199999999999999</v>
      </c>
      <c r="E87" s="9">
        <v>0.36399999999999999</v>
      </c>
      <c r="F87" s="9">
        <v>0.36599999999999999</v>
      </c>
      <c r="G87" s="9">
        <v>0.36799999999999999</v>
      </c>
      <c r="H87" s="9">
        <v>0.37</v>
      </c>
      <c r="I87" s="9">
        <v>0.372</v>
      </c>
      <c r="J87" s="78">
        <v>0.374</v>
      </c>
    </row>
    <row r="88" spans="3:10" x14ac:dyDescent="0.25">
      <c r="C88" s="22">
        <v>0.38</v>
      </c>
      <c r="D88" s="2">
        <v>0.38200000000000001</v>
      </c>
      <c r="E88" s="2">
        <v>0.38400000000000001</v>
      </c>
      <c r="F88" s="2">
        <v>0.38600000000000001</v>
      </c>
      <c r="G88" s="2">
        <v>0.38800000000000001</v>
      </c>
      <c r="H88" s="2">
        <v>0.39</v>
      </c>
      <c r="I88" s="2">
        <v>0.39200000000000002</v>
      </c>
      <c r="J88" s="23">
        <v>0.39400000000000002</v>
      </c>
    </row>
    <row r="89" spans="3:10" x14ac:dyDescent="0.25">
      <c r="C89" s="22">
        <v>0.4</v>
      </c>
      <c r="D89" s="2">
        <v>0.40200000000000002</v>
      </c>
      <c r="E89" s="2">
        <v>0.40400000000000003</v>
      </c>
      <c r="F89" s="2">
        <v>0.40600000000000003</v>
      </c>
      <c r="G89" s="2">
        <v>0.40800000000000003</v>
      </c>
      <c r="H89" s="2">
        <v>0.41000000000000003</v>
      </c>
      <c r="I89" s="2">
        <v>0.41200000000000003</v>
      </c>
      <c r="J89" s="23">
        <v>0.41400000000000003</v>
      </c>
    </row>
    <row r="90" spans="3:10" ht="15.75" thickBot="1" x14ac:dyDescent="0.3">
      <c r="C90" s="24">
        <v>0.42000000000000004</v>
      </c>
      <c r="D90" s="16">
        <v>0.42200000000000004</v>
      </c>
      <c r="E90" s="16">
        <v>0.42400000000000004</v>
      </c>
      <c r="F90" s="16">
        <v>0.42600000000000005</v>
      </c>
      <c r="G90" s="16">
        <v>0.42800000000000005</v>
      </c>
      <c r="H90" s="16">
        <v>0.43000000000000005</v>
      </c>
      <c r="I90" s="16">
        <v>0.43200000000000005</v>
      </c>
      <c r="J90" s="25">
        <v>0.43400000000000005</v>
      </c>
    </row>
    <row r="91" spans="3:10" x14ac:dyDescent="0.25">
      <c r="C91" s="26">
        <v>0.44</v>
      </c>
      <c r="D91" s="11">
        <v>0.442</v>
      </c>
      <c r="E91" s="11">
        <v>0.44400000000000001</v>
      </c>
      <c r="F91" s="11">
        <v>0.44600000000000001</v>
      </c>
      <c r="G91" s="11">
        <v>0.44800000000000001</v>
      </c>
      <c r="H91" s="11">
        <v>0.45</v>
      </c>
      <c r="I91" s="11">
        <v>0.45200000000000001</v>
      </c>
      <c r="J91" s="27">
        <v>0.45400000000000001</v>
      </c>
    </row>
    <row r="92" spans="3:10" x14ac:dyDescent="0.25">
      <c r="C92" s="22">
        <v>0.46</v>
      </c>
      <c r="D92" s="2">
        <v>0.46200000000000002</v>
      </c>
      <c r="E92" s="2">
        <v>0.46400000000000002</v>
      </c>
      <c r="F92" s="2">
        <v>0.46600000000000003</v>
      </c>
      <c r="G92" s="2">
        <v>0.46800000000000003</v>
      </c>
      <c r="H92" s="2">
        <v>0.47000000000000003</v>
      </c>
      <c r="I92" s="2">
        <v>0.47200000000000003</v>
      </c>
      <c r="J92" s="23">
        <v>0.47400000000000003</v>
      </c>
    </row>
    <row r="93" spans="3:10" x14ac:dyDescent="0.25">
      <c r="C93" s="22">
        <v>0.48000000000000004</v>
      </c>
      <c r="D93" s="2">
        <v>0.48200000000000004</v>
      </c>
      <c r="E93" s="2">
        <v>0.48400000000000004</v>
      </c>
      <c r="F93" s="2">
        <v>0.48600000000000004</v>
      </c>
      <c r="G93" s="2">
        <v>0.48800000000000004</v>
      </c>
      <c r="H93" s="2">
        <v>0.49000000000000005</v>
      </c>
      <c r="I93" s="2">
        <v>0.49200000000000005</v>
      </c>
      <c r="J93" s="23">
        <v>0.49400000000000005</v>
      </c>
    </row>
    <row r="94" spans="3:10" ht="15.75" thickBot="1" x14ac:dyDescent="0.3">
      <c r="C94" s="28">
        <v>0.5</v>
      </c>
      <c r="D94" s="29">
        <v>0.502</v>
      </c>
      <c r="E94" s="29">
        <v>0.504</v>
      </c>
      <c r="F94" s="29">
        <v>0.50600000000000001</v>
      </c>
      <c r="G94" s="29">
        <v>0.50800000000000001</v>
      </c>
      <c r="H94" s="29">
        <v>0.51</v>
      </c>
      <c r="I94" s="29">
        <v>0.51200000000000001</v>
      </c>
      <c r="J94" s="30">
        <v>0.51400000000000001</v>
      </c>
    </row>
    <row r="98" spans="3:20" ht="15.75" thickBot="1" x14ac:dyDescent="0.3">
      <c r="O98" s="6"/>
      <c r="P98" s="6"/>
      <c r="Q98" s="6"/>
      <c r="R98" s="6"/>
      <c r="S98" s="6"/>
      <c r="T98" s="6"/>
    </row>
    <row r="99" spans="3:20" ht="15.75" thickBot="1" x14ac:dyDescent="0.3">
      <c r="C99" s="71" t="s">
        <v>21</v>
      </c>
      <c r="D99" s="68"/>
      <c r="E99" s="68"/>
      <c r="F99" s="68"/>
      <c r="G99" s="68"/>
      <c r="H99" s="69"/>
      <c r="I99" s="74" t="s">
        <v>4</v>
      </c>
      <c r="J99" s="75" t="s">
        <v>22</v>
      </c>
    </row>
    <row r="100" spans="3:20" x14ac:dyDescent="0.25">
      <c r="C100" s="19">
        <v>0.1</v>
      </c>
      <c r="D100" s="20">
        <v>0.10100000000000001</v>
      </c>
      <c r="E100" s="20">
        <v>0.10200000000000001</v>
      </c>
      <c r="F100" s="20">
        <v>0.10300000000000001</v>
      </c>
      <c r="G100" s="20">
        <v>0.10400000000000001</v>
      </c>
      <c r="H100" s="20">
        <v>0.10500000000000001</v>
      </c>
      <c r="I100" s="20">
        <v>0.10600000000000001</v>
      </c>
      <c r="J100" s="21">
        <v>0.10700000000000001</v>
      </c>
    </row>
    <row r="101" spans="3:20" x14ac:dyDescent="0.25">
      <c r="C101" s="22">
        <v>0.11</v>
      </c>
      <c r="D101" s="2">
        <v>0.111</v>
      </c>
      <c r="E101" s="2">
        <v>0.112</v>
      </c>
      <c r="F101" s="2">
        <v>0.113</v>
      </c>
      <c r="G101" s="2">
        <v>0.114</v>
      </c>
      <c r="H101" s="2">
        <v>0.115</v>
      </c>
      <c r="I101" s="2">
        <v>0.11600000000000001</v>
      </c>
      <c r="J101" s="23">
        <v>0.11700000000000001</v>
      </c>
    </row>
    <row r="102" spans="3:20" x14ac:dyDescent="0.25">
      <c r="C102" s="22">
        <v>0.12000000000000001</v>
      </c>
      <c r="D102" s="2">
        <v>0.12100000000000001</v>
      </c>
      <c r="E102" s="2">
        <v>0.12200000000000001</v>
      </c>
      <c r="F102" s="2">
        <v>0.12300000000000001</v>
      </c>
      <c r="G102" s="2">
        <v>0.12400000000000001</v>
      </c>
      <c r="H102" s="2">
        <v>0.125</v>
      </c>
      <c r="I102" s="2">
        <v>0.126</v>
      </c>
      <c r="J102" s="23">
        <v>0.127</v>
      </c>
    </row>
    <row r="103" spans="3:20" x14ac:dyDescent="0.25">
      <c r="C103" s="22">
        <v>0.13</v>
      </c>
      <c r="D103" s="2">
        <v>0.13100000000000001</v>
      </c>
      <c r="E103" s="2">
        <v>0.13200000000000001</v>
      </c>
      <c r="F103" s="2">
        <v>0.13300000000000001</v>
      </c>
      <c r="G103" s="2">
        <v>0.13400000000000001</v>
      </c>
      <c r="H103" s="2">
        <v>0.13500000000000001</v>
      </c>
      <c r="I103" s="2">
        <v>0.13600000000000001</v>
      </c>
      <c r="J103" s="23">
        <v>0.13700000000000001</v>
      </c>
    </row>
    <row r="104" spans="3:20" x14ac:dyDescent="0.25">
      <c r="C104" s="77">
        <v>0.2</v>
      </c>
      <c r="D104" s="9">
        <v>0.20200000000000001</v>
      </c>
      <c r="E104" s="9">
        <v>0.20400000000000001</v>
      </c>
      <c r="F104" s="9">
        <v>0.20600000000000002</v>
      </c>
      <c r="G104" s="9">
        <v>0.20800000000000002</v>
      </c>
      <c r="H104" s="9">
        <v>0.21000000000000002</v>
      </c>
      <c r="I104" s="9">
        <v>0.21200000000000002</v>
      </c>
      <c r="J104" s="78">
        <v>0.21400000000000002</v>
      </c>
    </row>
    <row r="105" spans="3:20" x14ac:dyDescent="0.25">
      <c r="C105" s="22">
        <v>0.22</v>
      </c>
      <c r="D105" s="2">
        <v>0.222</v>
      </c>
      <c r="E105" s="2">
        <v>0.224</v>
      </c>
      <c r="F105" s="2">
        <v>0.22600000000000001</v>
      </c>
      <c r="G105" s="2">
        <v>0.22800000000000001</v>
      </c>
      <c r="H105" s="2">
        <v>0.23</v>
      </c>
      <c r="I105" s="2">
        <v>0.23200000000000001</v>
      </c>
      <c r="J105" s="23">
        <v>0.23400000000000001</v>
      </c>
    </row>
    <row r="106" spans="3:20" x14ac:dyDescent="0.25">
      <c r="C106" s="22">
        <v>0.24000000000000002</v>
      </c>
      <c r="D106" s="2">
        <v>0.24200000000000002</v>
      </c>
      <c r="E106" s="2">
        <v>0.24400000000000002</v>
      </c>
      <c r="F106" s="2">
        <v>0.24600000000000002</v>
      </c>
      <c r="G106" s="2">
        <v>0.24800000000000003</v>
      </c>
      <c r="H106" s="2">
        <v>0.25</v>
      </c>
      <c r="I106" s="2">
        <v>0.252</v>
      </c>
      <c r="J106" s="23">
        <v>0.254</v>
      </c>
    </row>
    <row r="107" spans="3:20" ht="15.75" thickBot="1" x14ac:dyDescent="0.3">
      <c r="C107" s="24">
        <v>0.26</v>
      </c>
      <c r="D107" s="16">
        <v>0.26200000000000001</v>
      </c>
      <c r="E107" s="16">
        <v>0.26400000000000001</v>
      </c>
      <c r="F107" s="16">
        <v>0.26600000000000001</v>
      </c>
      <c r="G107" s="16">
        <v>0.26800000000000002</v>
      </c>
      <c r="H107" s="16">
        <v>0.27</v>
      </c>
      <c r="I107" s="16">
        <v>0.27200000000000002</v>
      </c>
      <c r="J107" s="25">
        <v>0.27400000000000002</v>
      </c>
    </row>
    <row r="108" spans="3:20" x14ac:dyDescent="0.25">
      <c r="C108" s="77">
        <v>0.14000000000000001</v>
      </c>
      <c r="D108" s="9">
        <v>0.14100000000000001</v>
      </c>
      <c r="E108" s="9">
        <v>0.14200000000000002</v>
      </c>
      <c r="F108" s="9">
        <v>0.14300000000000002</v>
      </c>
      <c r="G108" s="9">
        <v>0.14400000000000002</v>
      </c>
      <c r="H108" s="9">
        <v>0.14500000000000002</v>
      </c>
      <c r="I108" s="9">
        <v>0.14600000000000002</v>
      </c>
      <c r="J108" s="78">
        <v>0.14700000000000002</v>
      </c>
    </row>
    <row r="109" spans="3:20" x14ac:dyDescent="0.25">
      <c r="C109" s="22">
        <v>0.15000000000000002</v>
      </c>
      <c r="D109" s="2">
        <v>0.15100000000000002</v>
      </c>
      <c r="E109" s="2">
        <v>0.15200000000000002</v>
      </c>
      <c r="F109" s="2">
        <v>0.15300000000000002</v>
      </c>
      <c r="G109" s="2">
        <v>0.15400000000000003</v>
      </c>
      <c r="H109" s="2">
        <v>0.15500000000000003</v>
      </c>
      <c r="I109" s="2">
        <v>0.15600000000000003</v>
      </c>
      <c r="J109" s="23">
        <v>0.15700000000000003</v>
      </c>
    </row>
    <row r="110" spans="3:20" x14ac:dyDescent="0.25">
      <c r="C110" s="22">
        <v>0.16</v>
      </c>
      <c r="D110" s="2">
        <v>0.161</v>
      </c>
      <c r="E110" s="2">
        <v>0.16200000000000001</v>
      </c>
      <c r="F110" s="2">
        <v>0.16300000000000001</v>
      </c>
      <c r="G110" s="2">
        <v>0.16400000000000001</v>
      </c>
      <c r="H110" s="2">
        <v>0.16500000000000001</v>
      </c>
      <c r="I110" s="2">
        <v>0.16600000000000001</v>
      </c>
      <c r="J110" s="23">
        <v>0.16700000000000001</v>
      </c>
    </row>
    <row r="111" spans="3:20" x14ac:dyDescent="0.25">
      <c r="C111" s="22">
        <v>0.17</v>
      </c>
      <c r="D111" s="2">
        <v>0.17100000000000001</v>
      </c>
      <c r="E111" s="2">
        <v>0.17200000000000001</v>
      </c>
      <c r="F111" s="2">
        <v>0.17300000000000001</v>
      </c>
      <c r="G111" s="2">
        <v>0.17400000000000002</v>
      </c>
      <c r="H111" s="2">
        <v>0.17500000000000002</v>
      </c>
      <c r="I111" s="2">
        <v>0.17600000000000002</v>
      </c>
      <c r="J111" s="23">
        <v>0.17700000000000002</v>
      </c>
    </row>
    <row r="112" spans="3:20" x14ac:dyDescent="0.25">
      <c r="C112" s="77">
        <v>0.28000000000000003</v>
      </c>
      <c r="D112" s="9">
        <v>0.28200000000000003</v>
      </c>
      <c r="E112" s="9">
        <v>0.28400000000000003</v>
      </c>
      <c r="F112" s="9">
        <v>0.28600000000000003</v>
      </c>
      <c r="G112" s="9">
        <v>0.28800000000000003</v>
      </c>
      <c r="H112" s="9">
        <v>0.29000000000000004</v>
      </c>
      <c r="I112" s="9">
        <v>0.29200000000000004</v>
      </c>
      <c r="J112" s="78">
        <v>0.29400000000000004</v>
      </c>
    </row>
    <row r="113" spans="3:10" x14ac:dyDescent="0.25">
      <c r="C113" s="22">
        <v>0.30000000000000004</v>
      </c>
      <c r="D113" s="2">
        <v>0.30200000000000005</v>
      </c>
      <c r="E113" s="2">
        <v>0.30400000000000005</v>
      </c>
      <c r="F113" s="2">
        <v>0.30600000000000005</v>
      </c>
      <c r="G113" s="2">
        <v>0.30800000000000005</v>
      </c>
      <c r="H113" s="2">
        <v>0.31000000000000005</v>
      </c>
      <c r="I113" s="2">
        <v>0.31200000000000006</v>
      </c>
      <c r="J113" s="23">
        <v>0.31400000000000006</v>
      </c>
    </row>
    <row r="114" spans="3:10" x14ac:dyDescent="0.25">
      <c r="C114" s="22">
        <v>0.32</v>
      </c>
      <c r="D114" s="2">
        <v>0.32200000000000001</v>
      </c>
      <c r="E114" s="2">
        <v>0.32400000000000001</v>
      </c>
      <c r="F114" s="2">
        <v>0.32600000000000001</v>
      </c>
      <c r="G114" s="2">
        <v>0.32800000000000001</v>
      </c>
      <c r="H114" s="2">
        <v>0.33</v>
      </c>
      <c r="I114" s="2">
        <v>0.33200000000000002</v>
      </c>
      <c r="J114" s="23">
        <v>0.33400000000000002</v>
      </c>
    </row>
    <row r="115" spans="3:10" ht="15.75" thickBot="1" x14ac:dyDescent="0.3">
      <c r="C115" s="28">
        <v>0.34</v>
      </c>
      <c r="D115" s="29">
        <v>0.34200000000000003</v>
      </c>
      <c r="E115" s="29">
        <v>0.34400000000000003</v>
      </c>
      <c r="F115" s="29">
        <v>0.34600000000000003</v>
      </c>
      <c r="G115" s="29">
        <v>0.34800000000000003</v>
      </c>
      <c r="H115" s="29">
        <v>0.35000000000000003</v>
      </c>
      <c r="I115" s="29">
        <v>0.35200000000000004</v>
      </c>
      <c r="J115" s="30">
        <v>0.35400000000000004</v>
      </c>
    </row>
    <row r="116" spans="3:10" x14ac:dyDescent="0.25">
      <c r="C116" s="19">
        <v>0.18</v>
      </c>
      <c r="D116" s="20">
        <v>0.18099999999999999</v>
      </c>
      <c r="E116" s="20">
        <v>0.182</v>
      </c>
      <c r="F116" s="20">
        <v>0.183</v>
      </c>
      <c r="G116" s="20">
        <v>0.184</v>
      </c>
      <c r="H116" s="20">
        <v>0.185</v>
      </c>
      <c r="I116" s="20">
        <v>0.186</v>
      </c>
      <c r="J116" s="21">
        <v>0.187</v>
      </c>
    </row>
    <row r="117" spans="3:10" x14ac:dyDescent="0.25">
      <c r="C117" s="22">
        <v>0.19</v>
      </c>
      <c r="D117" s="2">
        <v>0.191</v>
      </c>
      <c r="E117" s="2">
        <v>0.192</v>
      </c>
      <c r="F117" s="2">
        <v>0.193</v>
      </c>
      <c r="G117" s="2">
        <v>0.19400000000000001</v>
      </c>
      <c r="H117" s="2">
        <v>0.19500000000000001</v>
      </c>
      <c r="I117" s="2">
        <v>0.19600000000000001</v>
      </c>
      <c r="J117" s="23">
        <v>0.19700000000000001</v>
      </c>
    </row>
    <row r="118" spans="3:10" x14ac:dyDescent="0.25">
      <c r="C118" s="22">
        <v>0.2</v>
      </c>
      <c r="D118" s="2">
        <v>0.20100000000000001</v>
      </c>
      <c r="E118" s="2">
        <v>0.20200000000000001</v>
      </c>
      <c r="F118" s="2">
        <v>0.20300000000000001</v>
      </c>
      <c r="G118" s="2">
        <v>0.20400000000000001</v>
      </c>
      <c r="H118" s="2">
        <v>0.20500000000000002</v>
      </c>
      <c r="I118" s="2">
        <v>0.20600000000000002</v>
      </c>
      <c r="J118" s="23">
        <v>0.20700000000000002</v>
      </c>
    </row>
    <row r="119" spans="3:10" x14ac:dyDescent="0.25">
      <c r="C119" s="22">
        <v>0.21000000000000002</v>
      </c>
      <c r="D119" s="2">
        <v>0.21100000000000002</v>
      </c>
      <c r="E119" s="2">
        <v>0.21200000000000002</v>
      </c>
      <c r="F119" s="2">
        <v>0.21300000000000002</v>
      </c>
      <c r="G119" s="2">
        <v>0.21400000000000002</v>
      </c>
      <c r="H119" s="2">
        <v>0.21500000000000002</v>
      </c>
      <c r="I119" s="2">
        <v>0.21600000000000003</v>
      </c>
      <c r="J119" s="23">
        <v>0.21700000000000003</v>
      </c>
    </row>
    <row r="120" spans="3:10" x14ac:dyDescent="0.25">
      <c r="C120" s="77">
        <v>0.36</v>
      </c>
      <c r="D120" s="9">
        <v>0.36199999999999999</v>
      </c>
      <c r="E120" s="9">
        <v>0.36399999999999999</v>
      </c>
      <c r="F120" s="9">
        <v>0.36599999999999999</v>
      </c>
      <c r="G120" s="9">
        <v>0.36799999999999999</v>
      </c>
      <c r="H120" s="9">
        <v>0.37</v>
      </c>
      <c r="I120" s="9">
        <v>0.372</v>
      </c>
      <c r="J120" s="78">
        <v>0.374</v>
      </c>
    </row>
    <row r="121" spans="3:10" x14ac:dyDescent="0.25">
      <c r="C121" s="22">
        <v>0.38</v>
      </c>
      <c r="D121" s="2">
        <v>0.38200000000000001</v>
      </c>
      <c r="E121" s="2">
        <v>0.38400000000000001</v>
      </c>
      <c r="F121" s="2">
        <v>0.38600000000000001</v>
      </c>
      <c r="G121" s="2">
        <v>0.38800000000000001</v>
      </c>
      <c r="H121" s="2">
        <v>0.39</v>
      </c>
      <c r="I121" s="2">
        <v>0.39200000000000002</v>
      </c>
      <c r="J121" s="23">
        <v>0.39400000000000002</v>
      </c>
    </row>
    <row r="122" spans="3:10" x14ac:dyDescent="0.25">
      <c r="C122" s="22">
        <v>0.4</v>
      </c>
      <c r="D122" s="2">
        <v>0.40200000000000002</v>
      </c>
      <c r="E122" s="2">
        <v>0.40400000000000003</v>
      </c>
      <c r="F122" s="2">
        <v>0.40600000000000003</v>
      </c>
      <c r="G122" s="2">
        <v>0.40800000000000003</v>
      </c>
      <c r="H122" s="2">
        <v>0.41000000000000003</v>
      </c>
      <c r="I122" s="2">
        <v>0.41200000000000003</v>
      </c>
      <c r="J122" s="23">
        <v>0.41400000000000003</v>
      </c>
    </row>
    <row r="123" spans="3:10" ht="15.75" thickBot="1" x14ac:dyDescent="0.3">
      <c r="C123" s="24">
        <v>0.42000000000000004</v>
      </c>
      <c r="D123" s="16">
        <v>0.42200000000000004</v>
      </c>
      <c r="E123" s="16">
        <v>0.42400000000000004</v>
      </c>
      <c r="F123" s="16">
        <v>0.42600000000000005</v>
      </c>
      <c r="G123" s="16">
        <v>0.42800000000000005</v>
      </c>
      <c r="H123" s="16">
        <v>0.43000000000000005</v>
      </c>
      <c r="I123" s="16">
        <v>0.43200000000000005</v>
      </c>
      <c r="J123" s="25">
        <v>0.43400000000000005</v>
      </c>
    </row>
    <row r="124" spans="3:10" x14ac:dyDescent="0.25">
      <c r="C124" s="77">
        <v>0.22</v>
      </c>
      <c r="D124" s="9">
        <v>0.221</v>
      </c>
      <c r="E124" s="9">
        <v>0.222</v>
      </c>
      <c r="F124" s="9">
        <v>0.223</v>
      </c>
      <c r="G124" s="9">
        <v>0.224</v>
      </c>
      <c r="H124" s="9">
        <v>0.22500000000000001</v>
      </c>
      <c r="I124" s="9">
        <v>0.22600000000000001</v>
      </c>
      <c r="J124" s="78">
        <v>0.22700000000000001</v>
      </c>
    </row>
    <row r="125" spans="3:10" x14ac:dyDescent="0.25">
      <c r="C125" s="22">
        <v>0.23</v>
      </c>
      <c r="D125" s="2">
        <v>0.23100000000000001</v>
      </c>
      <c r="E125" s="2">
        <v>0.23200000000000001</v>
      </c>
      <c r="F125" s="2">
        <v>0.23300000000000001</v>
      </c>
      <c r="G125" s="2">
        <v>0.23400000000000001</v>
      </c>
      <c r="H125" s="2">
        <v>0.23500000000000001</v>
      </c>
      <c r="I125" s="2">
        <v>0.23600000000000002</v>
      </c>
      <c r="J125" s="23">
        <v>0.23700000000000002</v>
      </c>
    </row>
    <row r="126" spans="3:10" x14ac:dyDescent="0.25">
      <c r="C126" s="22">
        <v>0.24000000000000002</v>
      </c>
      <c r="D126" s="2">
        <v>0.24100000000000002</v>
      </c>
      <c r="E126" s="2">
        <v>0.24200000000000002</v>
      </c>
      <c r="F126" s="2">
        <v>0.24300000000000002</v>
      </c>
      <c r="G126" s="2">
        <v>0.24400000000000002</v>
      </c>
      <c r="H126" s="2">
        <v>0.24500000000000002</v>
      </c>
      <c r="I126" s="2">
        <v>0.24600000000000002</v>
      </c>
      <c r="J126" s="23">
        <v>0.24700000000000003</v>
      </c>
    </row>
    <row r="127" spans="3:10" x14ac:dyDescent="0.25">
      <c r="C127" s="22">
        <v>0.25</v>
      </c>
      <c r="D127" s="2">
        <v>0.251</v>
      </c>
      <c r="E127" s="2">
        <v>0.252</v>
      </c>
      <c r="F127" s="2">
        <v>0.253</v>
      </c>
      <c r="G127" s="2">
        <v>0.254</v>
      </c>
      <c r="H127" s="2">
        <v>0.255</v>
      </c>
      <c r="I127" s="2">
        <v>0.25600000000000001</v>
      </c>
      <c r="J127" s="23">
        <v>0.25700000000000001</v>
      </c>
    </row>
    <row r="128" spans="3:10" x14ac:dyDescent="0.25">
      <c r="C128" s="77">
        <v>0.44</v>
      </c>
      <c r="D128" s="9">
        <v>0.442</v>
      </c>
      <c r="E128" s="9">
        <v>0.44400000000000001</v>
      </c>
      <c r="F128" s="9">
        <v>0.44600000000000001</v>
      </c>
      <c r="G128" s="9">
        <v>0.44800000000000001</v>
      </c>
      <c r="H128" s="9">
        <v>0.45</v>
      </c>
      <c r="I128" s="9">
        <v>0.45200000000000001</v>
      </c>
      <c r="J128" s="78">
        <v>0.45400000000000001</v>
      </c>
    </row>
    <row r="129" spans="3:18" x14ac:dyDescent="0.25">
      <c r="C129" s="22">
        <v>0.46</v>
      </c>
      <c r="D129" s="2">
        <v>0.46200000000000002</v>
      </c>
      <c r="E129" s="2">
        <v>0.46400000000000002</v>
      </c>
      <c r="F129" s="2">
        <v>0.46600000000000003</v>
      </c>
      <c r="G129" s="2">
        <v>0.46800000000000003</v>
      </c>
      <c r="H129" s="2">
        <v>0.47000000000000003</v>
      </c>
      <c r="I129" s="2">
        <v>0.47200000000000003</v>
      </c>
      <c r="J129" s="23">
        <v>0.47400000000000003</v>
      </c>
    </row>
    <row r="130" spans="3:18" x14ac:dyDescent="0.25">
      <c r="C130" s="22">
        <v>0.48000000000000004</v>
      </c>
      <c r="D130" s="2">
        <v>0.48200000000000004</v>
      </c>
      <c r="E130" s="2">
        <v>0.48400000000000004</v>
      </c>
      <c r="F130" s="2">
        <v>0.48600000000000004</v>
      </c>
      <c r="G130" s="2">
        <v>0.48800000000000004</v>
      </c>
      <c r="H130" s="2">
        <v>0.49000000000000005</v>
      </c>
      <c r="I130" s="2">
        <v>0.49200000000000005</v>
      </c>
      <c r="J130" s="23">
        <v>0.49400000000000005</v>
      </c>
    </row>
    <row r="131" spans="3:18" ht="15.75" thickBot="1" x14ac:dyDescent="0.3">
      <c r="C131" s="28">
        <v>0.5</v>
      </c>
      <c r="D131" s="29">
        <v>0.502</v>
      </c>
      <c r="E131" s="29">
        <v>0.504</v>
      </c>
      <c r="F131" s="29">
        <v>0.50600000000000001</v>
      </c>
      <c r="G131" s="29">
        <v>0.50800000000000001</v>
      </c>
      <c r="H131" s="29">
        <v>0.51</v>
      </c>
      <c r="I131" s="29">
        <v>0.51200000000000001</v>
      </c>
      <c r="J131" s="30">
        <v>0.51400000000000001</v>
      </c>
    </row>
    <row r="135" spans="3:18" ht="15.75" thickBot="1" x14ac:dyDescent="0.3"/>
    <row r="136" spans="3:18" ht="15.75" thickBot="1" x14ac:dyDescent="0.3">
      <c r="C136" s="71" t="s">
        <v>23</v>
      </c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9"/>
      <c r="Q136" s="74" t="s">
        <v>4</v>
      </c>
      <c r="R136" s="75" t="s">
        <v>24</v>
      </c>
    </row>
    <row r="137" spans="3:18" x14ac:dyDescent="0.25">
      <c r="C137" s="19">
        <v>0.1</v>
      </c>
      <c r="D137" s="20">
        <v>0.10100000000000001</v>
      </c>
      <c r="E137" s="20">
        <v>0.10200000000000001</v>
      </c>
      <c r="F137" s="20">
        <v>0.10300000000000001</v>
      </c>
      <c r="G137" s="20">
        <v>0.10400000000000001</v>
      </c>
      <c r="H137" s="20">
        <v>0.10500000000000001</v>
      </c>
      <c r="I137" s="20">
        <v>0.10600000000000001</v>
      </c>
      <c r="J137" s="20">
        <v>0.10700000000000001</v>
      </c>
      <c r="K137" s="79">
        <v>0.2</v>
      </c>
      <c r="L137" s="20">
        <v>0.20200000000000001</v>
      </c>
      <c r="M137" s="20">
        <v>0.20400000000000001</v>
      </c>
      <c r="N137" s="20">
        <v>0.20600000000000002</v>
      </c>
      <c r="O137" s="20">
        <v>0.20800000000000002</v>
      </c>
      <c r="P137" s="20">
        <v>0.21000000000000002</v>
      </c>
      <c r="Q137" s="20">
        <v>0.21200000000000002</v>
      </c>
      <c r="R137" s="21">
        <v>0.21400000000000002</v>
      </c>
    </row>
    <row r="138" spans="3:18" x14ac:dyDescent="0.25">
      <c r="C138" s="22">
        <v>0.11</v>
      </c>
      <c r="D138" s="2">
        <v>0.111</v>
      </c>
      <c r="E138" s="2">
        <v>0.112</v>
      </c>
      <c r="F138" s="2">
        <v>0.113</v>
      </c>
      <c r="G138" s="2">
        <v>0.114</v>
      </c>
      <c r="H138" s="2">
        <v>0.115</v>
      </c>
      <c r="I138" s="2">
        <v>0.11600000000000001</v>
      </c>
      <c r="J138" s="2">
        <v>0.11700000000000001</v>
      </c>
      <c r="K138" s="80">
        <v>0.22</v>
      </c>
      <c r="L138" s="2">
        <v>0.222</v>
      </c>
      <c r="M138" s="2">
        <v>0.224</v>
      </c>
      <c r="N138" s="2">
        <v>0.22600000000000001</v>
      </c>
      <c r="O138" s="2">
        <v>0.22800000000000001</v>
      </c>
      <c r="P138" s="2">
        <v>0.23</v>
      </c>
      <c r="Q138" s="2">
        <v>0.23200000000000001</v>
      </c>
      <c r="R138" s="23">
        <v>0.23400000000000001</v>
      </c>
    </row>
    <row r="139" spans="3:18" x14ac:dyDescent="0.25">
      <c r="C139" s="22">
        <v>0.12000000000000001</v>
      </c>
      <c r="D139" s="2">
        <v>0.12100000000000001</v>
      </c>
      <c r="E139" s="2">
        <v>0.12200000000000001</v>
      </c>
      <c r="F139" s="2">
        <v>0.12300000000000001</v>
      </c>
      <c r="G139" s="2">
        <v>0.12400000000000001</v>
      </c>
      <c r="H139" s="2">
        <v>0.125</v>
      </c>
      <c r="I139" s="2">
        <v>0.126</v>
      </c>
      <c r="J139" s="2">
        <v>0.127</v>
      </c>
      <c r="K139" s="80">
        <v>0.24000000000000002</v>
      </c>
      <c r="L139" s="2">
        <v>0.24200000000000002</v>
      </c>
      <c r="M139" s="2">
        <v>0.24400000000000002</v>
      </c>
      <c r="N139" s="2">
        <v>0.24600000000000002</v>
      </c>
      <c r="O139" s="2">
        <v>0.24800000000000003</v>
      </c>
      <c r="P139" s="2">
        <v>0.25</v>
      </c>
      <c r="Q139" s="2">
        <v>0.252</v>
      </c>
      <c r="R139" s="23">
        <v>0.254</v>
      </c>
    </row>
    <row r="140" spans="3:18" ht="15.75" thickBot="1" x14ac:dyDescent="0.3">
      <c r="C140" s="24">
        <v>0.13</v>
      </c>
      <c r="D140" s="16">
        <v>0.13100000000000001</v>
      </c>
      <c r="E140" s="16">
        <v>0.13200000000000001</v>
      </c>
      <c r="F140" s="16">
        <v>0.13300000000000001</v>
      </c>
      <c r="G140" s="16">
        <v>0.13400000000000001</v>
      </c>
      <c r="H140" s="16">
        <v>0.13500000000000001</v>
      </c>
      <c r="I140" s="16">
        <v>0.13600000000000001</v>
      </c>
      <c r="J140" s="16">
        <v>0.13700000000000001</v>
      </c>
      <c r="K140" s="81">
        <v>0.26</v>
      </c>
      <c r="L140" s="16">
        <v>0.26200000000000001</v>
      </c>
      <c r="M140" s="16">
        <v>0.26400000000000001</v>
      </c>
      <c r="N140" s="16">
        <v>0.26600000000000001</v>
      </c>
      <c r="O140" s="16">
        <v>0.26800000000000002</v>
      </c>
      <c r="P140" s="16">
        <v>0.27</v>
      </c>
      <c r="Q140" s="16">
        <v>0.27200000000000002</v>
      </c>
      <c r="R140" s="25">
        <v>0.27400000000000002</v>
      </c>
    </row>
    <row r="141" spans="3:18" x14ac:dyDescent="0.25">
      <c r="C141" s="26">
        <v>0.14000000000000001</v>
      </c>
      <c r="D141" s="11">
        <v>0.14100000000000001</v>
      </c>
      <c r="E141" s="11">
        <v>0.14200000000000002</v>
      </c>
      <c r="F141" s="11">
        <v>0.14300000000000002</v>
      </c>
      <c r="G141" s="11">
        <v>0.14400000000000002</v>
      </c>
      <c r="H141" s="11">
        <v>0.14500000000000002</v>
      </c>
      <c r="I141" s="11">
        <v>0.14600000000000002</v>
      </c>
      <c r="J141" s="82">
        <v>0.14700000000000002</v>
      </c>
      <c r="K141" s="11">
        <v>0.28000000000000003</v>
      </c>
      <c r="L141" s="11">
        <v>0.28200000000000003</v>
      </c>
      <c r="M141" s="11">
        <v>0.28400000000000003</v>
      </c>
      <c r="N141" s="11">
        <v>0.28600000000000003</v>
      </c>
      <c r="O141" s="11">
        <v>0.28800000000000003</v>
      </c>
      <c r="P141" s="11">
        <v>0.29000000000000004</v>
      </c>
      <c r="Q141" s="11">
        <v>0.29200000000000004</v>
      </c>
      <c r="R141" s="27">
        <v>0.29400000000000004</v>
      </c>
    </row>
    <row r="142" spans="3:18" x14ac:dyDescent="0.25">
      <c r="C142" s="22">
        <v>0.15000000000000002</v>
      </c>
      <c r="D142" s="2">
        <v>0.15100000000000002</v>
      </c>
      <c r="E142" s="2">
        <v>0.15200000000000002</v>
      </c>
      <c r="F142" s="2">
        <v>0.15300000000000002</v>
      </c>
      <c r="G142" s="2">
        <v>0.15400000000000003</v>
      </c>
      <c r="H142" s="2">
        <v>0.15500000000000003</v>
      </c>
      <c r="I142" s="2">
        <v>0.15600000000000003</v>
      </c>
      <c r="J142" s="83">
        <v>0.15700000000000003</v>
      </c>
      <c r="K142" s="2">
        <v>0.30000000000000004</v>
      </c>
      <c r="L142" s="2">
        <v>0.30200000000000005</v>
      </c>
      <c r="M142" s="2">
        <v>0.30400000000000005</v>
      </c>
      <c r="N142" s="2">
        <v>0.30600000000000005</v>
      </c>
      <c r="O142" s="2">
        <v>0.30800000000000005</v>
      </c>
      <c r="P142" s="2">
        <v>0.31000000000000005</v>
      </c>
      <c r="Q142" s="2">
        <v>0.31200000000000006</v>
      </c>
      <c r="R142" s="23">
        <v>0.31400000000000006</v>
      </c>
    </row>
    <row r="143" spans="3:18" x14ac:dyDescent="0.25">
      <c r="C143" s="22">
        <v>0.16</v>
      </c>
      <c r="D143" s="2">
        <v>0.161</v>
      </c>
      <c r="E143" s="2">
        <v>0.16200000000000001</v>
      </c>
      <c r="F143" s="2">
        <v>0.16300000000000001</v>
      </c>
      <c r="G143" s="2">
        <v>0.16400000000000001</v>
      </c>
      <c r="H143" s="2">
        <v>0.16500000000000001</v>
      </c>
      <c r="I143" s="2">
        <v>0.16600000000000001</v>
      </c>
      <c r="J143" s="83">
        <v>0.16700000000000001</v>
      </c>
      <c r="K143" s="2">
        <v>0.32</v>
      </c>
      <c r="L143" s="2">
        <v>0.32200000000000001</v>
      </c>
      <c r="M143" s="2">
        <v>0.32400000000000001</v>
      </c>
      <c r="N143" s="2">
        <v>0.32600000000000001</v>
      </c>
      <c r="O143" s="2">
        <v>0.32800000000000001</v>
      </c>
      <c r="P143" s="2">
        <v>0.33</v>
      </c>
      <c r="Q143" s="2">
        <v>0.33200000000000002</v>
      </c>
      <c r="R143" s="23">
        <v>0.33400000000000002</v>
      </c>
    </row>
    <row r="144" spans="3:18" ht="15.75" thickBot="1" x14ac:dyDescent="0.3">
      <c r="C144" s="28">
        <v>0.17</v>
      </c>
      <c r="D144" s="29">
        <v>0.17100000000000001</v>
      </c>
      <c r="E144" s="29">
        <v>0.17200000000000001</v>
      </c>
      <c r="F144" s="29">
        <v>0.17300000000000001</v>
      </c>
      <c r="G144" s="29">
        <v>0.17400000000000002</v>
      </c>
      <c r="H144" s="29">
        <v>0.17500000000000002</v>
      </c>
      <c r="I144" s="29">
        <v>0.17600000000000002</v>
      </c>
      <c r="J144" s="84">
        <v>0.17700000000000002</v>
      </c>
      <c r="K144" s="29">
        <v>0.34</v>
      </c>
      <c r="L144" s="29">
        <v>0.34200000000000003</v>
      </c>
      <c r="M144" s="29">
        <v>0.34400000000000003</v>
      </c>
      <c r="N144" s="29">
        <v>0.34600000000000003</v>
      </c>
      <c r="O144" s="29">
        <v>0.34800000000000003</v>
      </c>
      <c r="P144" s="29">
        <v>0.35000000000000003</v>
      </c>
      <c r="Q144" s="29">
        <v>0.35200000000000004</v>
      </c>
      <c r="R144" s="30">
        <v>0.35400000000000004</v>
      </c>
    </row>
    <row r="145" spans="3:18" x14ac:dyDescent="0.25">
      <c r="C145" s="19">
        <v>0.18</v>
      </c>
      <c r="D145" s="20">
        <v>0.18099999999999999</v>
      </c>
      <c r="E145" s="20">
        <v>0.182</v>
      </c>
      <c r="F145" s="20">
        <v>0.183</v>
      </c>
      <c r="G145" s="20">
        <v>0.184</v>
      </c>
      <c r="H145" s="20">
        <v>0.185</v>
      </c>
      <c r="I145" s="20">
        <v>0.186</v>
      </c>
      <c r="J145" s="85">
        <v>0.187</v>
      </c>
      <c r="K145" s="20">
        <v>0.36</v>
      </c>
      <c r="L145" s="20">
        <v>0.36199999999999999</v>
      </c>
      <c r="M145" s="20">
        <v>0.36399999999999999</v>
      </c>
      <c r="N145" s="20">
        <v>0.36599999999999999</v>
      </c>
      <c r="O145" s="20">
        <v>0.36799999999999999</v>
      </c>
      <c r="P145" s="20">
        <v>0.37</v>
      </c>
      <c r="Q145" s="20">
        <v>0.372</v>
      </c>
      <c r="R145" s="21">
        <v>0.374</v>
      </c>
    </row>
    <row r="146" spans="3:18" x14ac:dyDescent="0.25">
      <c r="C146" s="22">
        <v>0.19</v>
      </c>
      <c r="D146" s="2">
        <v>0.191</v>
      </c>
      <c r="E146" s="2">
        <v>0.192</v>
      </c>
      <c r="F146" s="2">
        <v>0.193</v>
      </c>
      <c r="G146" s="2">
        <v>0.19400000000000001</v>
      </c>
      <c r="H146" s="2">
        <v>0.19500000000000001</v>
      </c>
      <c r="I146" s="2">
        <v>0.19600000000000001</v>
      </c>
      <c r="J146" s="2">
        <v>0.19700000000000001</v>
      </c>
      <c r="K146" s="80">
        <v>0.38</v>
      </c>
      <c r="L146" s="2">
        <v>0.38200000000000001</v>
      </c>
      <c r="M146" s="2">
        <v>0.38400000000000001</v>
      </c>
      <c r="N146" s="2">
        <v>0.38600000000000001</v>
      </c>
      <c r="O146" s="2">
        <v>0.38800000000000001</v>
      </c>
      <c r="P146" s="2">
        <v>0.39</v>
      </c>
      <c r="Q146" s="2">
        <v>0.39200000000000002</v>
      </c>
      <c r="R146" s="23">
        <v>0.39400000000000002</v>
      </c>
    </row>
    <row r="147" spans="3:18" x14ac:dyDescent="0.25">
      <c r="C147" s="22">
        <v>0.2</v>
      </c>
      <c r="D147" s="2">
        <v>0.20100000000000001</v>
      </c>
      <c r="E147" s="2">
        <v>0.20200000000000001</v>
      </c>
      <c r="F147" s="2">
        <v>0.20300000000000001</v>
      </c>
      <c r="G147" s="2">
        <v>0.20400000000000001</v>
      </c>
      <c r="H147" s="2">
        <v>0.20500000000000002</v>
      </c>
      <c r="I147" s="2">
        <v>0.20600000000000002</v>
      </c>
      <c r="J147" s="2">
        <v>0.20700000000000002</v>
      </c>
      <c r="K147" s="80">
        <v>0.4</v>
      </c>
      <c r="L147" s="2">
        <v>0.40200000000000002</v>
      </c>
      <c r="M147" s="2">
        <v>0.40400000000000003</v>
      </c>
      <c r="N147" s="2">
        <v>0.40600000000000003</v>
      </c>
      <c r="O147" s="2">
        <v>0.40800000000000003</v>
      </c>
      <c r="P147" s="2">
        <v>0.41000000000000003</v>
      </c>
      <c r="Q147" s="2">
        <v>0.41200000000000003</v>
      </c>
      <c r="R147" s="23">
        <v>0.41400000000000003</v>
      </c>
    </row>
    <row r="148" spans="3:18" ht="15.75" thickBot="1" x14ac:dyDescent="0.3">
      <c r="C148" s="24">
        <v>0.21000000000000002</v>
      </c>
      <c r="D148" s="16">
        <v>0.21100000000000002</v>
      </c>
      <c r="E148" s="16">
        <v>0.21200000000000002</v>
      </c>
      <c r="F148" s="16">
        <v>0.21300000000000002</v>
      </c>
      <c r="G148" s="16">
        <v>0.21400000000000002</v>
      </c>
      <c r="H148" s="16">
        <v>0.21500000000000002</v>
      </c>
      <c r="I148" s="16">
        <v>0.21600000000000003</v>
      </c>
      <c r="J148" s="16">
        <v>0.21700000000000003</v>
      </c>
      <c r="K148" s="81">
        <v>0.42000000000000004</v>
      </c>
      <c r="L148" s="16">
        <v>0.42200000000000004</v>
      </c>
      <c r="M148" s="16">
        <v>0.42400000000000004</v>
      </c>
      <c r="N148" s="16">
        <v>0.42600000000000005</v>
      </c>
      <c r="O148" s="16">
        <v>0.42800000000000005</v>
      </c>
      <c r="P148" s="16">
        <v>0.43000000000000005</v>
      </c>
      <c r="Q148" s="16">
        <v>0.43200000000000005</v>
      </c>
      <c r="R148" s="25">
        <v>0.43400000000000005</v>
      </c>
    </row>
    <row r="149" spans="3:18" x14ac:dyDescent="0.25">
      <c r="C149" s="26">
        <v>0.22</v>
      </c>
      <c r="D149" s="11">
        <v>0.221</v>
      </c>
      <c r="E149" s="11">
        <v>0.222</v>
      </c>
      <c r="F149" s="11">
        <v>0.223</v>
      </c>
      <c r="G149" s="11">
        <v>0.224</v>
      </c>
      <c r="H149" s="11">
        <v>0.22500000000000001</v>
      </c>
      <c r="I149" s="11">
        <v>0.22600000000000001</v>
      </c>
      <c r="J149" s="11">
        <v>0.22700000000000001</v>
      </c>
      <c r="K149" s="86">
        <v>0.44</v>
      </c>
      <c r="L149" s="11">
        <v>0.442</v>
      </c>
      <c r="M149" s="11">
        <v>0.44400000000000001</v>
      </c>
      <c r="N149" s="11">
        <v>0.44600000000000001</v>
      </c>
      <c r="O149" s="11">
        <v>0.44800000000000001</v>
      </c>
      <c r="P149" s="11">
        <v>0.45</v>
      </c>
      <c r="Q149" s="11">
        <v>0.45200000000000001</v>
      </c>
      <c r="R149" s="27">
        <v>0.45400000000000001</v>
      </c>
    </row>
    <row r="150" spans="3:18" x14ac:dyDescent="0.25">
      <c r="C150" s="22">
        <v>0.23</v>
      </c>
      <c r="D150" s="2">
        <v>0.23100000000000001</v>
      </c>
      <c r="E150" s="2">
        <v>0.23200000000000001</v>
      </c>
      <c r="F150" s="2">
        <v>0.23300000000000001</v>
      </c>
      <c r="G150" s="2">
        <v>0.23400000000000001</v>
      </c>
      <c r="H150" s="2">
        <v>0.23500000000000001</v>
      </c>
      <c r="I150" s="2">
        <v>0.23600000000000002</v>
      </c>
      <c r="J150" s="2">
        <v>0.23700000000000002</v>
      </c>
      <c r="K150" s="80">
        <v>0.46</v>
      </c>
      <c r="L150" s="2">
        <v>0.46200000000000002</v>
      </c>
      <c r="M150" s="2">
        <v>0.46400000000000002</v>
      </c>
      <c r="N150" s="2">
        <v>0.46600000000000003</v>
      </c>
      <c r="O150" s="2">
        <v>0.46800000000000003</v>
      </c>
      <c r="P150" s="2">
        <v>0.47000000000000003</v>
      </c>
      <c r="Q150" s="2">
        <v>0.47200000000000003</v>
      </c>
      <c r="R150" s="23">
        <v>0.47400000000000003</v>
      </c>
    </row>
    <row r="151" spans="3:18" x14ac:dyDescent="0.25">
      <c r="C151" s="22">
        <v>0.24000000000000002</v>
      </c>
      <c r="D151" s="2">
        <v>0.24100000000000002</v>
      </c>
      <c r="E151" s="2">
        <v>0.24200000000000002</v>
      </c>
      <c r="F151" s="2">
        <v>0.24300000000000002</v>
      </c>
      <c r="G151" s="2">
        <v>0.24400000000000002</v>
      </c>
      <c r="H151" s="2">
        <v>0.24500000000000002</v>
      </c>
      <c r="I151" s="2">
        <v>0.24600000000000002</v>
      </c>
      <c r="J151" s="2">
        <v>0.24700000000000003</v>
      </c>
      <c r="K151" s="80">
        <v>0.48000000000000004</v>
      </c>
      <c r="L151" s="2">
        <v>0.48200000000000004</v>
      </c>
      <c r="M151" s="2">
        <v>0.48400000000000004</v>
      </c>
      <c r="N151" s="2">
        <v>0.48600000000000004</v>
      </c>
      <c r="O151" s="2">
        <v>0.48800000000000004</v>
      </c>
      <c r="P151" s="2">
        <v>0.49000000000000005</v>
      </c>
      <c r="Q151" s="2">
        <v>0.49200000000000005</v>
      </c>
      <c r="R151" s="23">
        <v>0.49400000000000005</v>
      </c>
    </row>
    <row r="152" spans="3:18" ht="15.75" thickBot="1" x14ac:dyDescent="0.3">
      <c r="C152" s="28">
        <v>0.25</v>
      </c>
      <c r="D152" s="29">
        <v>0.251</v>
      </c>
      <c r="E152" s="29">
        <v>0.252</v>
      </c>
      <c r="F152" s="29">
        <v>0.253</v>
      </c>
      <c r="G152" s="29">
        <v>0.254</v>
      </c>
      <c r="H152" s="29">
        <v>0.255</v>
      </c>
      <c r="I152" s="29">
        <v>0.25600000000000001</v>
      </c>
      <c r="J152" s="29">
        <v>0.25700000000000001</v>
      </c>
      <c r="K152" s="87">
        <v>0.5</v>
      </c>
      <c r="L152" s="29">
        <v>0.502</v>
      </c>
      <c r="M152" s="29">
        <v>0.504</v>
      </c>
      <c r="N152" s="29">
        <v>0.50600000000000001</v>
      </c>
      <c r="O152" s="29">
        <v>0.50800000000000001</v>
      </c>
      <c r="P152" s="29">
        <v>0.51</v>
      </c>
      <c r="Q152" s="29">
        <v>0.51200000000000001</v>
      </c>
      <c r="R152" s="30">
        <v>0.51400000000000001</v>
      </c>
    </row>
  </sheetData>
  <mergeCells count="6">
    <mergeCell ref="C99:H99"/>
    <mergeCell ref="C136:P136"/>
    <mergeCell ref="B3:J3"/>
    <mergeCell ref="N3:V3"/>
    <mergeCell ref="C25:H25"/>
    <mergeCell ref="C62:H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ADA0-F5FA-4E71-A562-6823F02A07CF}">
  <dimension ref="B2:U33"/>
  <sheetViews>
    <sheetView workbookViewId="0">
      <selection activeCell="K36" sqref="K36"/>
    </sheetView>
  </sheetViews>
  <sheetFormatPr defaultRowHeight="15" x14ac:dyDescent="0.25"/>
  <sheetData>
    <row r="2" spans="2:21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29</v>
      </c>
      <c r="M2" s="5" t="s">
        <v>0</v>
      </c>
      <c r="N2" s="4">
        <v>0.2</v>
      </c>
      <c r="O2" s="5" t="s">
        <v>1</v>
      </c>
      <c r="P2" s="4">
        <v>0.02</v>
      </c>
      <c r="Q2" s="5" t="s">
        <v>2</v>
      </c>
      <c r="R2" s="4">
        <v>2E-3</v>
      </c>
      <c r="T2" s="5" t="s">
        <v>4</v>
      </c>
      <c r="U2" s="4" t="s">
        <v>27</v>
      </c>
    </row>
    <row r="3" spans="2:21" x14ac:dyDescent="0.25">
      <c r="B3" s="1" t="s">
        <v>25</v>
      </c>
      <c r="C3" s="1"/>
      <c r="D3" s="1"/>
      <c r="E3" s="1"/>
      <c r="F3" s="1"/>
      <c r="G3" s="1"/>
      <c r="H3" s="1"/>
      <c r="I3" s="1"/>
      <c r="J3" s="1"/>
      <c r="M3" s="1" t="s">
        <v>26</v>
      </c>
      <c r="N3" s="1"/>
      <c r="O3" s="1"/>
      <c r="P3" s="1"/>
      <c r="Q3" s="1"/>
      <c r="R3" s="1"/>
      <c r="S3" s="1"/>
      <c r="T3" s="1"/>
      <c r="U3" s="1"/>
    </row>
    <row r="4" spans="2:21" ht="15.75" thickBot="1" x14ac:dyDescent="0.3">
      <c r="B4" s="2"/>
      <c r="C4" s="8">
        <v>0</v>
      </c>
      <c r="D4" s="8">
        <v>1</v>
      </c>
      <c r="E4" s="8">
        <v>2</v>
      </c>
      <c r="F4" s="8">
        <v>3</v>
      </c>
      <c r="G4" s="8">
        <v>4</v>
      </c>
      <c r="H4" s="8">
        <v>5</v>
      </c>
      <c r="I4" s="8">
        <v>6</v>
      </c>
      <c r="J4" s="8">
        <v>7</v>
      </c>
      <c r="M4" s="2"/>
      <c r="N4" s="8">
        <v>0</v>
      </c>
      <c r="O4" s="8">
        <v>1</v>
      </c>
      <c r="P4" s="8">
        <v>2</v>
      </c>
      <c r="Q4" s="8">
        <v>3</v>
      </c>
      <c r="R4" s="8">
        <v>4</v>
      </c>
      <c r="S4" s="8">
        <v>5</v>
      </c>
      <c r="T4" s="8">
        <v>6</v>
      </c>
      <c r="U4" s="8">
        <v>7</v>
      </c>
    </row>
    <row r="5" spans="2:21" ht="15.75" thickBot="1" x14ac:dyDescent="0.3">
      <c r="B5" s="7">
        <v>0</v>
      </c>
      <c r="C5" s="10">
        <f>$C$2+(C$4*$G$2)+($B5*$E$2)</f>
        <v>0.1</v>
      </c>
      <c r="D5" s="11">
        <f t="shared" ref="D5:J20" si="0">$C$2+(D$4*$G$2)+($B5*$E$2)</f>
        <v>0.10100000000000001</v>
      </c>
      <c r="E5" s="11">
        <f t="shared" si="0"/>
        <v>0.10200000000000001</v>
      </c>
      <c r="F5" s="11">
        <f t="shared" si="0"/>
        <v>0.10300000000000001</v>
      </c>
      <c r="G5" s="11">
        <f t="shared" si="0"/>
        <v>0.10400000000000001</v>
      </c>
      <c r="H5" s="11">
        <f t="shared" si="0"/>
        <v>0.10500000000000001</v>
      </c>
      <c r="I5" s="11">
        <f t="shared" si="0"/>
        <v>0.10600000000000001</v>
      </c>
      <c r="J5" s="12">
        <f t="shared" si="0"/>
        <v>0.10700000000000001</v>
      </c>
      <c r="M5" s="7">
        <v>0</v>
      </c>
      <c r="N5" s="10">
        <f>$N$2+(N$4*$R$2)+($M5*$P$2)</f>
        <v>0.2</v>
      </c>
      <c r="O5" s="10">
        <f t="shared" ref="O5:U8" si="1">$N$2+(O$4*$R$2)+($M5*$P$2)</f>
        <v>0.20200000000000001</v>
      </c>
      <c r="P5" s="10">
        <f t="shared" si="1"/>
        <v>0.20400000000000001</v>
      </c>
      <c r="Q5" s="10">
        <f t="shared" si="1"/>
        <v>0.20600000000000002</v>
      </c>
      <c r="R5" s="10">
        <f t="shared" si="1"/>
        <v>0.20800000000000002</v>
      </c>
      <c r="S5" s="10">
        <f t="shared" si="1"/>
        <v>0.21000000000000002</v>
      </c>
      <c r="T5" s="10">
        <f t="shared" si="1"/>
        <v>0.21200000000000002</v>
      </c>
      <c r="U5" s="10">
        <f t="shared" si="1"/>
        <v>0.21400000000000002</v>
      </c>
    </row>
    <row r="6" spans="2:21" ht="15.75" thickBot="1" x14ac:dyDescent="0.3">
      <c r="B6" s="7">
        <v>1</v>
      </c>
      <c r="C6" s="13">
        <f t="shared" ref="C6:C20" si="2">$C$2+(C$4*$G$2)+($B6*$E$2)</f>
        <v>0.11</v>
      </c>
      <c r="D6" s="2">
        <f t="shared" si="0"/>
        <v>0.111</v>
      </c>
      <c r="E6" s="2">
        <f t="shared" si="0"/>
        <v>0.112</v>
      </c>
      <c r="F6" s="2">
        <f t="shared" si="0"/>
        <v>0.113</v>
      </c>
      <c r="G6" s="2">
        <f t="shared" si="0"/>
        <v>0.114</v>
      </c>
      <c r="H6" s="2">
        <f t="shared" si="0"/>
        <v>0.115</v>
      </c>
      <c r="I6" s="2">
        <f t="shared" si="0"/>
        <v>0.11600000000000001</v>
      </c>
      <c r="J6" s="14">
        <f t="shared" si="0"/>
        <v>0.11700000000000001</v>
      </c>
      <c r="M6" s="7">
        <v>1</v>
      </c>
      <c r="N6" s="10">
        <f t="shared" ref="N6:N8" si="3">$N$2+(N$4*$R$2)+($M6*$P$2)</f>
        <v>0.22</v>
      </c>
      <c r="O6" s="10">
        <f t="shared" si="1"/>
        <v>0.222</v>
      </c>
      <c r="P6" s="10">
        <f t="shared" si="1"/>
        <v>0.224</v>
      </c>
      <c r="Q6" s="10">
        <f t="shared" si="1"/>
        <v>0.22600000000000001</v>
      </c>
      <c r="R6" s="10">
        <f t="shared" si="1"/>
        <v>0.22800000000000001</v>
      </c>
      <c r="S6" s="10">
        <f t="shared" si="1"/>
        <v>0.23</v>
      </c>
      <c r="T6" s="10">
        <f t="shared" si="1"/>
        <v>0.23200000000000001</v>
      </c>
      <c r="U6" s="10">
        <f t="shared" si="1"/>
        <v>0.23400000000000001</v>
      </c>
    </row>
    <row r="7" spans="2:21" ht="15.75" thickBot="1" x14ac:dyDescent="0.3">
      <c r="B7" s="7">
        <v>2</v>
      </c>
      <c r="C7" s="13">
        <f t="shared" si="2"/>
        <v>0.12000000000000001</v>
      </c>
      <c r="D7" s="2">
        <f t="shared" si="0"/>
        <v>0.12100000000000001</v>
      </c>
      <c r="E7" s="2">
        <f t="shared" si="0"/>
        <v>0.12200000000000001</v>
      </c>
      <c r="F7" s="2">
        <f t="shared" si="0"/>
        <v>0.12300000000000001</v>
      </c>
      <c r="G7" s="2">
        <f t="shared" si="0"/>
        <v>0.12400000000000001</v>
      </c>
      <c r="H7" s="2">
        <f t="shared" si="0"/>
        <v>0.125</v>
      </c>
      <c r="I7" s="2">
        <f t="shared" si="0"/>
        <v>0.126</v>
      </c>
      <c r="J7" s="14">
        <f t="shared" si="0"/>
        <v>0.127</v>
      </c>
      <c r="M7" s="7">
        <v>2</v>
      </c>
      <c r="N7" s="10">
        <f t="shared" si="3"/>
        <v>0.24000000000000002</v>
      </c>
      <c r="O7" s="10">
        <f t="shared" si="1"/>
        <v>0.24200000000000002</v>
      </c>
      <c r="P7" s="10">
        <f t="shared" si="1"/>
        <v>0.24400000000000002</v>
      </c>
      <c r="Q7" s="10">
        <f t="shared" si="1"/>
        <v>0.24600000000000002</v>
      </c>
      <c r="R7" s="10">
        <f t="shared" si="1"/>
        <v>0.24800000000000003</v>
      </c>
      <c r="S7" s="10">
        <f t="shared" si="1"/>
        <v>0.25</v>
      </c>
      <c r="T7" s="10">
        <f t="shared" si="1"/>
        <v>0.252</v>
      </c>
      <c r="U7" s="10">
        <f t="shared" si="1"/>
        <v>0.254</v>
      </c>
    </row>
    <row r="8" spans="2:21" x14ac:dyDescent="0.25">
      <c r="B8" s="7">
        <v>3</v>
      </c>
      <c r="C8" s="13">
        <f t="shared" si="2"/>
        <v>0.13</v>
      </c>
      <c r="D8" s="2">
        <f t="shared" si="0"/>
        <v>0.13100000000000001</v>
      </c>
      <c r="E8" s="2">
        <f t="shared" si="0"/>
        <v>0.13200000000000001</v>
      </c>
      <c r="F8" s="2">
        <f t="shared" si="0"/>
        <v>0.13300000000000001</v>
      </c>
      <c r="G8" s="2">
        <f t="shared" si="0"/>
        <v>0.13400000000000001</v>
      </c>
      <c r="H8" s="2">
        <f t="shared" si="0"/>
        <v>0.13500000000000001</v>
      </c>
      <c r="I8" s="2">
        <f t="shared" si="0"/>
        <v>0.13600000000000001</v>
      </c>
      <c r="J8" s="14">
        <f t="shared" si="0"/>
        <v>0.13700000000000001</v>
      </c>
      <c r="M8" s="7">
        <v>3</v>
      </c>
      <c r="N8" s="10">
        <f t="shared" si="3"/>
        <v>0.26</v>
      </c>
      <c r="O8" s="10">
        <f t="shared" si="1"/>
        <v>0.26200000000000001</v>
      </c>
      <c r="P8" s="10">
        <f t="shared" si="1"/>
        <v>0.26400000000000001</v>
      </c>
      <c r="Q8" s="10">
        <f t="shared" si="1"/>
        <v>0.26600000000000001</v>
      </c>
      <c r="R8" s="10">
        <f t="shared" si="1"/>
        <v>0.26800000000000002</v>
      </c>
      <c r="S8" s="10">
        <f t="shared" si="1"/>
        <v>0.27</v>
      </c>
      <c r="T8" s="10">
        <f t="shared" si="1"/>
        <v>0.27200000000000002</v>
      </c>
      <c r="U8" s="10">
        <f t="shared" si="1"/>
        <v>0.27400000000000002</v>
      </c>
    </row>
    <row r="9" spans="2:21" x14ac:dyDescent="0.25">
      <c r="B9" s="7">
        <v>4</v>
      </c>
      <c r="C9" s="13">
        <f t="shared" si="2"/>
        <v>0.14000000000000001</v>
      </c>
      <c r="D9" s="2">
        <f t="shared" si="0"/>
        <v>0.14100000000000001</v>
      </c>
      <c r="E9" s="2">
        <f t="shared" si="0"/>
        <v>0.14200000000000002</v>
      </c>
      <c r="F9" s="2">
        <f t="shared" si="0"/>
        <v>0.14300000000000002</v>
      </c>
      <c r="G9" s="2">
        <f t="shared" si="0"/>
        <v>0.14400000000000002</v>
      </c>
      <c r="H9" s="2">
        <f t="shared" si="0"/>
        <v>0.14500000000000002</v>
      </c>
      <c r="I9" s="2">
        <f t="shared" si="0"/>
        <v>0.14600000000000002</v>
      </c>
      <c r="J9" s="14">
        <f t="shared" si="0"/>
        <v>0.14700000000000002</v>
      </c>
    </row>
    <row r="10" spans="2:21" x14ac:dyDescent="0.25">
      <c r="B10" s="7">
        <v>5</v>
      </c>
      <c r="C10" s="13">
        <f t="shared" si="2"/>
        <v>0.15000000000000002</v>
      </c>
      <c r="D10" s="2">
        <f t="shared" si="0"/>
        <v>0.15100000000000002</v>
      </c>
      <c r="E10" s="2">
        <f t="shared" si="0"/>
        <v>0.15200000000000002</v>
      </c>
      <c r="F10" s="2">
        <f t="shared" si="0"/>
        <v>0.15300000000000002</v>
      </c>
      <c r="G10" s="2">
        <f t="shared" si="0"/>
        <v>0.15400000000000003</v>
      </c>
      <c r="H10" s="2">
        <f t="shared" si="0"/>
        <v>0.15500000000000003</v>
      </c>
      <c r="I10" s="2">
        <f t="shared" si="0"/>
        <v>0.15600000000000003</v>
      </c>
      <c r="J10" s="14">
        <f t="shared" si="0"/>
        <v>0.15700000000000003</v>
      </c>
    </row>
    <row r="11" spans="2:21" x14ac:dyDescent="0.25">
      <c r="B11" s="7">
        <v>6</v>
      </c>
      <c r="C11" s="13">
        <f t="shared" si="2"/>
        <v>0.16</v>
      </c>
      <c r="D11" s="2">
        <f t="shared" si="0"/>
        <v>0.161</v>
      </c>
      <c r="E11" s="2">
        <f t="shared" si="0"/>
        <v>0.16200000000000001</v>
      </c>
      <c r="F11" s="2">
        <f t="shared" si="0"/>
        <v>0.16300000000000001</v>
      </c>
      <c r="G11" s="2">
        <f t="shared" si="0"/>
        <v>0.16400000000000001</v>
      </c>
      <c r="H11" s="2">
        <f t="shared" si="0"/>
        <v>0.16500000000000001</v>
      </c>
      <c r="I11" s="2">
        <f t="shared" si="0"/>
        <v>0.16600000000000001</v>
      </c>
      <c r="J11" s="14">
        <f t="shared" si="0"/>
        <v>0.16700000000000001</v>
      </c>
    </row>
    <row r="12" spans="2:21" ht="15.75" thickBot="1" x14ac:dyDescent="0.3">
      <c r="B12" s="7">
        <v>7</v>
      </c>
      <c r="C12" s="15">
        <f t="shared" si="2"/>
        <v>0.17</v>
      </c>
      <c r="D12" s="16">
        <f t="shared" si="0"/>
        <v>0.17100000000000001</v>
      </c>
      <c r="E12" s="16">
        <f t="shared" si="0"/>
        <v>0.17200000000000001</v>
      </c>
      <c r="F12" s="16">
        <f t="shared" si="0"/>
        <v>0.17300000000000001</v>
      </c>
      <c r="G12" s="16">
        <f t="shared" si="0"/>
        <v>0.17400000000000002</v>
      </c>
      <c r="H12" s="16">
        <f t="shared" si="0"/>
        <v>0.17500000000000002</v>
      </c>
      <c r="I12" s="16">
        <f t="shared" si="0"/>
        <v>0.17600000000000002</v>
      </c>
      <c r="J12" s="17">
        <f t="shared" si="0"/>
        <v>0.17700000000000002</v>
      </c>
      <c r="M12" s="5" t="s">
        <v>0</v>
      </c>
      <c r="N12" s="4">
        <v>0.3</v>
      </c>
      <c r="O12" s="5" t="s">
        <v>1</v>
      </c>
      <c r="P12" s="4">
        <v>0.03</v>
      </c>
      <c r="Q12" s="5" t="s">
        <v>2</v>
      </c>
      <c r="R12" s="4">
        <v>3.0000000000000001E-3</v>
      </c>
      <c r="T12" s="5" t="s">
        <v>4</v>
      </c>
      <c r="U12" s="4" t="s">
        <v>27</v>
      </c>
    </row>
    <row r="13" spans="2:21" x14ac:dyDescent="0.25">
      <c r="M13" s="91" t="s">
        <v>28</v>
      </c>
      <c r="N13" s="92"/>
      <c r="O13" s="92"/>
      <c r="P13" s="92"/>
      <c r="Q13" s="93"/>
    </row>
    <row r="14" spans="2:21" ht="15.75" thickBot="1" x14ac:dyDescent="0.3">
      <c r="M14" s="2"/>
      <c r="N14" s="8">
        <v>0</v>
      </c>
      <c r="O14" s="8">
        <v>1</v>
      </c>
      <c r="P14" s="8">
        <v>2</v>
      </c>
      <c r="Q14" s="8">
        <v>3</v>
      </c>
    </row>
    <row r="15" spans="2:21" x14ac:dyDescent="0.25">
      <c r="M15" s="7">
        <v>0</v>
      </c>
      <c r="N15" s="10">
        <f>$N$12+(N$14*$R$12)+($M15*$P$12)</f>
        <v>0.3</v>
      </c>
      <c r="O15" s="10">
        <f t="shared" ref="O15:Q15" si="4">$N$12+(O$14*$R$12)+($M15*$P$12)</f>
        <v>0.30299999999999999</v>
      </c>
      <c r="P15" s="10">
        <f t="shared" si="4"/>
        <v>0.30599999999999999</v>
      </c>
      <c r="Q15" s="10">
        <f t="shared" si="4"/>
        <v>0.309</v>
      </c>
    </row>
    <row r="24" spans="2:6" x14ac:dyDescent="0.25">
      <c r="B24" s="100" t="s">
        <v>30</v>
      </c>
      <c r="C24" s="100"/>
      <c r="D24" s="100"/>
      <c r="E24" s="5" t="s">
        <v>4</v>
      </c>
      <c r="F24" s="4" t="s">
        <v>31</v>
      </c>
    </row>
    <row r="25" spans="2:6" ht="15.75" thickBot="1" x14ac:dyDescent="0.3">
      <c r="B25" s="38"/>
      <c r="C25" s="101">
        <v>0</v>
      </c>
      <c r="D25" s="8">
        <v>1</v>
      </c>
      <c r="E25" s="8">
        <v>2</v>
      </c>
      <c r="F25" s="99">
        <v>3</v>
      </c>
    </row>
    <row r="26" spans="2:6" x14ac:dyDescent="0.25">
      <c r="B26" s="7">
        <v>0</v>
      </c>
      <c r="C26" s="10" cm="1">
        <f t="array" ref="C26:F33">MMULT(C5:J12,TRANSPOSE(N5:U8))+N15:Q15</f>
        <v>0.47148000000000001</v>
      </c>
      <c r="D26" s="11">
        <v>0.49104000000000003</v>
      </c>
      <c r="E26" s="11">
        <v>0.51060000000000005</v>
      </c>
      <c r="F26" s="12">
        <v>0.53016000000000008</v>
      </c>
    </row>
    <row r="27" spans="2:6" x14ac:dyDescent="0.25">
      <c r="B27" s="7">
        <v>1</v>
      </c>
      <c r="C27" s="13">
        <v>0.48804000000000003</v>
      </c>
      <c r="D27" s="2">
        <v>0.50919999999999999</v>
      </c>
      <c r="E27" s="2">
        <v>0.53035999999999994</v>
      </c>
      <c r="F27" s="14">
        <v>0.55152000000000001</v>
      </c>
    </row>
    <row r="28" spans="2:6" x14ac:dyDescent="0.25">
      <c r="B28" s="7">
        <v>2</v>
      </c>
      <c r="C28" s="13">
        <v>0.50460000000000005</v>
      </c>
      <c r="D28" s="2">
        <v>0.52736000000000005</v>
      </c>
      <c r="E28" s="2">
        <v>0.55012000000000005</v>
      </c>
      <c r="F28" s="14">
        <v>0.57288000000000006</v>
      </c>
    </row>
    <row r="29" spans="2:6" x14ac:dyDescent="0.25">
      <c r="B29" s="7">
        <v>3</v>
      </c>
      <c r="C29" s="13">
        <v>0.52116000000000007</v>
      </c>
      <c r="D29" s="2">
        <v>0.54552</v>
      </c>
      <c r="E29" s="2">
        <v>0.56987999999999994</v>
      </c>
      <c r="F29" s="14">
        <v>0.5942400000000001</v>
      </c>
    </row>
    <row r="30" spans="2:6" x14ac:dyDescent="0.25">
      <c r="B30" s="7">
        <v>4</v>
      </c>
      <c r="C30" s="13">
        <v>0.53771999999999998</v>
      </c>
      <c r="D30" s="2">
        <v>0.56367999999999996</v>
      </c>
      <c r="E30" s="2">
        <v>0.58963999999999994</v>
      </c>
      <c r="F30" s="14">
        <v>0.61560000000000015</v>
      </c>
    </row>
    <row r="31" spans="2:6" x14ac:dyDescent="0.25">
      <c r="B31" s="7">
        <v>5</v>
      </c>
      <c r="C31" s="13">
        <v>0.55428000000000011</v>
      </c>
      <c r="D31" s="2">
        <v>0.58184000000000002</v>
      </c>
      <c r="E31" s="2">
        <v>0.60940000000000005</v>
      </c>
      <c r="F31" s="14">
        <v>0.63696000000000008</v>
      </c>
    </row>
    <row r="32" spans="2:6" x14ac:dyDescent="0.25">
      <c r="B32" s="7">
        <v>6</v>
      </c>
      <c r="C32" s="13">
        <v>0.57084000000000001</v>
      </c>
      <c r="D32" s="2">
        <v>0.60000000000000009</v>
      </c>
      <c r="E32" s="2">
        <v>0.62916000000000005</v>
      </c>
      <c r="F32" s="14">
        <v>0.65832000000000002</v>
      </c>
    </row>
    <row r="33" spans="2:6" ht="15.75" thickBot="1" x14ac:dyDescent="0.3">
      <c r="B33" s="7">
        <v>7</v>
      </c>
      <c r="C33" s="15">
        <v>0.58740000000000003</v>
      </c>
      <c r="D33" s="16">
        <v>0.61816000000000004</v>
      </c>
      <c r="E33" s="16">
        <v>0.64892000000000005</v>
      </c>
      <c r="F33" s="17">
        <v>0.67968000000000006</v>
      </c>
    </row>
  </sheetData>
  <mergeCells count="4">
    <mergeCell ref="M13:Q13"/>
    <mergeCell ref="B24:D24"/>
    <mergeCell ref="B3:J3"/>
    <mergeCell ref="M3:U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D2AD-5F46-4F27-A1DE-493B753E9D8A}">
  <dimension ref="B2:R54"/>
  <sheetViews>
    <sheetView topLeftCell="A12" workbookViewId="0">
      <selection activeCell="B2" sqref="B2:J25"/>
    </sheetView>
  </sheetViews>
  <sheetFormatPr defaultRowHeight="15" x14ac:dyDescent="0.25"/>
  <sheetData>
    <row r="2" spans="2:18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32</v>
      </c>
      <c r="P2" s="109" t="s">
        <v>35</v>
      </c>
      <c r="Q2" s="109" t="s">
        <v>28</v>
      </c>
      <c r="R2" s="109" t="s">
        <v>36</v>
      </c>
    </row>
    <row r="3" spans="2:18" ht="15.75" thickBot="1" x14ac:dyDescent="0.3">
      <c r="B3" s="1" t="s">
        <v>3</v>
      </c>
      <c r="C3" s="1"/>
      <c r="D3" s="1"/>
      <c r="E3" s="1"/>
      <c r="F3" s="1"/>
      <c r="G3" s="1"/>
      <c r="H3" s="1"/>
      <c r="I3" s="1"/>
      <c r="J3" s="1"/>
      <c r="P3" s="4">
        <v>0.1</v>
      </c>
      <c r="Q3" s="2">
        <v>0</v>
      </c>
      <c r="R3" s="102">
        <v>1.0000000000000001E-5</v>
      </c>
    </row>
    <row r="4" spans="2:18" ht="15.75" thickBot="1" x14ac:dyDescent="0.3">
      <c r="B4" s="2"/>
      <c r="C4" s="8">
        <v>0</v>
      </c>
      <c r="D4" s="8">
        <v>1</v>
      </c>
      <c r="E4" s="8">
        <v>2</v>
      </c>
      <c r="F4" s="8">
        <v>3</v>
      </c>
      <c r="G4" s="8">
        <v>4</v>
      </c>
      <c r="H4" s="8">
        <v>5</v>
      </c>
      <c r="I4" s="8">
        <v>6</v>
      </c>
      <c r="J4" s="8">
        <v>7</v>
      </c>
      <c r="L4" s="108" t="s">
        <v>33</v>
      </c>
      <c r="M4" s="108" t="s">
        <v>34</v>
      </c>
    </row>
    <row r="5" spans="2:18" x14ac:dyDescent="0.25">
      <c r="B5" s="7">
        <v>0</v>
      </c>
      <c r="C5" s="19">
        <f>$C$2+(C$4*$G$2)+($B5*$E$2)</f>
        <v>0.1</v>
      </c>
      <c r="D5" s="20">
        <f t="shared" ref="D5:J20" si="0">$C$2+(D$4*$G$2)+($B5*$E$2)</f>
        <v>0.10100000000000001</v>
      </c>
      <c r="E5" s="20">
        <f t="shared" si="0"/>
        <v>0.10200000000000001</v>
      </c>
      <c r="F5" s="20">
        <f t="shared" si="0"/>
        <v>0.10300000000000001</v>
      </c>
      <c r="G5" s="20">
        <f t="shared" si="0"/>
        <v>0.10400000000000001</v>
      </c>
      <c r="H5" s="20">
        <f t="shared" si="0"/>
        <v>0.10500000000000001</v>
      </c>
      <c r="I5" s="20">
        <f t="shared" si="0"/>
        <v>0.10600000000000001</v>
      </c>
      <c r="J5" s="21">
        <f t="shared" si="0"/>
        <v>0.10700000000000001</v>
      </c>
      <c r="L5" s="104">
        <f>AVERAGE(C5:J5)</f>
        <v>0.10349999999999999</v>
      </c>
      <c r="M5" s="106">
        <f>_xlfn.VAR.P(C5:J5)</f>
        <v>5.250000000000009E-6</v>
      </c>
    </row>
    <row r="6" spans="2:18" x14ac:dyDescent="0.25">
      <c r="B6" s="7">
        <v>1</v>
      </c>
      <c r="C6" s="22">
        <f t="shared" ref="C6:J25" si="1">$C$2+(C$4*$G$2)+($B6*$E$2)</f>
        <v>0.11</v>
      </c>
      <c r="D6" s="2">
        <f t="shared" si="0"/>
        <v>0.111</v>
      </c>
      <c r="E6" s="2">
        <f t="shared" si="0"/>
        <v>0.112</v>
      </c>
      <c r="F6" s="2">
        <f t="shared" si="0"/>
        <v>0.113</v>
      </c>
      <c r="G6" s="2">
        <f t="shared" si="0"/>
        <v>0.114</v>
      </c>
      <c r="H6" s="2">
        <f t="shared" si="0"/>
        <v>0.115</v>
      </c>
      <c r="I6" s="2">
        <f t="shared" si="0"/>
        <v>0.11600000000000001</v>
      </c>
      <c r="J6" s="23">
        <f t="shared" si="0"/>
        <v>0.11700000000000001</v>
      </c>
      <c r="L6" s="104">
        <f t="shared" ref="L6:L25" si="2">AVERAGE(C6:J6)</f>
        <v>0.1135</v>
      </c>
      <c r="M6" s="106">
        <f t="shared" ref="M6:M25" si="3">_xlfn.VAR.P(C6:J6)</f>
        <v>5.250000000000009E-6</v>
      </c>
    </row>
    <row r="7" spans="2:18" x14ac:dyDescent="0.25">
      <c r="B7" s="7">
        <v>2</v>
      </c>
      <c r="C7" s="22">
        <f t="shared" si="1"/>
        <v>0.12000000000000001</v>
      </c>
      <c r="D7" s="2">
        <f t="shared" si="0"/>
        <v>0.12100000000000001</v>
      </c>
      <c r="E7" s="2">
        <f t="shared" si="0"/>
        <v>0.12200000000000001</v>
      </c>
      <c r="F7" s="2">
        <f t="shared" si="0"/>
        <v>0.12300000000000001</v>
      </c>
      <c r="G7" s="2">
        <f t="shared" si="0"/>
        <v>0.12400000000000001</v>
      </c>
      <c r="H7" s="2">
        <f t="shared" si="0"/>
        <v>0.125</v>
      </c>
      <c r="I7" s="2">
        <f t="shared" si="0"/>
        <v>0.126</v>
      </c>
      <c r="J7" s="23">
        <f t="shared" si="0"/>
        <v>0.127</v>
      </c>
      <c r="L7" s="104">
        <f t="shared" si="2"/>
        <v>0.12350000000000001</v>
      </c>
      <c r="M7" s="106">
        <f t="shared" si="3"/>
        <v>5.2499999999999836E-6</v>
      </c>
    </row>
    <row r="8" spans="2:18" x14ac:dyDescent="0.25">
      <c r="B8" s="7">
        <v>3</v>
      </c>
      <c r="C8" s="22">
        <f t="shared" si="1"/>
        <v>0.13</v>
      </c>
      <c r="D8" s="2">
        <f t="shared" si="0"/>
        <v>0.13100000000000001</v>
      </c>
      <c r="E8" s="2">
        <f t="shared" si="0"/>
        <v>0.13200000000000001</v>
      </c>
      <c r="F8" s="2">
        <f t="shared" si="0"/>
        <v>0.13300000000000001</v>
      </c>
      <c r="G8" s="2">
        <f t="shared" si="0"/>
        <v>0.13400000000000001</v>
      </c>
      <c r="H8" s="2">
        <f t="shared" si="0"/>
        <v>0.13500000000000001</v>
      </c>
      <c r="I8" s="2">
        <f t="shared" si="0"/>
        <v>0.13600000000000001</v>
      </c>
      <c r="J8" s="23">
        <f t="shared" si="0"/>
        <v>0.13700000000000001</v>
      </c>
      <c r="L8" s="104">
        <f t="shared" si="2"/>
        <v>0.13350000000000001</v>
      </c>
      <c r="M8" s="106">
        <f t="shared" si="3"/>
        <v>5.250000000000009E-6</v>
      </c>
    </row>
    <row r="9" spans="2:18" ht="15.75" thickBot="1" x14ac:dyDescent="0.3">
      <c r="B9" s="7">
        <v>4</v>
      </c>
      <c r="C9" s="24">
        <f t="shared" si="1"/>
        <v>0.14000000000000001</v>
      </c>
      <c r="D9" s="16">
        <f t="shared" si="0"/>
        <v>0.14100000000000001</v>
      </c>
      <c r="E9" s="16">
        <f t="shared" si="0"/>
        <v>0.14200000000000002</v>
      </c>
      <c r="F9" s="16">
        <f t="shared" si="0"/>
        <v>0.14300000000000002</v>
      </c>
      <c r="G9" s="16">
        <f t="shared" si="0"/>
        <v>0.14400000000000002</v>
      </c>
      <c r="H9" s="16">
        <f t="shared" si="0"/>
        <v>0.14500000000000002</v>
      </c>
      <c r="I9" s="16">
        <f t="shared" si="0"/>
        <v>0.14600000000000002</v>
      </c>
      <c r="J9" s="25">
        <f t="shared" si="0"/>
        <v>0.14700000000000002</v>
      </c>
      <c r="L9" s="104">
        <f t="shared" si="2"/>
        <v>0.14350000000000002</v>
      </c>
      <c r="M9" s="106">
        <f t="shared" si="3"/>
        <v>5.250000000000009E-6</v>
      </c>
    </row>
    <row r="10" spans="2:18" x14ac:dyDescent="0.25">
      <c r="B10" s="7">
        <v>5</v>
      </c>
      <c r="C10" s="26">
        <f t="shared" si="1"/>
        <v>0.15000000000000002</v>
      </c>
      <c r="D10" s="11">
        <f t="shared" si="0"/>
        <v>0.15100000000000002</v>
      </c>
      <c r="E10" s="11">
        <f t="shared" si="0"/>
        <v>0.15200000000000002</v>
      </c>
      <c r="F10" s="11">
        <f t="shared" si="0"/>
        <v>0.15300000000000002</v>
      </c>
      <c r="G10" s="11">
        <f t="shared" si="0"/>
        <v>0.15400000000000003</v>
      </c>
      <c r="H10" s="11">
        <f t="shared" si="0"/>
        <v>0.15500000000000003</v>
      </c>
      <c r="I10" s="11">
        <f t="shared" si="0"/>
        <v>0.15600000000000003</v>
      </c>
      <c r="J10" s="27">
        <f t="shared" si="0"/>
        <v>0.15700000000000003</v>
      </c>
      <c r="L10" s="104">
        <f t="shared" si="2"/>
        <v>0.15350000000000003</v>
      </c>
      <c r="M10" s="106">
        <f t="shared" si="3"/>
        <v>5.250000000000009E-6</v>
      </c>
    </row>
    <row r="11" spans="2:18" x14ac:dyDescent="0.25">
      <c r="B11" s="7">
        <v>6</v>
      </c>
      <c r="C11" s="22">
        <f t="shared" si="1"/>
        <v>0.16</v>
      </c>
      <c r="D11" s="2">
        <f t="shared" si="0"/>
        <v>0.161</v>
      </c>
      <c r="E11" s="2">
        <f t="shared" si="0"/>
        <v>0.16200000000000001</v>
      </c>
      <c r="F11" s="2">
        <f t="shared" si="0"/>
        <v>0.16300000000000001</v>
      </c>
      <c r="G11" s="2">
        <f t="shared" si="0"/>
        <v>0.16400000000000001</v>
      </c>
      <c r="H11" s="2">
        <f t="shared" si="0"/>
        <v>0.16500000000000001</v>
      </c>
      <c r="I11" s="2">
        <f t="shared" si="0"/>
        <v>0.16600000000000001</v>
      </c>
      <c r="J11" s="23">
        <f t="shared" si="0"/>
        <v>0.16700000000000001</v>
      </c>
      <c r="L11" s="104">
        <f t="shared" si="2"/>
        <v>0.16350000000000001</v>
      </c>
      <c r="M11" s="106">
        <f t="shared" si="3"/>
        <v>5.250000000000009E-6</v>
      </c>
    </row>
    <row r="12" spans="2:18" x14ac:dyDescent="0.25">
      <c r="B12" s="7">
        <v>7</v>
      </c>
      <c r="C12" s="22">
        <f t="shared" si="1"/>
        <v>0.17</v>
      </c>
      <c r="D12" s="2">
        <f t="shared" si="0"/>
        <v>0.17100000000000001</v>
      </c>
      <c r="E12" s="2">
        <f t="shared" si="0"/>
        <v>0.17200000000000001</v>
      </c>
      <c r="F12" s="2">
        <f t="shared" si="0"/>
        <v>0.17300000000000001</v>
      </c>
      <c r="G12" s="2">
        <f t="shared" si="0"/>
        <v>0.17400000000000002</v>
      </c>
      <c r="H12" s="2">
        <f t="shared" si="0"/>
        <v>0.17500000000000002</v>
      </c>
      <c r="I12" s="2">
        <f t="shared" si="0"/>
        <v>0.17600000000000002</v>
      </c>
      <c r="J12" s="23">
        <f t="shared" si="0"/>
        <v>0.17700000000000002</v>
      </c>
      <c r="L12" s="104">
        <f t="shared" si="2"/>
        <v>0.17350000000000002</v>
      </c>
      <c r="M12" s="106">
        <f t="shared" si="3"/>
        <v>5.250000000000009E-6</v>
      </c>
    </row>
    <row r="13" spans="2:18" x14ac:dyDescent="0.25">
      <c r="B13" s="7">
        <v>8</v>
      </c>
      <c r="C13" s="22">
        <f t="shared" si="1"/>
        <v>0.18</v>
      </c>
      <c r="D13" s="2">
        <f t="shared" si="0"/>
        <v>0.18099999999999999</v>
      </c>
      <c r="E13" s="2">
        <f t="shared" si="0"/>
        <v>0.182</v>
      </c>
      <c r="F13" s="2">
        <f t="shared" si="0"/>
        <v>0.183</v>
      </c>
      <c r="G13" s="2">
        <f t="shared" si="0"/>
        <v>0.184</v>
      </c>
      <c r="H13" s="2">
        <f t="shared" si="0"/>
        <v>0.185</v>
      </c>
      <c r="I13" s="2">
        <f t="shared" si="0"/>
        <v>0.186</v>
      </c>
      <c r="J13" s="23">
        <f t="shared" si="0"/>
        <v>0.187</v>
      </c>
      <c r="L13" s="104">
        <f t="shared" si="2"/>
        <v>0.1835</v>
      </c>
      <c r="M13" s="106">
        <f t="shared" si="3"/>
        <v>5.250000000000009E-6</v>
      </c>
    </row>
    <row r="14" spans="2:18" x14ac:dyDescent="0.25">
      <c r="B14" s="7">
        <v>9</v>
      </c>
      <c r="C14" s="22">
        <f t="shared" si="1"/>
        <v>0.19</v>
      </c>
      <c r="D14" s="2">
        <f t="shared" si="0"/>
        <v>0.191</v>
      </c>
      <c r="E14" s="2">
        <f t="shared" si="0"/>
        <v>0.192</v>
      </c>
      <c r="F14" s="2">
        <f t="shared" si="0"/>
        <v>0.193</v>
      </c>
      <c r="G14" s="2">
        <f t="shared" si="0"/>
        <v>0.19400000000000001</v>
      </c>
      <c r="H14" s="2">
        <f t="shared" si="0"/>
        <v>0.19500000000000001</v>
      </c>
      <c r="I14" s="2">
        <f t="shared" si="0"/>
        <v>0.19600000000000001</v>
      </c>
      <c r="J14" s="23">
        <f t="shared" si="0"/>
        <v>0.19700000000000001</v>
      </c>
      <c r="L14" s="104">
        <f t="shared" si="2"/>
        <v>0.19350000000000001</v>
      </c>
      <c r="M14" s="106">
        <f t="shared" si="3"/>
        <v>5.250000000000009E-6</v>
      </c>
    </row>
    <row r="15" spans="2:18" ht="15.75" thickBot="1" x14ac:dyDescent="0.3">
      <c r="B15" s="7">
        <v>10</v>
      </c>
      <c r="C15" s="28">
        <f t="shared" si="1"/>
        <v>0.2</v>
      </c>
      <c r="D15" s="29">
        <f t="shared" si="0"/>
        <v>0.20100000000000001</v>
      </c>
      <c r="E15" s="29">
        <f t="shared" si="0"/>
        <v>0.20200000000000001</v>
      </c>
      <c r="F15" s="29">
        <f t="shared" si="0"/>
        <v>0.20300000000000001</v>
      </c>
      <c r="G15" s="29">
        <f t="shared" si="0"/>
        <v>0.20400000000000001</v>
      </c>
      <c r="H15" s="29">
        <f t="shared" si="0"/>
        <v>0.20500000000000002</v>
      </c>
      <c r="I15" s="29">
        <f t="shared" si="0"/>
        <v>0.20600000000000002</v>
      </c>
      <c r="J15" s="30">
        <f t="shared" si="0"/>
        <v>0.20700000000000002</v>
      </c>
      <c r="L15" s="104">
        <f t="shared" si="2"/>
        <v>0.20350000000000001</v>
      </c>
      <c r="M15" s="106">
        <f t="shared" si="3"/>
        <v>5.250000000000009E-6</v>
      </c>
    </row>
    <row r="16" spans="2:18" x14ac:dyDescent="0.25">
      <c r="B16" s="7">
        <v>11</v>
      </c>
      <c r="C16" s="19">
        <f t="shared" si="1"/>
        <v>0.21000000000000002</v>
      </c>
      <c r="D16" s="20">
        <f t="shared" si="0"/>
        <v>0.21100000000000002</v>
      </c>
      <c r="E16" s="20">
        <f t="shared" si="0"/>
        <v>0.21200000000000002</v>
      </c>
      <c r="F16" s="20">
        <f t="shared" si="0"/>
        <v>0.21300000000000002</v>
      </c>
      <c r="G16" s="20">
        <f t="shared" si="0"/>
        <v>0.21400000000000002</v>
      </c>
      <c r="H16" s="20">
        <f t="shared" si="0"/>
        <v>0.21500000000000002</v>
      </c>
      <c r="I16" s="20">
        <f t="shared" si="0"/>
        <v>0.21600000000000003</v>
      </c>
      <c r="J16" s="21">
        <f t="shared" si="0"/>
        <v>0.21700000000000003</v>
      </c>
      <c r="L16" s="104">
        <f t="shared" si="2"/>
        <v>0.21350000000000002</v>
      </c>
      <c r="M16" s="106">
        <f t="shared" si="3"/>
        <v>5.250000000000009E-6</v>
      </c>
    </row>
    <row r="17" spans="2:13" x14ac:dyDescent="0.25">
      <c r="B17" s="7">
        <v>12</v>
      </c>
      <c r="C17" s="22">
        <f t="shared" si="1"/>
        <v>0.22</v>
      </c>
      <c r="D17" s="2">
        <f t="shared" si="0"/>
        <v>0.221</v>
      </c>
      <c r="E17" s="2">
        <f t="shared" si="0"/>
        <v>0.222</v>
      </c>
      <c r="F17" s="2">
        <f t="shared" si="0"/>
        <v>0.223</v>
      </c>
      <c r="G17" s="2">
        <f t="shared" si="0"/>
        <v>0.224</v>
      </c>
      <c r="H17" s="2">
        <f t="shared" si="0"/>
        <v>0.22500000000000001</v>
      </c>
      <c r="I17" s="2">
        <f t="shared" si="0"/>
        <v>0.22600000000000001</v>
      </c>
      <c r="J17" s="23">
        <f t="shared" si="0"/>
        <v>0.22700000000000001</v>
      </c>
      <c r="L17" s="104">
        <f t="shared" si="2"/>
        <v>0.22350000000000003</v>
      </c>
      <c r="M17" s="106">
        <f t="shared" si="3"/>
        <v>5.2500000000000107E-6</v>
      </c>
    </row>
    <row r="18" spans="2:13" x14ac:dyDescent="0.25">
      <c r="B18" s="7">
        <v>13</v>
      </c>
      <c r="C18" s="22">
        <f t="shared" si="1"/>
        <v>0.23</v>
      </c>
      <c r="D18" s="2">
        <f t="shared" si="0"/>
        <v>0.23100000000000001</v>
      </c>
      <c r="E18" s="2">
        <f t="shared" si="0"/>
        <v>0.23200000000000001</v>
      </c>
      <c r="F18" s="2">
        <f t="shared" si="0"/>
        <v>0.23300000000000001</v>
      </c>
      <c r="G18" s="2">
        <f t="shared" si="0"/>
        <v>0.23400000000000001</v>
      </c>
      <c r="H18" s="2">
        <f t="shared" si="0"/>
        <v>0.23500000000000001</v>
      </c>
      <c r="I18" s="2">
        <f t="shared" si="0"/>
        <v>0.23600000000000002</v>
      </c>
      <c r="J18" s="23">
        <f t="shared" si="0"/>
        <v>0.23700000000000002</v>
      </c>
      <c r="L18" s="104">
        <f t="shared" si="2"/>
        <v>0.23350000000000004</v>
      </c>
      <c r="M18" s="106">
        <f t="shared" si="3"/>
        <v>5.2500000000000107E-6</v>
      </c>
    </row>
    <row r="19" spans="2:13" x14ac:dyDescent="0.25">
      <c r="B19" s="7">
        <v>14</v>
      </c>
      <c r="C19" s="22">
        <f t="shared" si="1"/>
        <v>0.24000000000000002</v>
      </c>
      <c r="D19" s="2">
        <f t="shared" si="0"/>
        <v>0.24100000000000002</v>
      </c>
      <c r="E19" s="2">
        <f t="shared" si="0"/>
        <v>0.24200000000000002</v>
      </c>
      <c r="F19" s="2">
        <f t="shared" si="0"/>
        <v>0.24300000000000002</v>
      </c>
      <c r="G19" s="2">
        <f t="shared" si="0"/>
        <v>0.24400000000000002</v>
      </c>
      <c r="H19" s="2">
        <f t="shared" si="0"/>
        <v>0.24500000000000002</v>
      </c>
      <c r="I19" s="2">
        <f t="shared" si="0"/>
        <v>0.24600000000000002</v>
      </c>
      <c r="J19" s="23">
        <f t="shared" si="0"/>
        <v>0.24700000000000003</v>
      </c>
      <c r="L19" s="104">
        <f t="shared" si="2"/>
        <v>0.24350000000000005</v>
      </c>
      <c r="M19" s="106">
        <f t="shared" si="3"/>
        <v>5.2500000000000107E-6</v>
      </c>
    </row>
    <row r="20" spans="2:13" ht="15.75" thickBot="1" x14ac:dyDescent="0.3">
      <c r="B20" s="7">
        <v>15</v>
      </c>
      <c r="C20" s="24">
        <f t="shared" si="1"/>
        <v>0.25</v>
      </c>
      <c r="D20" s="16">
        <f t="shared" si="0"/>
        <v>0.251</v>
      </c>
      <c r="E20" s="16">
        <f t="shared" si="0"/>
        <v>0.252</v>
      </c>
      <c r="F20" s="16">
        <f t="shared" si="0"/>
        <v>0.253</v>
      </c>
      <c r="G20" s="16">
        <f t="shared" si="0"/>
        <v>0.254</v>
      </c>
      <c r="H20" s="16">
        <f t="shared" si="0"/>
        <v>0.255</v>
      </c>
      <c r="I20" s="16">
        <f t="shared" si="0"/>
        <v>0.25600000000000001</v>
      </c>
      <c r="J20" s="25">
        <f t="shared" si="0"/>
        <v>0.25700000000000001</v>
      </c>
      <c r="L20" s="104">
        <f t="shared" si="2"/>
        <v>0.2535</v>
      </c>
      <c r="M20" s="106">
        <f t="shared" si="3"/>
        <v>5.250000000000009E-6</v>
      </c>
    </row>
    <row r="21" spans="2:13" x14ac:dyDescent="0.25">
      <c r="B21" s="7">
        <v>16</v>
      </c>
      <c r="C21" s="26">
        <f t="shared" si="1"/>
        <v>0.26</v>
      </c>
      <c r="D21" s="11">
        <f t="shared" si="1"/>
        <v>0.26100000000000001</v>
      </c>
      <c r="E21" s="11">
        <f t="shared" si="1"/>
        <v>0.26200000000000001</v>
      </c>
      <c r="F21" s="11">
        <f t="shared" si="1"/>
        <v>0.26300000000000001</v>
      </c>
      <c r="G21" s="11">
        <f t="shared" si="1"/>
        <v>0.26400000000000001</v>
      </c>
      <c r="H21" s="11">
        <f t="shared" si="1"/>
        <v>0.26500000000000001</v>
      </c>
      <c r="I21" s="11">
        <f t="shared" si="1"/>
        <v>0.26600000000000001</v>
      </c>
      <c r="J21" s="27">
        <f t="shared" si="1"/>
        <v>0.26700000000000002</v>
      </c>
      <c r="L21" s="104">
        <f t="shared" si="2"/>
        <v>0.26350000000000001</v>
      </c>
      <c r="M21" s="106">
        <f t="shared" si="3"/>
        <v>5.250000000000009E-6</v>
      </c>
    </row>
    <row r="22" spans="2:13" x14ac:dyDescent="0.25">
      <c r="B22" s="7">
        <v>17</v>
      </c>
      <c r="C22" s="22">
        <f t="shared" si="1"/>
        <v>0.27</v>
      </c>
      <c r="D22" s="2">
        <f t="shared" si="1"/>
        <v>0.27100000000000002</v>
      </c>
      <c r="E22" s="2">
        <f t="shared" si="1"/>
        <v>0.27200000000000002</v>
      </c>
      <c r="F22" s="2">
        <f t="shared" si="1"/>
        <v>0.27300000000000002</v>
      </c>
      <c r="G22" s="2">
        <f t="shared" si="1"/>
        <v>0.27400000000000002</v>
      </c>
      <c r="H22" s="2">
        <f t="shared" si="1"/>
        <v>0.27500000000000002</v>
      </c>
      <c r="I22" s="2">
        <f t="shared" si="1"/>
        <v>0.27600000000000002</v>
      </c>
      <c r="J22" s="23">
        <f t="shared" si="1"/>
        <v>0.27700000000000002</v>
      </c>
      <c r="L22" s="104">
        <f t="shared" si="2"/>
        <v>0.27350000000000002</v>
      </c>
      <c r="M22" s="106">
        <f t="shared" si="3"/>
        <v>5.250000000000009E-6</v>
      </c>
    </row>
    <row r="23" spans="2:13" x14ac:dyDescent="0.25">
      <c r="B23" s="7">
        <v>18</v>
      </c>
      <c r="C23" s="22">
        <f t="shared" si="1"/>
        <v>0.28000000000000003</v>
      </c>
      <c r="D23" s="2">
        <f t="shared" si="1"/>
        <v>0.28100000000000003</v>
      </c>
      <c r="E23" s="2">
        <f t="shared" si="1"/>
        <v>0.28200000000000003</v>
      </c>
      <c r="F23" s="2">
        <f t="shared" si="1"/>
        <v>0.28300000000000003</v>
      </c>
      <c r="G23" s="2">
        <f t="shared" si="1"/>
        <v>0.28400000000000003</v>
      </c>
      <c r="H23" s="2">
        <f t="shared" si="1"/>
        <v>0.28500000000000003</v>
      </c>
      <c r="I23" s="2">
        <f t="shared" si="1"/>
        <v>0.28600000000000003</v>
      </c>
      <c r="J23" s="23">
        <f t="shared" si="1"/>
        <v>0.28700000000000003</v>
      </c>
      <c r="L23" s="104">
        <f t="shared" si="2"/>
        <v>0.28350000000000003</v>
      </c>
      <c r="M23" s="106">
        <f t="shared" si="3"/>
        <v>5.250000000000009E-6</v>
      </c>
    </row>
    <row r="24" spans="2:13" x14ac:dyDescent="0.25">
      <c r="B24" s="7">
        <v>19</v>
      </c>
      <c r="C24" s="22">
        <f t="shared" si="1"/>
        <v>0.29000000000000004</v>
      </c>
      <c r="D24" s="2">
        <f t="shared" si="1"/>
        <v>0.29100000000000004</v>
      </c>
      <c r="E24" s="2">
        <f t="shared" si="1"/>
        <v>0.29200000000000004</v>
      </c>
      <c r="F24" s="2">
        <f t="shared" si="1"/>
        <v>0.29300000000000004</v>
      </c>
      <c r="G24" s="2">
        <f t="shared" si="1"/>
        <v>0.29400000000000004</v>
      </c>
      <c r="H24" s="2">
        <f t="shared" si="1"/>
        <v>0.29500000000000004</v>
      </c>
      <c r="I24" s="2">
        <f t="shared" si="1"/>
        <v>0.29600000000000004</v>
      </c>
      <c r="J24" s="23">
        <f t="shared" si="1"/>
        <v>0.29700000000000004</v>
      </c>
      <c r="L24" s="104">
        <f t="shared" si="2"/>
        <v>0.29350000000000004</v>
      </c>
      <c r="M24" s="106">
        <f t="shared" si="3"/>
        <v>5.250000000000009E-6</v>
      </c>
    </row>
    <row r="25" spans="2:13" ht="15.75" thickBot="1" x14ac:dyDescent="0.3">
      <c r="B25" s="7">
        <v>20</v>
      </c>
      <c r="C25" s="28">
        <f t="shared" si="1"/>
        <v>0.30000000000000004</v>
      </c>
      <c r="D25" s="29">
        <f t="shared" si="1"/>
        <v>0.30100000000000005</v>
      </c>
      <c r="E25" s="29">
        <f t="shared" si="1"/>
        <v>0.30200000000000005</v>
      </c>
      <c r="F25" s="29">
        <f t="shared" si="1"/>
        <v>0.30300000000000005</v>
      </c>
      <c r="G25" s="29">
        <f t="shared" si="1"/>
        <v>0.30400000000000005</v>
      </c>
      <c r="H25" s="29">
        <f t="shared" si="1"/>
        <v>0.30500000000000005</v>
      </c>
      <c r="I25" s="29">
        <f t="shared" si="1"/>
        <v>0.30600000000000005</v>
      </c>
      <c r="J25" s="30">
        <f t="shared" si="1"/>
        <v>0.30700000000000005</v>
      </c>
      <c r="L25" s="105">
        <f t="shared" si="2"/>
        <v>0.30350000000000005</v>
      </c>
      <c r="M25" s="107">
        <f t="shared" si="3"/>
        <v>5.250000000000009E-6</v>
      </c>
    </row>
    <row r="30" spans="2:13" x14ac:dyDescent="0.25">
      <c r="B30" s="1" t="s">
        <v>37</v>
      </c>
      <c r="C30" s="1"/>
      <c r="D30" s="1"/>
      <c r="E30" s="1"/>
      <c r="F30" s="1"/>
      <c r="G30" s="1"/>
      <c r="H30" s="1"/>
      <c r="I30" s="1"/>
      <c r="J30" s="1"/>
    </row>
    <row r="31" spans="2:13" ht="15.75" thickBot="1" x14ac:dyDescent="0.3">
      <c r="C31" s="8">
        <v>0</v>
      </c>
      <c r="D31" s="8">
        <v>1</v>
      </c>
      <c r="E31" s="8">
        <v>2</v>
      </c>
      <c r="F31" s="8">
        <v>3</v>
      </c>
      <c r="G31" s="8">
        <v>4</v>
      </c>
      <c r="H31" s="8">
        <v>5</v>
      </c>
      <c r="I31" s="8">
        <v>6</v>
      </c>
      <c r="J31" s="8">
        <v>7</v>
      </c>
    </row>
    <row r="32" spans="2:13" x14ac:dyDescent="0.25">
      <c r="B32" s="7">
        <v>0</v>
      </c>
      <c r="C32" s="19">
        <f>$P$3*((C5-$L5)/(SQRT($M5+$R$3)))+$Q$3</f>
        <v>-8.9625815953026877E-2</v>
      </c>
      <c r="D32" s="20">
        <f t="shared" ref="D32:J32" si="4">$P$3*((D5-$L5)/(SQRT($M5+$R$3)))+$Q$3</f>
        <v>-6.4018439966447668E-2</v>
      </c>
      <c r="E32" s="20">
        <f t="shared" si="4"/>
        <v>-3.8411063979868459E-2</v>
      </c>
      <c r="F32" s="20">
        <f t="shared" si="4"/>
        <v>-1.2803687993289249E-2</v>
      </c>
      <c r="G32" s="20">
        <f t="shared" si="4"/>
        <v>1.2803687993289962E-2</v>
      </c>
      <c r="H32" s="20">
        <f t="shared" si="4"/>
        <v>3.8411063979869174E-2</v>
      </c>
      <c r="I32" s="20">
        <f t="shared" si="4"/>
        <v>6.401843996644839E-2</v>
      </c>
      <c r="J32" s="21">
        <f t="shared" si="4"/>
        <v>8.9625815953027599E-2</v>
      </c>
    </row>
    <row r="33" spans="2:10" x14ac:dyDescent="0.25">
      <c r="B33" s="7">
        <v>1</v>
      </c>
      <c r="C33" s="22">
        <f t="shared" ref="C33:J33" si="5">$P$3*((C6-$L6)/(SQRT($M6+$R$3)))+$Q$3</f>
        <v>-8.9625815953027238E-2</v>
      </c>
      <c r="D33" s="2">
        <f t="shared" si="5"/>
        <v>-6.4018439966448029E-2</v>
      </c>
      <c r="E33" s="2">
        <f t="shared" si="5"/>
        <v>-3.841106397986882E-2</v>
      </c>
      <c r="F33" s="2">
        <f t="shared" si="5"/>
        <v>-1.2803687993289604E-2</v>
      </c>
      <c r="G33" s="2">
        <f t="shared" si="5"/>
        <v>1.2803687993289604E-2</v>
      </c>
      <c r="H33" s="2">
        <f t="shared" si="5"/>
        <v>3.841106397986882E-2</v>
      </c>
      <c r="I33" s="2">
        <f t="shared" si="5"/>
        <v>6.4018439966448029E-2</v>
      </c>
      <c r="J33" s="23">
        <f t="shared" si="5"/>
        <v>8.9625815953027238E-2</v>
      </c>
    </row>
    <row r="34" spans="2:10" x14ac:dyDescent="0.25">
      <c r="B34" s="7">
        <v>2</v>
      </c>
      <c r="C34" s="22">
        <f t="shared" ref="C34:J34" si="6">$P$3*((C7-$L7)/(SQRT($M7+$R$3)))+$Q$3</f>
        <v>-8.9625815953027321E-2</v>
      </c>
      <c r="D34" s="2">
        <f t="shared" si="6"/>
        <v>-6.4018439966448085E-2</v>
      </c>
      <c r="E34" s="2">
        <f t="shared" si="6"/>
        <v>-3.8411063979868848E-2</v>
      </c>
      <c r="F34" s="2">
        <f t="shared" si="6"/>
        <v>-1.2803687993289618E-2</v>
      </c>
      <c r="G34" s="2">
        <f t="shared" si="6"/>
        <v>1.2803687993289618E-2</v>
      </c>
      <c r="H34" s="2">
        <f t="shared" si="6"/>
        <v>3.8411063979868494E-2</v>
      </c>
      <c r="I34" s="2">
        <f t="shared" si="6"/>
        <v>6.4018439966447724E-2</v>
      </c>
      <c r="J34" s="23">
        <f t="shared" si="6"/>
        <v>8.962581595302696E-2</v>
      </c>
    </row>
    <row r="35" spans="2:10" x14ac:dyDescent="0.25">
      <c r="B35" s="7">
        <v>3</v>
      </c>
      <c r="C35" s="22">
        <f t="shared" ref="C35:J35" si="7">$P$3*((C8-$L8)/(SQRT($M8+$R$3)))+$Q$3</f>
        <v>-8.9625815953027238E-2</v>
      </c>
      <c r="D35" s="2">
        <f t="shared" si="7"/>
        <v>-6.4018439966448029E-2</v>
      </c>
      <c r="E35" s="2">
        <f t="shared" si="7"/>
        <v>-3.841106397986882E-2</v>
      </c>
      <c r="F35" s="2">
        <f t="shared" si="7"/>
        <v>-1.2803687993289604E-2</v>
      </c>
      <c r="G35" s="2">
        <f t="shared" si="7"/>
        <v>1.2803687993289604E-2</v>
      </c>
      <c r="H35" s="2">
        <f t="shared" si="7"/>
        <v>3.841106397986882E-2</v>
      </c>
      <c r="I35" s="2">
        <f t="shared" si="7"/>
        <v>6.4018439966448029E-2</v>
      </c>
      <c r="J35" s="23">
        <f t="shared" si="7"/>
        <v>8.9625815953027238E-2</v>
      </c>
    </row>
    <row r="36" spans="2:10" ht="15.75" thickBot="1" x14ac:dyDescent="0.3">
      <c r="B36" s="7">
        <v>4</v>
      </c>
      <c r="C36" s="24">
        <f t="shared" ref="C36:J36" si="8">$P$3*((C9-$L9)/(SQRT($M9+$R$3)))+$Q$3</f>
        <v>-8.9625815953027238E-2</v>
      </c>
      <c r="D36" s="16">
        <f t="shared" si="8"/>
        <v>-6.4018439966448029E-2</v>
      </c>
      <c r="E36" s="16">
        <f t="shared" si="8"/>
        <v>-3.841106397986882E-2</v>
      </c>
      <c r="F36" s="16">
        <f t="shared" si="8"/>
        <v>-1.2803687993289604E-2</v>
      </c>
      <c r="G36" s="16">
        <f t="shared" si="8"/>
        <v>1.2803687993289604E-2</v>
      </c>
      <c r="H36" s="16">
        <f t="shared" si="8"/>
        <v>3.841106397986882E-2</v>
      </c>
      <c r="I36" s="16">
        <f t="shared" si="8"/>
        <v>6.4018439966448029E-2</v>
      </c>
      <c r="J36" s="25">
        <f t="shared" si="8"/>
        <v>8.9625815953027238E-2</v>
      </c>
    </row>
    <row r="37" spans="2:10" x14ac:dyDescent="0.25">
      <c r="B37" s="7">
        <v>5</v>
      </c>
      <c r="C37" s="26">
        <f t="shared" ref="C37:J37" si="9">$P$3*((C10-$L10)/(SQRT($M10+$R$3)))+$Q$3</f>
        <v>-8.9625815953027238E-2</v>
      </c>
      <c r="D37" s="11">
        <f t="shared" si="9"/>
        <v>-6.4018439966448029E-2</v>
      </c>
      <c r="E37" s="11">
        <f t="shared" si="9"/>
        <v>-3.841106397986882E-2</v>
      </c>
      <c r="F37" s="11">
        <f t="shared" si="9"/>
        <v>-1.2803687993289604E-2</v>
      </c>
      <c r="G37" s="11">
        <f t="shared" si="9"/>
        <v>1.2803687993289604E-2</v>
      </c>
      <c r="H37" s="11">
        <f t="shared" si="9"/>
        <v>3.841106397986882E-2</v>
      </c>
      <c r="I37" s="11">
        <f t="shared" si="9"/>
        <v>6.4018439966448029E-2</v>
      </c>
      <c r="J37" s="27">
        <f t="shared" si="9"/>
        <v>8.9625815953027238E-2</v>
      </c>
    </row>
    <row r="38" spans="2:10" x14ac:dyDescent="0.25">
      <c r="B38" s="7">
        <v>6</v>
      </c>
      <c r="C38" s="22">
        <f t="shared" ref="C38:J38" si="10">$P$3*((C11-$L11)/(SQRT($M11+$R$3)))+$Q$3</f>
        <v>-8.9625815953027238E-2</v>
      </c>
      <c r="D38" s="2">
        <f t="shared" si="10"/>
        <v>-6.4018439966448029E-2</v>
      </c>
      <c r="E38" s="2">
        <f t="shared" si="10"/>
        <v>-3.841106397986882E-2</v>
      </c>
      <c r="F38" s="2">
        <f t="shared" si="10"/>
        <v>-1.2803687993289604E-2</v>
      </c>
      <c r="G38" s="2">
        <f t="shared" si="10"/>
        <v>1.2803687993289604E-2</v>
      </c>
      <c r="H38" s="2">
        <f t="shared" si="10"/>
        <v>3.841106397986882E-2</v>
      </c>
      <c r="I38" s="2">
        <f t="shared" si="10"/>
        <v>6.4018439966448029E-2</v>
      </c>
      <c r="J38" s="23">
        <f t="shared" si="10"/>
        <v>8.9625815953027238E-2</v>
      </c>
    </row>
    <row r="39" spans="2:10" x14ac:dyDescent="0.25">
      <c r="B39" s="7">
        <v>7</v>
      </c>
      <c r="C39" s="22">
        <f t="shared" ref="C39:J39" si="11">$P$3*((C12-$L12)/(SQRT($M12+$R$3)))+$Q$3</f>
        <v>-8.9625815953027238E-2</v>
      </c>
      <c r="D39" s="2">
        <f t="shared" si="11"/>
        <v>-6.4018439966448029E-2</v>
      </c>
      <c r="E39" s="2">
        <f t="shared" si="11"/>
        <v>-3.841106397986882E-2</v>
      </c>
      <c r="F39" s="2">
        <f t="shared" si="11"/>
        <v>-1.2803687993289604E-2</v>
      </c>
      <c r="G39" s="2">
        <f t="shared" si="11"/>
        <v>1.2803687993289604E-2</v>
      </c>
      <c r="H39" s="2">
        <f t="shared" si="11"/>
        <v>3.841106397986882E-2</v>
      </c>
      <c r="I39" s="2">
        <f t="shared" si="11"/>
        <v>6.4018439966448029E-2</v>
      </c>
      <c r="J39" s="23">
        <f t="shared" si="11"/>
        <v>8.9625815953027238E-2</v>
      </c>
    </row>
    <row r="40" spans="2:10" x14ac:dyDescent="0.25">
      <c r="B40" s="7">
        <v>8</v>
      </c>
      <c r="C40" s="22">
        <f t="shared" ref="C40:J40" si="12">$P$3*((C13-$L13)/(SQRT($M13+$R$3)))+$Q$3</f>
        <v>-8.9625815953027238E-2</v>
      </c>
      <c r="D40" s="2">
        <f t="shared" si="12"/>
        <v>-6.4018439966448029E-2</v>
      </c>
      <c r="E40" s="2">
        <f t="shared" si="12"/>
        <v>-3.841106397986882E-2</v>
      </c>
      <c r="F40" s="2">
        <f t="shared" si="12"/>
        <v>-1.2803687993289604E-2</v>
      </c>
      <c r="G40" s="2">
        <f t="shared" si="12"/>
        <v>1.2803687993289604E-2</v>
      </c>
      <c r="H40" s="2">
        <f t="shared" si="12"/>
        <v>3.841106397986882E-2</v>
      </c>
      <c r="I40" s="2">
        <f t="shared" si="12"/>
        <v>6.4018439966448029E-2</v>
      </c>
      <c r="J40" s="23">
        <f t="shared" si="12"/>
        <v>8.9625815953027238E-2</v>
      </c>
    </row>
    <row r="41" spans="2:10" x14ac:dyDescent="0.25">
      <c r="B41" s="7">
        <v>9</v>
      </c>
      <c r="C41" s="22">
        <f t="shared" ref="C41:J41" si="13">$P$3*((C14-$L14)/(SQRT($M14+$R$3)))+$Q$3</f>
        <v>-8.9625815953027238E-2</v>
      </c>
      <c r="D41" s="2">
        <f t="shared" si="13"/>
        <v>-6.4018439966448029E-2</v>
      </c>
      <c r="E41" s="2">
        <f t="shared" si="13"/>
        <v>-3.841106397986882E-2</v>
      </c>
      <c r="F41" s="2">
        <f t="shared" si="13"/>
        <v>-1.2803687993289604E-2</v>
      </c>
      <c r="G41" s="2">
        <f t="shared" si="13"/>
        <v>1.2803687993289604E-2</v>
      </c>
      <c r="H41" s="2">
        <f t="shared" si="13"/>
        <v>3.841106397986882E-2</v>
      </c>
      <c r="I41" s="2">
        <f t="shared" si="13"/>
        <v>6.4018439966448029E-2</v>
      </c>
      <c r="J41" s="23">
        <f t="shared" si="13"/>
        <v>8.9625815953027238E-2</v>
      </c>
    </row>
    <row r="42" spans="2:10" ht="15.75" thickBot="1" x14ac:dyDescent="0.3">
      <c r="B42" s="7">
        <v>10</v>
      </c>
      <c r="C42" s="28">
        <f t="shared" ref="C42:J42" si="14">$P$3*((C15-$L15)/(SQRT($M15+$R$3)))+$Q$3</f>
        <v>-8.9625815953027238E-2</v>
      </c>
      <c r="D42" s="29">
        <f t="shared" si="14"/>
        <v>-6.4018439966448029E-2</v>
      </c>
      <c r="E42" s="29">
        <f t="shared" si="14"/>
        <v>-3.841106397986882E-2</v>
      </c>
      <c r="F42" s="29">
        <f t="shared" si="14"/>
        <v>-1.2803687993289604E-2</v>
      </c>
      <c r="G42" s="29">
        <f t="shared" si="14"/>
        <v>1.2803687993289604E-2</v>
      </c>
      <c r="H42" s="29">
        <f t="shared" si="14"/>
        <v>3.841106397986882E-2</v>
      </c>
      <c r="I42" s="29">
        <f t="shared" si="14"/>
        <v>6.4018439966448029E-2</v>
      </c>
      <c r="J42" s="30">
        <f t="shared" si="14"/>
        <v>8.9625815953027238E-2</v>
      </c>
    </row>
    <row r="43" spans="2:10" x14ac:dyDescent="0.25">
      <c r="B43" s="7">
        <v>11</v>
      </c>
      <c r="C43" s="19">
        <f t="shared" ref="C43:J43" si="15">$P$3*((C16-$L16)/(SQRT($M16+$R$3)))+$Q$3</f>
        <v>-8.9625815953027238E-2</v>
      </c>
      <c r="D43" s="20">
        <f t="shared" si="15"/>
        <v>-6.4018439966448029E-2</v>
      </c>
      <c r="E43" s="20">
        <f t="shared" si="15"/>
        <v>-3.841106397986882E-2</v>
      </c>
      <c r="F43" s="20">
        <f t="shared" si="15"/>
        <v>-1.2803687993289604E-2</v>
      </c>
      <c r="G43" s="20">
        <f t="shared" si="15"/>
        <v>1.2803687993289604E-2</v>
      </c>
      <c r="H43" s="20">
        <f t="shared" si="15"/>
        <v>3.841106397986882E-2</v>
      </c>
      <c r="I43" s="20">
        <f t="shared" si="15"/>
        <v>6.4018439966448029E-2</v>
      </c>
      <c r="J43" s="21">
        <f t="shared" si="15"/>
        <v>8.9625815953027238E-2</v>
      </c>
    </row>
    <row r="44" spans="2:10" x14ac:dyDescent="0.25">
      <c r="B44" s="7">
        <v>12</v>
      </c>
      <c r="C44" s="22">
        <f t="shared" ref="C44:J44" si="16">$P$3*((C17-$L17)/(SQRT($M17+$R$3)))+$Q$3</f>
        <v>-8.9625815953027946E-2</v>
      </c>
      <c r="D44" s="2">
        <f t="shared" si="16"/>
        <v>-6.4018439966448737E-2</v>
      </c>
      <c r="E44" s="2">
        <f t="shared" si="16"/>
        <v>-3.8411063979869528E-2</v>
      </c>
      <c r="F44" s="2">
        <f t="shared" si="16"/>
        <v>-1.2803687993290317E-2</v>
      </c>
      <c r="G44" s="2">
        <f t="shared" si="16"/>
        <v>1.2803687993288893E-2</v>
      </c>
      <c r="H44" s="2">
        <f t="shared" si="16"/>
        <v>3.8411063979868106E-2</v>
      </c>
      <c r="I44" s="2">
        <f t="shared" si="16"/>
        <v>6.4018439966447321E-2</v>
      </c>
      <c r="J44" s="23">
        <f t="shared" si="16"/>
        <v>8.962581595302653E-2</v>
      </c>
    </row>
    <row r="45" spans="2:10" x14ac:dyDescent="0.25">
      <c r="B45" s="7">
        <v>13</v>
      </c>
      <c r="C45" s="22">
        <f t="shared" ref="C45:J45" si="17">$P$3*((C18-$L18)/(SQRT($M18+$R$3)))+$Q$3</f>
        <v>-8.9625815953027946E-2</v>
      </c>
      <c r="D45" s="2">
        <f t="shared" si="17"/>
        <v>-6.4018439966448737E-2</v>
      </c>
      <c r="E45" s="2">
        <f t="shared" si="17"/>
        <v>-3.8411063979869528E-2</v>
      </c>
      <c r="F45" s="2">
        <f t="shared" si="17"/>
        <v>-1.2803687993290317E-2</v>
      </c>
      <c r="G45" s="2">
        <f t="shared" si="17"/>
        <v>1.2803687993288893E-2</v>
      </c>
      <c r="H45" s="2">
        <f t="shared" si="17"/>
        <v>3.8411063979868106E-2</v>
      </c>
      <c r="I45" s="2">
        <f t="shared" si="17"/>
        <v>6.4018439966447321E-2</v>
      </c>
      <c r="J45" s="23">
        <f t="shared" si="17"/>
        <v>8.962581595302653E-2</v>
      </c>
    </row>
    <row r="46" spans="2:10" x14ac:dyDescent="0.25">
      <c r="B46" s="7">
        <v>14</v>
      </c>
      <c r="C46" s="22">
        <f t="shared" ref="C46:J46" si="18">$P$3*((C19-$L19)/(SQRT($M19+$R$3)))+$Q$3</f>
        <v>-8.9625815953027946E-2</v>
      </c>
      <c r="D46" s="2">
        <f t="shared" si="18"/>
        <v>-6.4018439966448737E-2</v>
      </c>
      <c r="E46" s="2">
        <f t="shared" si="18"/>
        <v>-3.8411063979869528E-2</v>
      </c>
      <c r="F46" s="2">
        <f t="shared" si="18"/>
        <v>-1.2803687993290317E-2</v>
      </c>
      <c r="G46" s="2">
        <f t="shared" si="18"/>
        <v>1.2803687993288893E-2</v>
      </c>
      <c r="H46" s="2">
        <f t="shared" si="18"/>
        <v>3.8411063979868106E-2</v>
      </c>
      <c r="I46" s="2">
        <f t="shared" si="18"/>
        <v>6.4018439966447321E-2</v>
      </c>
      <c r="J46" s="23">
        <f t="shared" si="18"/>
        <v>8.962581595302653E-2</v>
      </c>
    </row>
    <row r="47" spans="2:10" ht="15.75" thickBot="1" x14ac:dyDescent="0.3">
      <c r="B47" s="7">
        <v>15</v>
      </c>
      <c r="C47" s="24">
        <f t="shared" ref="C47:J47" si="19">$P$3*((C20-$L20)/(SQRT($M20+$R$3)))+$Q$3</f>
        <v>-8.9625815953027238E-2</v>
      </c>
      <c r="D47" s="16">
        <f t="shared" si="19"/>
        <v>-6.4018439966448029E-2</v>
      </c>
      <c r="E47" s="16">
        <f t="shared" si="19"/>
        <v>-3.841106397986882E-2</v>
      </c>
      <c r="F47" s="16">
        <f t="shared" si="19"/>
        <v>-1.2803687993289604E-2</v>
      </c>
      <c r="G47" s="16">
        <f t="shared" si="19"/>
        <v>1.2803687993289604E-2</v>
      </c>
      <c r="H47" s="16">
        <f t="shared" si="19"/>
        <v>3.841106397986882E-2</v>
      </c>
      <c r="I47" s="16">
        <f t="shared" si="19"/>
        <v>6.4018439966448029E-2</v>
      </c>
      <c r="J47" s="25">
        <f t="shared" si="19"/>
        <v>8.9625815953027238E-2</v>
      </c>
    </row>
    <row r="48" spans="2:10" x14ac:dyDescent="0.25">
      <c r="B48" s="7">
        <v>16</v>
      </c>
      <c r="C48" s="26">
        <f t="shared" ref="C48:J48" si="20">$P$3*((C21-$L21)/(SQRT($M21+$R$3)))+$Q$3</f>
        <v>-8.9625815953027238E-2</v>
      </c>
      <c r="D48" s="11">
        <f t="shared" si="20"/>
        <v>-6.4018439966448029E-2</v>
      </c>
      <c r="E48" s="11">
        <f t="shared" si="20"/>
        <v>-3.841106397986882E-2</v>
      </c>
      <c r="F48" s="11">
        <f t="shared" si="20"/>
        <v>-1.2803687993289604E-2</v>
      </c>
      <c r="G48" s="11">
        <f t="shared" si="20"/>
        <v>1.2803687993289604E-2</v>
      </c>
      <c r="H48" s="11">
        <f t="shared" si="20"/>
        <v>3.841106397986882E-2</v>
      </c>
      <c r="I48" s="11">
        <f t="shared" si="20"/>
        <v>6.4018439966448029E-2</v>
      </c>
      <c r="J48" s="27">
        <f t="shared" si="20"/>
        <v>8.9625815953027238E-2</v>
      </c>
    </row>
    <row r="49" spans="2:10" x14ac:dyDescent="0.25">
      <c r="B49" s="7">
        <v>17</v>
      </c>
      <c r="C49" s="22">
        <f t="shared" ref="C49:J49" si="21">$P$3*((C22-$L22)/(SQRT($M22+$R$3)))+$Q$3</f>
        <v>-8.9625815953027238E-2</v>
      </c>
      <c r="D49" s="2">
        <f t="shared" si="21"/>
        <v>-6.4018439966448029E-2</v>
      </c>
      <c r="E49" s="2">
        <f t="shared" si="21"/>
        <v>-3.841106397986882E-2</v>
      </c>
      <c r="F49" s="2">
        <f t="shared" si="21"/>
        <v>-1.2803687993289604E-2</v>
      </c>
      <c r="G49" s="2">
        <f t="shared" si="21"/>
        <v>1.2803687993289604E-2</v>
      </c>
      <c r="H49" s="2">
        <f t="shared" si="21"/>
        <v>3.841106397986882E-2</v>
      </c>
      <c r="I49" s="2">
        <f t="shared" si="21"/>
        <v>6.4018439966448029E-2</v>
      </c>
      <c r="J49" s="23">
        <f t="shared" si="21"/>
        <v>8.9625815953027238E-2</v>
      </c>
    </row>
    <row r="50" spans="2:10" x14ac:dyDescent="0.25">
      <c r="B50" s="7">
        <v>18</v>
      </c>
      <c r="C50" s="22">
        <f t="shared" ref="C50:J50" si="22">$P$3*((C23-$L23)/(SQRT($M23+$R$3)))+$Q$3</f>
        <v>-8.9625815953027238E-2</v>
      </c>
      <c r="D50" s="2">
        <f t="shared" si="22"/>
        <v>-6.4018439966448029E-2</v>
      </c>
      <c r="E50" s="2">
        <f t="shared" si="22"/>
        <v>-3.841106397986882E-2</v>
      </c>
      <c r="F50" s="2">
        <f t="shared" si="22"/>
        <v>-1.2803687993289604E-2</v>
      </c>
      <c r="G50" s="2">
        <f t="shared" si="22"/>
        <v>1.2803687993289604E-2</v>
      </c>
      <c r="H50" s="2">
        <f t="shared" si="22"/>
        <v>3.841106397986882E-2</v>
      </c>
      <c r="I50" s="2">
        <f t="shared" si="22"/>
        <v>6.4018439966448029E-2</v>
      </c>
      <c r="J50" s="23">
        <f t="shared" si="22"/>
        <v>8.9625815953027238E-2</v>
      </c>
    </row>
    <row r="51" spans="2:10" x14ac:dyDescent="0.25">
      <c r="B51" s="7">
        <v>19</v>
      </c>
      <c r="C51" s="22">
        <f t="shared" ref="C51:J51" si="23">$P$3*((C24-$L24)/(SQRT($M24+$R$3)))+$Q$3</f>
        <v>-8.9625815953027238E-2</v>
      </c>
      <c r="D51" s="2">
        <f t="shared" si="23"/>
        <v>-6.4018439966448029E-2</v>
      </c>
      <c r="E51" s="2">
        <f t="shared" si="23"/>
        <v>-3.841106397986882E-2</v>
      </c>
      <c r="F51" s="2">
        <f t="shared" si="23"/>
        <v>-1.2803687993289604E-2</v>
      </c>
      <c r="G51" s="2">
        <f t="shared" si="23"/>
        <v>1.2803687993289604E-2</v>
      </c>
      <c r="H51" s="2">
        <f t="shared" si="23"/>
        <v>3.841106397986882E-2</v>
      </c>
      <c r="I51" s="2">
        <f t="shared" si="23"/>
        <v>6.4018439966448029E-2</v>
      </c>
      <c r="J51" s="23">
        <f t="shared" si="23"/>
        <v>8.9625815953027238E-2</v>
      </c>
    </row>
    <row r="52" spans="2:10" ht="15.75" thickBot="1" x14ac:dyDescent="0.3">
      <c r="B52" s="7">
        <v>20</v>
      </c>
      <c r="C52" s="28">
        <f t="shared" ref="C52:J52" si="24">$P$3*((C25-$L25)/(SQRT($M25+$R$3)))+$Q$3</f>
        <v>-8.9625815953027238E-2</v>
      </c>
      <c r="D52" s="29">
        <f t="shared" si="24"/>
        <v>-6.4018439966448029E-2</v>
      </c>
      <c r="E52" s="29">
        <f t="shared" si="24"/>
        <v>-3.841106397986882E-2</v>
      </c>
      <c r="F52" s="29">
        <f t="shared" si="24"/>
        <v>-1.2803687993289604E-2</v>
      </c>
      <c r="G52" s="29">
        <f t="shared" si="24"/>
        <v>1.2803687993289604E-2</v>
      </c>
      <c r="H52" s="29">
        <f t="shared" si="24"/>
        <v>3.841106397986882E-2</v>
      </c>
      <c r="I52" s="29">
        <f t="shared" si="24"/>
        <v>6.4018439966448029E-2</v>
      </c>
      <c r="J52" s="30">
        <f t="shared" si="24"/>
        <v>8.9625815953027238E-2</v>
      </c>
    </row>
    <row r="53" spans="2:10" x14ac:dyDescent="0.25">
      <c r="C53" s="103"/>
      <c r="D53" s="103"/>
      <c r="E53" s="103"/>
      <c r="F53" s="103"/>
      <c r="G53" s="103"/>
      <c r="H53" s="103"/>
      <c r="I53" s="103"/>
      <c r="J53" s="103"/>
    </row>
    <row r="54" spans="2:10" x14ac:dyDescent="0.25">
      <c r="C54" s="103"/>
      <c r="D54" s="103"/>
      <c r="E54" s="103"/>
      <c r="F54" s="103"/>
      <c r="G54" s="103"/>
      <c r="H54" s="103"/>
      <c r="I54" s="103"/>
      <c r="J54" s="103"/>
    </row>
  </sheetData>
  <mergeCells count="2">
    <mergeCell ref="B3:J3"/>
    <mergeCell ref="B30:J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3920-017F-4F7B-BE91-74D951E987CD}">
  <dimension ref="B2:AT130"/>
  <sheetViews>
    <sheetView tabSelected="1" topLeftCell="A93" workbookViewId="0">
      <selection activeCell="M140" sqref="M140"/>
    </sheetView>
  </sheetViews>
  <sheetFormatPr defaultRowHeight="15" x14ac:dyDescent="0.25"/>
  <sheetData>
    <row r="2" spans="2:36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32</v>
      </c>
      <c r="M2" s="5" t="s">
        <v>0</v>
      </c>
      <c r="N2" s="4">
        <v>0.2</v>
      </c>
      <c r="O2" s="5" t="s">
        <v>1</v>
      </c>
      <c r="P2" s="4">
        <v>0.02</v>
      </c>
      <c r="Q2" s="5" t="s">
        <v>2</v>
      </c>
      <c r="R2" s="4">
        <v>2E-3</v>
      </c>
      <c r="T2" s="5" t="s">
        <v>4</v>
      </c>
      <c r="U2" s="4" t="s">
        <v>29</v>
      </c>
      <c r="W2" s="5" t="s">
        <v>0</v>
      </c>
      <c r="X2" s="4">
        <v>0.4</v>
      </c>
      <c r="Y2" s="5" t="s">
        <v>1</v>
      </c>
      <c r="Z2" s="4">
        <v>0.04</v>
      </c>
      <c r="AA2" s="5" t="s">
        <v>2</v>
      </c>
      <c r="AB2" s="4">
        <v>4.0000000000000001E-3</v>
      </c>
      <c r="AD2" s="5" t="s">
        <v>4</v>
      </c>
      <c r="AE2" s="4" t="s">
        <v>29</v>
      </c>
    </row>
    <row r="3" spans="2:36" x14ac:dyDescent="0.25">
      <c r="B3" s="1" t="s">
        <v>25</v>
      </c>
      <c r="C3" s="1"/>
      <c r="D3" s="1"/>
      <c r="E3" s="1"/>
      <c r="F3" s="1"/>
      <c r="G3" s="1"/>
      <c r="H3" s="1"/>
      <c r="I3" s="1"/>
      <c r="J3" s="1"/>
      <c r="M3" s="1" t="s">
        <v>38</v>
      </c>
      <c r="N3" s="1"/>
      <c r="O3" s="1"/>
      <c r="P3" s="1"/>
      <c r="Q3" s="1"/>
      <c r="R3" s="1"/>
      <c r="S3" s="1"/>
      <c r="T3" s="1"/>
      <c r="U3" s="1"/>
      <c r="W3" s="1" t="s">
        <v>40</v>
      </c>
      <c r="X3" s="1"/>
      <c r="Y3" s="1"/>
      <c r="Z3" s="1"/>
      <c r="AA3" s="1"/>
      <c r="AB3" s="1"/>
      <c r="AC3" s="1"/>
      <c r="AD3" s="1"/>
      <c r="AE3" s="1"/>
    </row>
    <row r="4" spans="2:36" ht="15.75" thickBot="1" x14ac:dyDescent="0.3">
      <c r="B4" s="2"/>
      <c r="C4" s="8">
        <v>0</v>
      </c>
      <c r="D4" s="8">
        <v>1</v>
      </c>
      <c r="E4" s="8">
        <v>2</v>
      </c>
      <c r="F4" s="8">
        <v>3</v>
      </c>
      <c r="G4" s="8">
        <v>4</v>
      </c>
      <c r="H4" s="8">
        <v>5</v>
      </c>
      <c r="I4" s="8">
        <v>6</v>
      </c>
      <c r="J4" s="8">
        <v>7</v>
      </c>
      <c r="M4" s="2"/>
      <c r="N4" s="8">
        <v>0</v>
      </c>
      <c r="O4" s="8">
        <v>1</v>
      </c>
      <c r="P4" s="8">
        <v>2</v>
      </c>
      <c r="Q4" s="8">
        <v>3</v>
      </c>
      <c r="R4" s="8">
        <v>4</v>
      </c>
      <c r="S4" s="8">
        <v>5</v>
      </c>
      <c r="T4" s="8">
        <v>6</v>
      </c>
      <c r="U4" s="8">
        <v>7</v>
      </c>
      <c r="W4" s="2"/>
      <c r="X4" s="8">
        <v>0</v>
      </c>
      <c r="Y4" s="8">
        <v>1</v>
      </c>
      <c r="Z4" s="8">
        <v>2</v>
      </c>
      <c r="AA4" s="8">
        <v>3</v>
      </c>
      <c r="AB4" s="8">
        <v>4</v>
      </c>
      <c r="AC4" s="8">
        <v>5</v>
      </c>
      <c r="AD4" s="8">
        <v>6</v>
      </c>
      <c r="AE4" s="8">
        <v>7</v>
      </c>
      <c r="AH4" s="1" t="s">
        <v>51</v>
      </c>
      <c r="AI4" s="1"/>
      <c r="AJ4" s="2">
        <v>2</v>
      </c>
    </row>
    <row r="5" spans="2:36" x14ac:dyDescent="0.25">
      <c r="B5" s="7">
        <v>0</v>
      </c>
      <c r="C5" s="19">
        <f>$C$2+(C$4*$G$2)+($B5*$E$2)</f>
        <v>0.1</v>
      </c>
      <c r="D5" s="20">
        <f t="shared" ref="D5:J20" si="0">$C$2+(D$4*$G$2)+($B5*$E$2)</f>
        <v>0.10100000000000001</v>
      </c>
      <c r="E5" s="20">
        <f t="shared" si="0"/>
        <v>0.10200000000000001</v>
      </c>
      <c r="F5" s="20">
        <f t="shared" si="0"/>
        <v>0.10300000000000001</v>
      </c>
      <c r="G5" s="20">
        <f t="shared" si="0"/>
        <v>0.10400000000000001</v>
      </c>
      <c r="H5" s="20">
        <f t="shared" si="0"/>
        <v>0.10500000000000001</v>
      </c>
      <c r="I5" s="20">
        <f t="shared" si="0"/>
        <v>0.10600000000000001</v>
      </c>
      <c r="J5" s="21">
        <f t="shared" si="0"/>
        <v>0.10700000000000001</v>
      </c>
      <c r="M5" s="7">
        <v>0</v>
      </c>
      <c r="N5" s="2">
        <f>$N$2+(N$4*$R$2)+($M5*$P$2)</f>
        <v>0.2</v>
      </c>
      <c r="O5" s="2">
        <f t="shared" ref="O5:U12" si="1">$N$2+(O$4*$R$2)+($M5*$P$2)</f>
        <v>0.20200000000000001</v>
      </c>
      <c r="P5" s="2">
        <f t="shared" si="1"/>
        <v>0.20400000000000001</v>
      </c>
      <c r="Q5" s="2">
        <f t="shared" si="1"/>
        <v>0.20600000000000002</v>
      </c>
      <c r="R5" s="2">
        <f t="shared" si="1"/>
        <v>0.20800000000000002</v>
      </c>
      <c r="S5" s="2">
        <f t="shared" si="1"/>
        <v>0.21000000000000002</v>
      </c>
      <c r="T5" s="2">
        <f t="shared" si="1"/>
        <v>0.21200000000000002</v>
      </c>
      <c r="U5" s="2">
        <f t="shared" si="1"/>
        <v>0.21400000000000002</v>
      </c>
      <c r="W5" s="7">
        <v>0</v>
      </c>
      <c r="X5" s="2">
        <f>$X$2+(X$4*$AB$2)+($W5*$Z$2)</f>
        <v>0.4</v>
      </c>
      <c r="Y5" s="2">
        <f t="shared" ref="Y5:AE12" si="2">$X$2+(Y$4*$AB$2)+($W5*$Z$2)</f>
        <v>0.40400000000000003</v>
      </c>
      <c r="Z5" s="2">
        <f t="shared" si="2"/>
        <v>0.40800000000000003</v>
      </c>
      <c r="AA5" s="2">
        <f t="shared" si="2"/>
        <v>0.41200000000000003</v>
      </c>
      <c r="AB5" s="2">
        <f t="shared" si="2"/>
        <v>0.41600000000000004</v>
      </c>
      <c r="AC5" s="2">
        <f t="shared" si="2"/>
        <v>0.42000000000000004</v>
      </c>
      <c r="AD5" s="2">
        <f t="shared" si="2"/>
        <v>0.42400000000000004</v>
      </c>
      <c r="AE5" s="2">
        <f t="shared" si="2"/>
        <v>0.42800000000000005</v>
      </c>
      <c r="AH5" s="1" t="s">
        <v>52</v>
      </c>
      <c r="AI5" s="1"/>
      <c r="AJ5" s="2">
        <v>2</v>
      </c>
    </row>
    <row r="6" spans="2:36" x14ac:dyDescent="0.25">
      <c r="B6" s="7">
        <v>1</v>
      </c>
      <c r="C6" s="22">
        <f>$C$2+(C$4*$G$2)+($B6*$E$2)</f>
        <v>0.11</v>
      </c>
      <c r="D6" s="2">
        <f t="shared" si="0"/>
        <v>0.111</v>
      </c>
      <c r="E6" s="2">
        <f t="shared" si="0"/>
        <v>0.112</v>
      </c>
      <c r="F6" s="2">
        <f t="shared" si="0"/>
        <v>0.113</v>
      </c>
      <c r="G6" s="2">
        <f t="shared" si="0"/>
        <v>0.114</v>
      </c>
      <c r="H6" s="2">
        <f t="shared" si="0"/>
        <v>0.115</v>
      </c>
      <c r="I6" s="2">
        <f t="shared" si="0"/>
        <v>0.11600000000000001</v>
      </c>
      <c r="J6" s="23">
        <f t="shared" si="0"/>
        <v>0.11700000000000001</v>
      </c>
      <c r="M6" s="7">
        <v>1</v>
      </c>
      <c r="N6" s="2">
        <f t="shared" ref="N6:N12" si="3">$N$2+(N$4*$R$2)+($M6*$P$2)</f>
        <v>0.22</v>
      </c>
      <c r="O6" s="2">
        <f t="shared" si="1"/>
        <v>0.222</v>
      </c>
      <c r="P6" s="2">
        <f t="shared" si="1"/>
        <v>0.224</v>
      </c>
      <c r="Q6" s="2">
        <f t="shared" si="1"/>
        <v>0.22600000000000001</v>
      </c>
      <c r="R6" s="2">
        <f t="shared" si="1"/>
        <v>0.22800000000000001</v>
      </c>
      <c r="S6" s="2">
        <f t="shared" si="1"/>
        <v>0.23</v>
      </c>
      <c r="T6" s="2">
        <f t="shared" si="1"/>
        <v>0.23200000000000001</v>
      </c>
      <c r="U6" s="2">
        <f t="shared" si="1"/>
        <v>0.23400000000000001</v>
      </c>
      <c r="W6" s="7">
        <v>1</v>
      </c>
      <c r="X6" s="2">
        <f t="shared" ref="X6:X12" si="4">$X$2+(X$4*$AB$2)+($W6*$Z$2)</f>
        <v>0.44</v>
      </c>
      <c r="Y6" s="2">
        <f t="shared" si="2"/>
        <v>0.44400000000000001</v>
      </c>
      <c r="Z6" s="2">
        <f t="shared" si="2"/>
        <v>0.44800000000000001</v>
      </c>
      <c r="AA6" s="2">
        <f t="shared" si="2"/>
        <v>0.45200000000000001</v>
      </c>
      <c r="AB6" s="2">
        <f t="shared" si="2"/>
        <v>0.45600000000000002</v>
      </c>
      <c r="AC6" s="2">
        <f t="shared" si="2"/>
        <v>0.46</v>
      </c>
      <c r="AD6" s="2">
        <f t="shared" si="2"/>
        <v>0.46400000000000002</v>
      </c>
      <c r="AE6" s="2">
        <f t="shared" si="2"/>
        <v>0.46800000000000003</v>
      </c>
      <c r="AH6" s="1" t="s">
        <v>53</v>
      </c>
      <c r="AI6" s="1"/>
      <c r="AJ6" s="2">
        <v>5</v>
      </c>
    </row>
    <row r="7" spans="2:36" x14ac:dyDescent="0.25">
      <c r="B7" s="7">
        <v>2</v>
      </c>
      <c r="C7" s="22">
        <f>$C$2+(C$4*$G$2)+($B7*$E$2)</f>
        <v>0.12000000000000001</v>
      </c>
      <c r="D7" s="2">
        <f t="shared" si="0"/>
        <v>0.12100000000000001</v>
      </c>
      <c r="E7" s="2">
        <f t="shared" si="0"/>
        <v>0.12200000000000001</v>
      </c>
      <c r="F7" s="2">
        <f t="shared" si="0"/>
        <v>0.12300000000000001</v>
      </c>
      <c r="G7" s="2">
        <f t="shared" si="0"/>
        <v>0.12400000000000001</v>
      </c>
      <c r="H7" s="2">
        <f t="shared" si="0"/>
        <v>0.125</v>
      </c>
      <c r="I7" s="2">
        <f t="shared" si="0"/>
        <v>0.126</v>
      </c>
      <c r="J7" s="23">
        <f t="shared" si="0"/>
        <v>0.127</v>
      </c>
      <c r="M7" s="7">
        <v>2</v>
      </c>
      <c r="N7" s="2">
        <f t="shared" si="3"/>
        <v>0.24000000000000002</v>
      </c>
      <c r="O7" s="2">
        <f t="shared" si="1"/>
        <v>0.24200000000000002</v>
      </c>
      <c r="P7" s="2">
        <f t="shared" si="1"/>
        <v>0.24400000000000002</v>
      </c>
      <c r="Q7" s="2">
        <f t="shared" si="1"/>
        <v>0.24600000000000002</v>
      </c>
      <c r="R7" s="2">
        <f t="shared" si="1"/>
        <v>0.24800000000000003</v>
      </c>
      <c r="S7" s="2">
        <f t="shared" si="1"/>
        <v>0.25</v>
      </c>
      <c r="T7" s="2">
        <f t="shared" si="1"/>
        <v>0.252</v>
      </c>
      <c r="U7" s="2">
        <f t="shared" si="1"/>
        <v>0.254</v>
      </c>
      <c r="W7" s="7">
        <v>2</v>
      </c>
      <c r="X7" s="2">
        <f t="shared" si="4"/>
        <v>0.48000000000000004</v>
      </c>
      <c r="Y7" s="2">
        <f t="shared" si="2"/>
        <v>0.48400000000000004</v>
      </c>
      <c r="Z7" s="2">
        <f t="shared" si="2"/>
        <v>0.48800000000000004</v>
      </c>
      <c r="AA7" s="2">
        <f t="shared" si="2"/>
        <v>0.49200000000000005</v>
      </c>
      <c r="AB7" s="2">
        <f t="shared" si="2"/>
        <v>0.49600000000000005</v>
      </c>
      <c r="AC7" s="2">
        <f t="shared" si="2"/>
        <v>0.5</v>
      </c>
      <c r="AD7" s="2">
        <f t="shared" si="2"/>
        <v>0.504</v>
      </c>
      <c r="AE7" s="2">
        <f t="shared" si="2"/>
        <v>0.50800000000000001</v>
      </c>
      <c r="AH7" s="1" t="s">
        <v>54</v>
      </c>
      <c r="AI7" s="1"/>
      <c r="AJ7" s="2">
        <v>8</v>
      </c>
    </row>
    <row r="8" spans="2:36" x14ac:dyDescent="0.25">
      <c r="B8" s="7">
        <v>3</v>
      </c>
      <c r="C8" s="22">
        <f>$C$2+(C$4*$G$2)+($B8*$E$2)</f>
        <v>0.13</v>
      </c>
      <c r="D8" s="2">
        <f t="shared" si="0"/>
        <v>0.13100000000000001</v>
      </c>
      <c r="E8" s="2">
        <f t="shared" si="0"/>
        <v>0.13200000000000001</v>
      </c>
      <c r="F8" s="2">
        <f t="shared" si="0"/>
        <v>0.13300000000000001</v>
      </c>
      <c r="G8" s="2">
        <f t="shared" si="0"/>
        <v>0.13400000000000001</v>
      </c>
      <c r="H8" s="2">
        <f t="shared" si="0"/>
        <v>0.13500000000000001</v>
      </c>
      <c r="I8" s="2">
        <f t="shared" si="0"/>
        <v>0.13600000000000001</v>
      </c>
      <c r="J8" s="23">
        <f t="shared" si="0"/>
        <v>0.13700000000000001</v>
      </c>
      <c r="M8" s="7">
        <v>3</v>
      </c>
      <c r="N8" s="2">
        <f t="shared" si="3"/>
        <v>0.26</v>
      </c>
      <c r="O8" s="2">
        <f t="shared" si="1"/>
        <v>0.26200000000000001</v>
      </c>
      <c r="P8" s="2">
        <f t="shared" si="1"/>
        <v>0.26400000000000001</v>
      </c>
      <c r="Q8" s="2">
        <f t="shared" si="1"/>
        <v>0.26600000000000001</v>
      </c>
      <c r="R8" s="2">
        <f t="shared" si="1"/>
        <v>0.26800000000000002</v>
      </c>
      <c r="S8" s="2">
        <f t="shared" si="1"/>
        <v>0.27</v>
      </c>
      <c r="T8" s="2">
        <f t="shared" si="1"/>
        <v>0.27200000000000002</v>
      </c>
      <c r="U8" s="2">
        <f t="shared" si="1"/>
        <v>0.27400000000000002</v>
      </c>
      <c r="W8" s="7">
        <v>3</v>
      </c>
      <c r="X8" s="2">
        <f t="shared" si="4"/>
        <v>0.52</v>
      </c>
      <c r="Y8" s="2">
        <f t="shared" si="2"/>
        <v>0.52400000000000002</v>
      </c>
      <c r="Z8" s="2">
        <f t="shared" si="2"/>
        <v>0.52800000000000002</v>
      </c>
      <c r="AA8" s="2">
        <f t="shared" si="2"/>
        <v>0.53200000000000003</v>
      </c>
      <c r="AB8" s="2">
        <f t="shared" si="2"/>
        <v>0.53600000000000003</v>
      </c>
      <c r="AC8" s="2">
        <f t="shared" si="2"/>
        <v>0.54</v>
      </c>
      <c r="AD8" s="2">
        <f t="shared" si="2"/>
        <v>0.54400000000000004</v>
      </c>
      <c r="AE8" s="2">
        <f t="shared" si="2"/>
        <v>0.54800000000000004</v>
      </c>
      <c r="AH8" s="1" t="s">
        <v>55</v>
      </c>
      <c r="AI8" s="1"/>
      <c r="AJ8" s="2">
        <v>2</v>
      </c>
    </row>
    <row r="9" spans="2:36" ht="15.75" thickBot="1" x14ac:dyDescent="0.3">
      <c r="B9" s="7">
        <v>4</v>
      </c>
      <c r="C9" s="110">
        <f>$C$2+(C$4*$G$2)+($B9*$E$2)</f>
        <v>0.14000000000000001</v>
      </c>
      <c r="D9" s="18">
        <f t="shared" si="0"/>
        <v>0.14100000000000001</v>
      </c>
      <c r="E9" s="18">
        <f t="shared" si="0"/>
        <v>0.14200000000000002</v>
      </c>
      <c r="F9" s="18">
        <f t="shared" si="0"/>
        <v>0.14300000000000002</v>
      </c>
      <c r="G9" s="18">
        <f t="shared" si="0"/>
        <v>0.14400000000000002</v>
      </c>
      <c r="H9" s="18">
        <f t="shared" si="0"/>
        <v>0.14500000000000002</v>
      </c>
      <c r="I9" s="18">
        <f t="shared" si="0"/>
        <v>0.14600000000000002</v>
      </c>
      <c r="J9" s="111">
        <f t="shared" si="0"/>
        <v>0.14700000000000002</v>
      </c>
      <c r="M9" s="7">
        <v>4</v>
      </c>
      <c r="N9" s="2">
        <f t="shared" si="3"/>
        <v>0.28000000000000003</v>
      </c>
      <c r="O9" s="2">
        <f t="shared" si="1"/>
        <v>0.28200000000000003</v>
      </c>
      <c r="P9" s="2">
        <f t="shared" si="1"/>
        <v>0.28400000000000003</v>
      </c>
      <c r="Q9" s="2">
        <f t="shared" si="1"/>
        <v>0.28600000000000003</v>
      </c>
      <c r="R9" s="2">
        <f t="shared" si="1"/>
        <v>0.28800000000000003</v>
      </c>
      <c r="S9" s="2">
        <f t="shared" si="1"/>
        <v>0.29000000000000004</v>
      </c>
      <c r="T9" s="2">
        <f t="shared" si="1"/>
        <v>0.29200000000000004</v>
      </c>
      <c r="U9" s="2">
        <f t="shared" si="1"/>
        <v>0.29400000000000004</v>
      </c>
      <c r="W9" s="7">
        <v>4</v>
      </c>
      <c r="X9" s="2">
        <f t="shared" si="4"/>
        <v>0.56000000000000005</v>
      </c>
      <c r="Y9" s="2">
        <f t="shared" si="2"/>
        <v>0.56400000000000006</v>
      </c>
      <c r="Z9" s="2">
        <f t="shared" si="2"/>
        <v>0.56800000000000006</v>
      </c>
      <c r="AA9" s="2">
        <f t="shared" si="2"/>
        <v>0.57200000000000006</v>
      </c>
      <c r="AB9" s="2">
        <f t="shared" si="2"/>
        <v>0.57600000000000007</v>
      </c>
      <c r="AC9" s="2">
        <f t="shared" si="2"/>
        <v>0.58000000000000007</v>
      </c>
      <c r="AD9" s="2">
        <f t="shared" si="2"/>
        <v>0.58400000000000007</v>
      </c>
      <c r="AE9" s="2">
        <f t="shared" si="2"/>
        <v>0.58800000000000008</v>
      </c>
      <c r="AH9" s="1" t="s">
        <v>56</v>
      </c>
      <c r="AI9" s="1"/>
      <c r="AJ9" s="2">
        <f>AJ7/AJ8</f>
        <v>4</v>
      </c>
    </row>
    <row r="10" spans="2:36" x14ac:dyDescent="0.25">
      <c r="B10" s="7">
        <v>5</v>
      </c>
      <c r="C10" s="26">
        <f>$C$2+(C$4*$G$2)+($B10*$E$2)</f>
        <v>0.15000000000000002</v>
      </c>
      <c r="D10" s="11">
        <f t="shared" si="0"/>
        <v>0.15100000000000002</v>
      </c>
      <c r="E10" s="11">
        <f t="shared" si="0"/>
        <v>0.15200000000000002</v>
      </c>
      <c r="F10" s="11">
        <f t="shared" si="0"/>
        <v>0.15300000000000002</v>
      </c>
      <c r="G10" s="11">
        <f t="shared" si="0"/>
        <v>0.15400000000000003</v>
      </c>
      <c r="H10" s="11">
        <f t="shared" si="0"/>
        <v>0.15500000000000003</v>
      </c>
      <c r="I10" s="11">
        <f t="shared" si="0"/>
        <v>0.15600000000000003</v>
      </c>
      <c r="J10" s="27">
        <f t="shared" si="0"/>
        <v>0.15700000000000003</v>
      </c>
      <c r="M10" s="7">
        <v>5</v>
      </c>
      <c r="N10" s="2">
        <f t="shared" si="3"/>
        <v>0.30000000000000004</v>
      </c>
      <c r="O10" s="2">
        <f t="shared" si="1"/>
        <v>0.30200000000000005</v>
      </c>
      <c r="P10" s="2">
        <f t="shared" si="1"/>
        <v>0.30400000000000005</v>
      </c>
      <c r="Q10" s="2">
        <f t="shared" si="1"/>
        <v>0.30600000000000005</v>
      </c>
      <c r="R10" s="2">
        <f t="shared" si="1"/>
        <v>0.30800000000000005</v>
      </c>
      <c r="S10" s="2">
        <f t="shared" si="1"/>
        <v>0.31000000000000005</v>
      </c>
      <c r="T10" s="2">
        <f t="shared" si="1"/>
        <v>0.31200000000000006</v>
      </c>
      <c r="U10" s="2">
        <f t="shared" si="1"/>
        <v>0.31400000000000006</v>
      </c>
      <c r="W10" s="7">
        <v>5</v>
      </c>
      <c r="X10" s="2">
        <f t="shared" si="4"/>
        <v>0.60000000000000009</v>
      </c>
      <c r="Y10" s="2">
        <f t="shared" si="2"/>
        <v>0.60400000000000009</v>
      </c>
      <c r="Z10" s="2">
        <f t="shared" si="2"/>
        <v>0.6080000000000001</v>
      </c>
      <c r="AA10" s="2">
        <f t="shared" si="2"/>
        <v>0.6120000000000001</v>
      </c>
      <c r="AB10" s="2">
        <f t="shared" si="2"/>
        <v>0.6160000000000001</v>
      </c>
      <c r="AC10" s="2">
        <f t="shared" si="2"/>
        <v>0.62000000000000011</v>
      </c>
      <c r="AD10" s="2">
        <f t="shared" si="2"/>
        <v>0.62400000000000011</v>
      </c>
      <c r="AE10" s="2">
        <f t="shared" si="2"/>
        <v>0.62800000000000011</v>
      </c>
      <c r="AH10" s="1" t="s">
        <v>36</v>
      </c>
      <c r="AI10" s="1"/>
      <c r="AJ10" s="102">
        <v>9.9999999999999995E-7</v>
      </c>
    </row>
    <row r="11" spans="2:36" x14ac:dyDescent="0.25">
      <c r="B11" s="7">
        <v>6</v>
      </c>
      <c r="C11" s="22">
        <f>$C$2+(C$4*$G$2)+($B11*$E$2)</f>
        <v>0.16</v>
      </c>
      <c r="D11" s="2">
        <f t="shared" si="0"/>
        <v>0.161</v>
      </c>
      <c r="E11" s="2">
        <f t="shared" si="0"/>
        <v>0.16200000000000001</v>
      </c>
      <c r="F11" s="2">
        <f t="shared" si="0"/>
        <v>0.16300000000000001</v>
      </c>
      <c r="G11" s="2">
        <f t="shared" si="0"/>
        <v>0.16400000000000001</v>
      </c>
      <c r="H11" s="2">
        <f t="shared" si="0"/>
        <v>0.16500000000000001</v>
      </c>
      <c r="I11" s="2">
        <f t="shared" si="0"/>
        <v>0.16600000000000001</v>
      </c>
      <c r="J11" s="23">
        <f t="shared" si="0"/>
        <v>0.16700000000000001</v>
      </c>
      <c r="M11" s="7">
        <v>6</v>
      </c>
      <c r="N11" s="2">
        <f t="shared" si="3"/>
        <v>0.32</v>
      </c>
      <c r="O11" s="2">
        <f t="shared" si="1"/>
        <v>0.32200000000000001</v>
      </c>
      <c r="P11" s="2">
        <f t="shared" si="1"/>
        <v>0.32400000000000001</v>
      </c>
      <c r="Q11" s="2">
        <f t="shared" si="1"/>
        <v>0.32600000000000001</v>
      </c>
      <c r="R11" s="2">
        <f t="shared" si="1"/>
        <v>0.32800000000000001</v>
      </c>
      <c r="S11" s="2">
        <f t="shared" si="1"/>
        <v>0.33</v>
      </c>
      <c r="T11" s="2">
        <f t="shared" si="1"/>
        <v>0.33200000000000002</v>
      </c>
      <c r="U11" s="2">
        <f t="shared" si="1"/>
        <v>0.33400000000000002</v>
      </c>
      <c r="W11" s="7">
        <v>6</v>
      </c>
      <c r="X11" s="2">
        <f t="shared" si="4"/>
        <v>0.64</v>
      </c>
      <c r="Y11" s="2">
        <f t="shared" si="2"/>
        <v>0.64400000000000002</v>
      </c>
      <c r="Z11" s="2">
        <f t="shared" si="2"/>
        <v>0.64800000000000002</v>
      </c>
      <c r="AA11" s="2">
        <f t="shared" si="2"/>
        <v>0.65200000000000002</v>
      </c>
      <c r="AB11" s="2">
        <f t="shared" si="2"/>
        <v>0.65600000000000003</v>
      </c>
      <c r="AC11" s="2">
        <f t="shared" si="2"/>
        <v>0.66</v>
      </c>
      <c r="AD11" s="2">
        <f t="shared" si="2"/>
        <v>0.66400000000000003</v>
      </c>
      <c r="AE11" s="2">
        <f t="shared" si="2"/>
        <v>0.66800000000000004</v>
      </c>
      <c r="AH11" s="1" t="s">
        <v>35</v>
      </c>
      <c r="AI11" s="1"/>
      <c r="AJ11" s="2">
        <f>1/SQRT(AJ9)</f>
        <v>0.5</v>
      </c>
    </row>
    <row r="12" spans="2:36" x14ac:dyDescent="0.25">
      <c r="B12" s="7">
        <v>7</v>
      </c>
      <c r="C12" s="22">
        <f>$C$2+(C$4*$G$2)+($B12*$E$2)</f>
        <v>0.17</v>
      </c>
      <c r="D12" s="2">
        <f t="shared" si="0"/>
        <v>0.17100000000000001</v>
      </c>
      <c r="E12" s="2">
        <f t="shared" si="0"/>
        <v>0.17200000000000001</v>
      </c>
      <c r="F12" s="2">
        <f t="shared" si="0"/>
        <v>0.17300000000000001</v>
      </c>
      <c r="G12" s="2">
        <f t="shared" si="0"/>
        <v>0.17400000000000002</v>
      </c>
      <c r="H12" s="2">
        <f t="shared" si="0"/>
        <v>0.17500000000000002</v>
      </c>
      <c r="I12" s="2">
        <f t="shared" si="0"/>
        <v>0.17600000000000002</v>
      </c>
      <c r="J12" s="23">
        <f t="shared" si="0"/>
        <v>0.17700000000000002</v>
      </c>
      <c r="M12" s="7">
        <v>7</v>
      </c>
      <c r="N12" s="2">
        <f t="shared" si="3"/>
        <v>0.34</v>
      </c>
      <c r="O12" s="2">
        <f t="shared" si="1"/>
        <v>0.34200000000000003</v>
      </c>
      <c r="P12" s="2">
        <f t="shared" si="1"/>
        <v>0.34400000000000003</v>
      </c>
      <c r="Q12" s="2">
        <f t="shared" si="1"/>
        <v>0.34600000000000003</v>
      </c>
      <c r="R12" s="2">
        <f t="shared" si="1"/>
        <v>0.34800000000000003</v>
      </c>
      <c r="S12" s="2">
        <f t="shared" si="1"/>
        <v>0.35000000000000003</v>
      </c>
      <c r="T12" s="2">
        <f t="shared" si="1"/>
        <v>0.35200000000000004</v>
      </c>
      <c r="U12" s="2">
        <f t="shared" si="1"/>
        <v>0.35400000000000004</v>
      </c>
      <c r="W12" s="7">
        <v>7</v>
      </c>
      <c r="X12" s="2">
        <f t="shared" si="4"/>
        <v>0.68</v>
      </c>
      <c r="Y12" s="2">
        <f t="shared" si="2"/>
        <v>0.68400000000000005</v>
      </c>
      <c r="Z12" s="2">
        <f t="shared" si="2"/>
        <v>0.68800000000000006</v>
      </c>
      <c r="AA12" s="2">
        <f t="shared" si="2"/>
        <v>0.69200000000000006</v>
      </c>
      <c r="AB12" s="2">
        <f t="shared" si="2"/>
        <v>0.69600000000000006</v>
      </c>
      <c r="AC12" s="2">
        <f t="shared" si="2"/>
        <v>0.70000000000000007</v>
      </c>
      <c r="AD12" s="2">
        <f t="shared" si="2"/>
        <v>0.70400000000000007</v>
      </c>
      <c r="AE12" s="2">
        <f t="shared" si="2"/>
        <v>0.70800000000000007</v>
      </c>
    </row>
    <row r="13" spans="2:36" x14ac:dyDescent="0.25">
      <c r="B13" s="7">
        <v>8</v>
      </c>
      <c r="C13" s="22">
        <f>$C$2+(C$4*$G$2)+($B13*$E$2)</f>
        <v>0.18</v>
      </c>
      <c r="D13" s="2">
        <f t="shared" si="0"/>
        <v>0.18099999999999999</v>
      </c>
      <c r="E13" s="2">
        <f t="shared" si="0"/>
        <v>0.182</v>
      </c>
      <c r="F13" s="2">
        <f t="shared" si="0"/>
        <v>0.183</v>
      </c>
      <c r="G13" s="2">
        <f t="shared" si="0"/>
        <v>0.184</v>
      </c>
      <c r="H13" s="2">
        <f t="shared" si="0"/>
        <v>0.185</v>
      </c>
      <c r="I13" s="2">
        <f t="shared" si="0"/>
        <v>0.186</v>
      </c>
      <c r="J13" s="23">
        <f t="shared" si="0"/>
        <v>0.187</v>
      </c>
    </row>
    <row r="14" spans="2:36" ht="15.75" thickBot="1" x14ac:dyDescent="0.3">
      <c r="B14" s="7">
        <v>9</v>
      </c>
      <c r="C14" s="28">
        <f>$C$2+(C$4*$G$2)+($B14*$E$2)</f>
        <v>0.19</v>
      </c>
      <c r="D14" s="29">
        <f t="shared" si="0"/>
        <v>0.191</v>
      </c>
      <c r="E14" s="29">
        <f t="shared" si="0"/>
        <v>0.192</v>
      </c>
      <c r="F14" s="29">
        <f t="shared" si="0"/>
        <v>0.193</v>
      </c>
      <c r="G14" s="29">
        <f t="shared" si="0"/>
        <v>0.19400000000000001</v>
      </c>
      <c r="H14" s="29">
        <f t="shared" si="0"/>
        <v>0.19500000000000001</v>
      </c>
      <c r="I14" s="29">
        <f t="shared" si="0"/>
        <v>0.19600000000000001</v>
      </c>
      <c r="J14" s="30">
        <f t="shared" si="0"/>
        <v>0.19700000000000001</v>
      </c>
      <c r="M14" s="5" t="s">
        <v>0</v>
      </c>
      <c r="N14" s="4">
        <v>0.3</v>
      </c>
      <c r="O14" s="5" t="s">
        <v>1</v>
      </c>
      <c r="P14" s="4">
        <v>0.03</v>
      </c>
      <c r="Q14" s="5" t="s">
        <v>2</v>
      </c>
      <c r="R14" s="4">
        <v>3.0000000000000001E-3</v>
      </c>
      <c r="T14" s="5" t="s">
        <v>4</v>
      </c>
      <c r="U14" s="4" t="s">
        <v>29</v>
      </c>
      <c r="W14" s="5" t="s">
        <v>0</v>
      </c>
      <c r="X14" s="4">
        <v>0.5</v>
      </c>
      <c r="Y14" s="5" t="s">
        <v>1</v>
      </c>
      <c r="Z14" s="4">
        <v>0.05</v>
      </c>
      <c r="AA14" s="5" t="s">
        <v>2</v>
      </c>
      <c r="AB14" s="4">
        <v>5.0000000000000001E-3</v>
      </c>
      <c r="AD14" s="5" t="s">
        <v>4</v>
      </c>
      <c r="AE14" s="4" t="s">
        <v>29</v>
      </c>
    </row>
    <row r="15" spans="2:36" x14ac:dyDescent="0.25">
      <c r="B15" s="7">
        <v>10</v>
      </c>
      <c r="C15" s="19">
        <f>$C$2+(C$4*$G$2)+($B15*$E$2)</f>
        <v>0.2</v>
      </c>
      <c r="D15" s="20">
        <f t="shared" si="0"/>
        <v>0.20100000000000001</v>
      </c>
      <c r="E15" s="20">
        <f t="shared" si="0"/>
        <v>0.20200000000000001</v>
      </c>
      <c r="F15" s="20">
        <f t="shared" si="0"/>
        <v>0.20300000000000001</v>
      </c>
      <c r="G15" s="20">
        <f t="shared" si="0"/>
        <v>0.20400000000000001</v>
      </c>
      <c r="H15" s="20">
        <f t="shared" si="0"/>
        <v>0.20500000000000002</v>
      </c>
      <c r="I15" s="20">
        <f t="shared" si="0"/>
        <v>0.20600000000000002</v>
      </c>
      <c r="J15" s="21">
        <f t="shared" si="0"/>
        <v>0.20700000000000002</v>
      </c>
      <c r="M15" s="1" t="s">
        <v>39</v>
      </c>
      <c r="N15" s="1"/>
      <c r="O15" s="1"/>
      <c r="P15" s="1"/>
      <c r="Q15" s="1"/>
      <c r="R15" s="1"/>
      <c r="S15" s="1"/>
      <c r="T15" s="1"/>
      <c r="U15" s="1"/>
      <c r="W15" s="1" t="s">
        <v>41</v>
      </c>
      <c r="X15" s="1"/>
      <c r="Y15" s="1"/>
      <c r="Z15" s="1"/>
      <c r="AA15" s="1"/>
      <c r="AB15" s="1"/>
      <c r="AC15" s="1"/>
      <c r="AD15" s="1"/>
      <c r="AE15" s="1"/>
    </row>
    <row r="16" spans="2:36" x14ac:dyDescent="0.25">
      <c r="B16" s="7">
        <v>11</v>
      </c>
      <c r="C16" s="22">
        <f>$C$2+(C$4*$G$2)+($B16*$E$2)</f>
        <v>0.21000000000000002</v>
      </c>
      <c r="D16" s="2">
        <f t="shared" si="0"/>
        <v>0.21100000000000002</v>
      </c>
      <c r="E16" s="2">
        <f t="shared" si="0"/>
        <v>0.21200000000000002</v>
      </c>
      <c r="F16" s="2">
        <f t="shared" si="0"/>
        <v>0.21300000000000002</v>
      </c>
      <c r="G16" s="2">
        <f t="shared" si="0"/>
        <v>0.21400000000000002</v>
      </c>
      <c r="H16" s="2">
        <f t="shared" si="0"/>
        <v>0.21500000000000002</v>
      </c>
      <c r="I16" s="2">
        <f t="shared" si="0"/>
        <v>0.21600000000000003</v>
      </c>
      <c r="J16" s="23">
        <f t="shared" si="0"/>
        <v>0.21700000000000003</v>
      </c>
      <c r="M16" s="2"/>
      <c r="N16" s="8">
        <v>0</v>
      </c>
      <c r="O16" s="8">
        <v>1</v>
      </c>
      <c r="P16" s="8">
        <v>2</v>
      </c>
      <c r="Q16" s="8">
        <v>3</v>
      </c>
      <c r="R16" s="8">
        <v>4</v>
      </c>
      <c r="S16" s="8">
        <v>5</v>
      </c>
      <c r="T16" s="8">
        <v>6</v>
      </c>
      <c r="U16" s="8">
        <v>7</v>
      </c>
      <c r="W16" s="2"/>
      <c r="X16" s="8">
        <v>0</v>
      </c>
      <c r="Y16" s="8">
        <v>1</v>
      </c>
      <c r="Z16" s="8">
        <v>2</v>
      </c>
      <c r="AA16" s="8">
        <v>3</v>
      </c>
      <c r="AB16" s="8">
        <v>4</v>
      </c>
      <c r="AC16" s="8">
        <v>5</v>
      </c>
      <c r="AD16" s="8">
        <v>6</v>
      </c>
      <c r="AE16" s="8">
        <v>7</v>
      </c>
    </row>
    <row r="17" spans="2:40" x14ac:dyDescent="0.25">
      <c r="B17" s="7">
        <v>12</v>
      </c>
      <c r="C17" s="22">
        <f>$C$2+(C$4*$G$2)+($B17*$E$2)</f>
        <v>0.22</v>
      </c>
      <c r="D17" s="2">
        <f t="shared" si="0"/>
        <v>0.221</v>
      </c>
      <c r="E17" s="2">
        <f t="shared" si="0"/>
        <v>0.222</v>
      </c>
      <c r="F17" s="2">
        <f t="shared" si="0"/>
        <v>0.223</v>
      </c>
      <c r="G17" s="2">
        <f t="shared" si="0"/>
        <v>0.224</v>
      </c>
      <c r="H17" s="2">
        <f t="shared" si="0"/>
        <v>0.22500000000000001</v>
      </c>
      <c r="I17" s="2">
        <f t="shared" si="0"/>
        <v>0.22600000000000001</v>
      </c>
      <c r="J17" s="23">
        <f t="shared" si="0"/>
        <v>0.22700000000000001</v>
      </c>
      <c r="M17" s="7">
        <v>0</v>
      </c>
      <c r="N17" s="2">
        <f>$N$14+(N$16*$R$14)+($M17*$P$14)</f>
        <v>0.3</v>
      </c>
      <c r="O17" s="2">
        <f t="shared" ref="O17:U24" si="5">$N$14+(O$16*$R$14)+($M17*$P$14)</f>
        <v>0.30299999999999999</v>
      </c>
      <c r="P17" s="2">
        <f t="shared" si="5"/>
        <v>0.30599999999999999</v>
      </c>
      <c r="Q17" s="2">
        <f t="shared" si="5"/>
        <v>0.309</v>
      </c>
      <c r="R17" s="2">
        <f t="shared" si="5"/>
        <v>0.312</v>
      </c>
      <c r="S17" s="2">
        <f t="shared" si="5"/>
        <v>0.315</v>
      </c>
      <c r="T17" s="2">
        <f t="shared" si="5"/>
        <v>0.318</v>
      </c>
      <c r="U17" s="2">
        <f t="shared" si="5"/>
        <v>0.32100000000000001</v>
      </c>
      <c r="W17" s="7">
        <v>0</v>
      </c>
      <c r="X17" s="2">
        <f>$X$14+(X$16*$AB$14)+($W17*$Z$14)</f>
        <v>0.5</v>
      </c>
      <c r="Y17" s="2">
        <f t="shared" ref="Y17:AE24" si="6">$X$14+(Y$16*$AB$14)+($W17*$Z$14)</f>
        <v>0.505</v>
      </c>
      <c r="Z17" s="2">
        <f t="shared" si="6"/>
        <v>0.51</v>
      </c>
      <c r="AA17" s="2">
        <f t="shared" si="6"/>
        <v>0.51500000000000001</v>
      </c>
      <c r="AB17" s="2">
        <f t="shared" si="6"/>
        <v>0.52</v>
      </c>
      <c r="AC17" s="2">
        <f t="shared" si="6"/>
        <v>0.52500000000000002</v>
      </c>
      <c r="AD17" s="2">
        <f t="shared" si="6"/>
        <v>0.53</v>
      </c>
      <c r="AE17" s="2">
        <f t="shared" si="6"/>
        <v>0.53500000000000003</v>
      </c>
    </row>
    <row r="18" spans="2:40" x14ac:dyDescent="0.25">
      <c r="B18" s="7">
        <v>13</v>
      </c>
      <c r="C18" s="22">
        <f>$C$2+(C$4*$G$2)+($B18*$E$2)</f>
        <v>0.23</v>
      </c>
      <c r="D18" s="2">
        <f t="shared" si="0"/>
        <v>0.23100000000000001</v>
      </c>
      <c r="E18" s="2">
        <f t="shared" si="0"/>
        <v>0.23200000000000001</v>
      </c>
      <c r="F18" s="2">
        <f t="shared" si="0"/>
        <v>0.23300000000000001</v>
      </c>
      <c r="G18" s="2">
        <f t="shared" si="0"/>
        <v>0.23400000000000001</v>
      </c>
      <c r="H18" s="2">
        <f t="shared" si="0"/>
        <v>0.23500000000000001</v>
      </c>
      <c r="I18" s="2">
        <f t="shared" si="0"/>
        <v>0.23600000000000002</v>
      </c>
      <c r="J18" s="23">
        <f t="shared" si="0"/>
        <v>0.23700000000000002</v>
      </c>
      <c r="M18" s="7">
        <v>1</v>
      </c>
      <c r="N18" s="2">
        <f t="shared" ref="N18:N24" si="7">$N$14+(N$16*$R$14)+($M18*$P$14)</f>
        <v>0.32999999999999996</v>
      </c>
      <c r="O18" s="2">
        <f t="shared" si="5"/>
        <v>0.33299999999999996</v>
      </c>
      <c r="P18" s="2">
        <f t="shared" si="5"/>
        <v>0.33599999999999997</v>
      </c>
      <c r="Q18" s="2">
        <f t="shared" si="5"/>
        <v>0.33899999999999997</v>
      </c>
      <c r="R18" s="2">
        <f t="shared" si="5"/>
        <v>0.34199999999999997</v>
      </c>
      <c r="S18" s="2">
        <f t="shared" si="5"/>
        <v>0.34499999999999997</v>
      </c>
      <c r="T18" s="2">
        <f t="shared" si="5"/>
        <v>0.34799999999999998</v>
      </c>
      <c r="U18" s="2">
        <f t="shared" si="5"/>
        <v>0.35099999999999998</v>
      </c>
      <c r="W18" s="7">
        <v>1</v>
      </c>
      <c r="X18" s="2">
        <f t="shared" ref="X18:X24" si="8">$X$14+(X$16*$AB$14)+($W18*$Z$14)</f>
        <v>0.55000000000000004</v>
      </c>
      <c r="Y18" s="2">
        <f t="shared" si="6"/>
        <v>0.55500000000000005</v>
      </c>
      <c r="Z18" s="2">
        <f t="shared" si="6"/>
        <v>0.56000000000000005</v>
      </c>
      <c r="AA18" s="2">
        <f t="shared" si="6"/>
        <v>0.56500000000000006</v>
      </c>
      <c r="AB18" s="2">
        <f t="shared" si="6"/>
        <v>0.57000000000000006</v>
      </c>
      <c r="AC18" s="2">
        <f t="shared" si="6"/>
        <v>0.57500000000000007</v>
      </c>
      <c r="AD18" s="2">
        <f t="shared" si="6"/>
        <v>0.58000000000000007</v>
      </c>
      <c r="AE18" s="2">
        <f t="shared" si="6"/>
        <v>0.58500000000000008</v>
      </c>
    </row>
    <row r="19" spans="2:40" ht="15.75" thickBot="1" x14ac:dyDescent="0.3">
      <c r="B19" s="7">
        <v>14</v>
      </c>
      <c r="C19" s="24">
        <f>$C$2+(C$4*$G$2)+($B19*$E$2)</f>
        <v>0.24000000000000002</v>
      </c>
      <c r="D19" s="16">
        <f t="shared" si="0"/>
        <v>0.24100000000000002</v>
      </c>
      <c r="E19" s="16">
        <f t="shared" si="0"/>
        <v>0.24200000000000002</v>
      </c>
      <c r="F19" s="16">
        <f t="shared" si="0"/>
        <v>0.24300000000000002</v>
      </c>
      <c r="G19" s="16">
        <f t="shared" si="0"/>
        <v>0.24400000000000002</v>
      </c>
      <c r="H19" s="16">
        <f t="shared" si="0"/>
        <v>0.24500000000000002</v>
      </c>
      <c r="I19" s="16">
        <f t="shared" si="0"/>
        <v>0.24600000000000002</v>
      </c>
      <c r="J19" s="25">
        <f t="shared" si="0"/>
        <v>0.24700000000000003</v>
      </c>
      <c r="M19" s="7">
        <v>2</v>
      </c>
      <c r="N19" s="2">
        <f t="shared" si="7"/>
        <v>0.36</v>
      </c>
      <c r="O19" s="2">
        <f t="shared" si="5"/>
        <v>0.36299999999999999</v>
      </c>
      <c r="P19" s="2">
        <f t="shared" si="5"/>
        <v>0.36599999999999999</v>
      </c>
      <c r="Q19" s="2">
        <f t="shared" si="5"/>
        <v>0.36899999999999999</v>
      </c>
      <c r="R19" s="2">
        <f t="shared" si="5"/>
        <v>0.372</v>
      </c>
      <c r="S19" s="2">
        <f t="shared" si="5"/>
        <v>0.375</v>
      </c>
      <c r="T19" s="2">
        <f t="shared" si="5"/>
        <v>0.378</v>
      </c>
      <c r="U19" s="2">
        <f t="shared" si="5"/>
        <v>0.38100000000000001</v>
      </c>
      <c r="W19" s="7">
        <v>2</v>
      </c>
      <c r="X19" s="2">
        <f t="shared" si="8"/>
        <v>0.6</v>
      </c>
      <c r="Y19" s="2">
        <f t="shared" si="6"/>
        <v>0.60499999999999998</v>
      </c>
      <c r="Z19" s="2">
        <f t="shared" si="6"/>
        <v>0.61</v>
      </c>
      <c r="AA19" s="2">
        <f t="shared" si="6"/>
        <v>0.61499999999999999</v>
      </c>
      <c r="AB19" s="2">
        <f t="shared" si="6"/>
        <v>0.62</v>
      </c>
      <c r="AC19" s="2">
        <f t="shared" si="6"/>
        <v>0.625</v>
      </c>
      <c r="AD19" s="2">
        <f t="shared" si="6"/>
        <v>0.63</v>
      </c>
      <c r="AE19" s="2">
        <f t="shared" si="6"/>
        <v>0.63500000000000001</v>
      </c>
    </row>
    <row r="20" spans="2:40" x14ac:dyDescent="0.25">
      <c r="B20" s="7">
        <v>15</v>
      </c>
      <c r="C20" s="26">
        <f>$C$2+(C$4*$G$2)+($B20*$E$2)</f>
        <v>0.25</v>
      </c>
      <c r="D20" s="11">
        <f t="shared" si="0"/>
        <v>0.251</v>
      </c>
      <c r="E20" s="11">
        <f t="shared" si="0"/>
        <v>0.252</v>
      </c>
      <c r="F20" s="11">
        <f t="shared" si="0"/>
        <v>0.253</v>
      </c>
      <c r="G20" s="11">
        <f t="shared" si="0"/>
        <v>0.254</v>
      </c>
      <c r="H20" s="11">
        <f t="shared" si="0"/>
        <v>0.255</v>
      </c>
      <c r="I20" s="11">
        <f t="shared" si="0"/>
        <v>0.25600000000000001</v>
      </c>
      <c r="J20" s="27">
        <f t="shared" si="0"/>
        <v>0.25700000000000001</v>
      </c>
      <c r="M20" s="7">
        <v>3</v>
      </c>
      <c r="N20" s="2">
        <f t="shared" si="7"/>
        <v>0.39</v>
      </c>
      <c r="O20" s="2">
        <f t="shared" si="5"/>
        <v>0.39300000000000002</v>
      </c>
      <c r="P20" s="2">
        <f t="shared" si="5"/>
        <v>0.39600000000000002</v>
      </c>
      <c r="Q20" s="2">
        <f t="shared" si="5"/>
        <v>0.39900000000000002</v>
      </c>
      <c r="R20" s="2">
        <f t="shared" si="5"/>
        <v>0.40200000000000002</v>
      </c>
      <c r="S20" s="2">
        <f t="shared" si="5"/>
        <v>0.40500000000000003</v>
      </c>
      <c r="T20" s="2">
        <f t="shared" si="5"/>
        <v>0.40800000000000003</v>
      </c>
      <c r="U20" s="2">
        <f t="shared" si="5"/>
        <v>0.41100000000000003</v>
      </c>
      <c r="W20" s="7">
        <v>3</v>
      </c>
      <c r="X20" s="2">
        <f t="shared" si="8"/>
        <v>0.65</v>
      </c>
      <c r="Y20" s="2">
        <f t="shared" si="6"/>
        <v>0.65500000000000003</v>
      </c>
      <c r="Z20" s="2">
        <f t="shared" si="6"/>
        <v>0.66</v>
      </c>
      <c r="AA20" s="2">
        <f t="shared" si="6"/>
        <v>0.66500000000000004</v>
      </c>
      <c r="AB20" s="2">
        <f t="shared" si="6"/>
        <v>0.67</v>
      </c>
      <c r="AC20" s="2">
        <f t="shared" si="6"/>
        <v>0.67500000000000004</v>
      </c>
      <c r="AD20" s="2">
        <f t="shared" si="6"/>
        <v>0.68</v>
      </c>
      <c r="AE20" s="2">
        <f t="shared" si="6"/>
        <v>0.68500000000000005</v>
      </c>
    </row>
    <row r="21" spans="2:40" x14ac:dyDescent="0.25">
      <c r="B21" s="7">
        <v>16</v>
      </c>
      <c r="C21" s="22">
        <f>$C$2+(C$4*$G$2)+($B21*$E$2)</f>
        <v>0.26</v>
      </c>
      <c r="D21" s="2">
        <f>$C$2+(D$4*$G$2)+($B21*$E$2)</f>
        <v>0.26100000000000001</v>
      </c>
      <c r="E21" s="2">
        <f>$C$2+(E$4*$G$2)+($B21*$E$2)</f>
        <v>0.26200000000000001</v>
      </c>
      <c r="F21" s="2">
        <f>$C$2+(F$4*$G$2)+($B21*$E$2)</f>
        <v>0.26300000000000001</v>
      </c>
      <c r="G21" s="2">
        <f>$C$2+(G$4*$G$2)+($B21*$E$2)</f>
        <v>0.26400000000000001</v>
      </c>
      <c r="H21" s="2">
        <f>$C$2+(H$4*$G$2)+($B21*$E$2)</f>
        <v>0.26500000000000001</v>
      </c>
      <c r="I21" s="2">
        <f>$C$2+(I$4*$G$2)+($B21*$E$2)</f>
        <v>0.26600000000000001</v>
      </c>
      <c r="J21" s="23">
        <f>$C$2+(J$4*$G$2)+($B21*$E$2)</f>
        <v>0.26700000000000002</v>
      </c>
      <c r="M21" s="7">
        <v>4</v>
      </c>
      <c r="N21" s="2">
        <f t="shared" si="7"/>
        <v>0.42</v>
      </c>
      <c r="O21" s="2">
        <f t="shared" si="5"/>
        <v>0.42299999999999999</v>
      </c>
      <c r="P21" s="2">
        <f t="shared" si="5"/>
        <v>0.42599999999999999</v>
      </c>
      <c r="Q21" s="2">
        <f t="shared" si="5"/>
        <v>0.42899999999999999</v>
      </c>
      <c r="R21" s="2">
        <f t="shared" si="5"/>
        <v>0.432</v>
      </c>
      <c r="S21" s="2">
        <f t="shared" si="5"/>
        <v>0.435</v>
      </c>
      <c r="T21" s="2">
        <f t="shared" si="5"/>
        <v>0.438</v>
      </c>
      <c r="U21" s="2">
        <f t="shared" si="5"/>
        <v>0.441</v>
      </c>
      <c r="W21" s="7">
        <v>4</v>
      </c>
      <c r="X21" s="2">
        <f t="shared" si="8"/>
        <v>0.7</v>
      </c>
      <c r="Y21" s="2">
        <f t="shared" si="6"/>
        <v>0.70500000000000007</v>
      </c>
      <c r="Z21" s="2">
        <f t="shared" si="6"/>
        <v>0.71</v>
      </c>
      <c r="AA21" s="2">
        <f t="shared" si="6"/>
        <v>0.71500000000000008</v>
      </c>
      <c r="AB21" s="2">
        <f t="shared" si="6"/>
        <v>0.72</v>
      </c>
      <c r="AC21" s="2">
        <f t="shared" si="6"/>
        <v>0.72500000000000009</v>
      </c>
      <c r="AD21" s="2">
        <f t="shared" si="6"/>
        <v>0.73</v>
      </c>
      <c r="AE21" s="2">
        <f t="shared" si="6"/>
        <v>0.7350000000000001</v>
      </c>
    </row>
    <row r="22" spans="2:40" x14ac:dyDescent="0.25">
      <c r="B22" s="7">
        <v>17</v>
      </c>
      <c r="C22" s="22">
        <f>$C$2+(C$4*$G$2)+($B22*$E$2)</f>
        <v>0.27</v>
      </c>
      <c r="D22" s="2">
        <f>$C$2+(D$4*$G$2)+($B22*$E$2)</f>
        <v>0.27100000000000002</v>
      </c>
      <c r="E22" s="2">
        <f>$C$2+(E$4*$G$2)+($B22*$E$2)</f>
        <v>0.27200000000000002</v>
      </c>
      <c r="F22" s="2">
        <f>$C$2+(F$4*$G$2)+($B22*$E$2)</f>
        <v>0.27300000000000002</v>
      </c>
      <c r="G22" s="2">
        <f>$C$2+(G$4*$G$2)+($B22*$E$2)</f>
        <v>0.27400000000000002</v>
      </c>
      <c r="H22" s="2">
        <f>$C$2+(H$4*$G$2)+($B22*$E$2)</f>
        <v>0.27500000000000002</v>
      </c>
      <c r="I22" s="2">
        <f>$C$2+(I$4*$G$2)+($B22*$E$2)</f>
        <v>0.27600000000000002</v>
      </c>
      <c r="J22" s="23">
        <f>$C$2+(J$4*$G$2)+($B22*$E$2)</f>
        <v>0.27700000000000002</v>
      </c>
      <c r="M22" s="7">
        <v>5</v>
      </c>
      <c r="N22" s="2">
        <f t="shared" si="7"/>
        <v>0.44999999999999996</v>
      </c>
      <c r="O22" s="2">
        <f t="shared" si="5"/>
        <v>0.45299999999999996</v>
      </c>
      <c r="P22" s="2">
        <f t="shared" si="5"/>
        <v>0.45599999999999996</v>
      </c>
      <c r="Q22" s="2">
        <f t="shared" si="5"/>
        <v>0.45899999999999996</v>
      </c>
      <c r="R22" s="2">
        <f t="shared" si="5"/>
        <v>0.46199999999999997</v>
      </c>
      <c r="S22" s="2">
        <f t="shared" si="5"/>
        <v>0.46499999999999997</v>
      </c>
      <c r="T22" s="2">
        <f t="shared" si="5"/>
        <v>0.46799999999999997</v>
      </c>
      <c r="U22" s="2">
        <f t="shared" si="5"/>
        <v>0.47099999999999997</v>
      </c>
      <c r="W22" s="7">
        <v>5</v>
      </c>
      <c r="X22" s="2">
        <f t="shared" si="8"/>
        <v>0.75</v>
      </c>
      <c r="Y22" s="2">
        <f t="shared" si="6"/>
        <v>0.755</v>
      </c>
      <c r="Z22" s="2">
        <f t="shared" si="6"/>
        <v>0.76</v>
      </c>
      <c r="AA22" s="2">
        <f t="shared" si="6"/>
        <v>0.76500000000000001</v>
      </c>
      <c r="AB22" s="2">
        <f t="shared" si="6"/>
        <v>0.77</v>
      </c>
      <c r="AC22" s="2">
        <f t="shared" si="6"/>
        <v>0.77500000000000002</v>
      </c>
      <c r="AD22" s="2">
        <f t="shared" si="6"/>
        <v>0.78</v>
      </c>
      <c r="AE22" s="2">
        <f t="shared" si="6"/>
        <v>0.78500000000000003</v>
      </c>
    </row>
    <row r="23" spans="2:40" x14ac:dyDescent="0.25">
      <c r="B23" s="7">
        <v>18</v>
      </c>
      <c r="C23" s="22">
        <f>$C$2+(C$4*$G$2)+($B23*$E$2)</f>
        <v>0.28000000000000003</v>
      </c>
      <c r="D23" s="2">
        <f>$C$2+(D$4*$G$2)+($B23*$E$2)</f>
        <v>0.28100000000000003</v>
      </c>
      <c r="E23" s="2">
        <f>$C$2+(E$4*$G$2)+($B23*$E$2)</f>
        <v>0.28200000000000003</v>
      </c>
      <c r="F23" s="2">
        <f>$C$2+(F$4*$G$2)+($B23*$E$2)</f>
        <v>0.28300000000000003</v>
      </c>
      <c r="G23" s="2">
        <f>$C$2+(G$4*$G$2)+($B23*$E$2)</f>
        <v>0.28400000000000003</v>
      </c>
      <c r="H23" s="2">
        <f>$C$2+(H$4*$G$2)+($B23*$E$2)</f>
        <v>0.28500000000000003</v>
      </c>
      <c r="I23" s="2">
        <f>$C$2+(I$4*$G$2)+($B23*$E$2)</f>
        <v>0.28600000000000003</v>
      </c>
      <c r="J23" s="23">
        <f>$C$2+(J$4*$G$2)+($B23*$E$2)</f>
        <v>0.28700000000000003</v>
      </c>
      <c r="M23" s="7">
        <v>6</v>
      </c>
      <c r="N23" s="2">
        <f t="shared" si="7"/>
        <v>0.48</v>
      </c>
      <c r="O23" s="2">
        <f t="shared" si="5"/>
        <v>0.48299999999999998</v>
      </c>
      <c r="P23" s="2">
        <f t="shared" si="5"/>
        <v>0.48599999999999999</v>
      </c>
      <c r="Q23" s="2">
        <f t="shared" si="5"/>
        <v>0.48899999999999999</v>
      </c>
      <c r="R23" s="2">
        <f t="shared" si="5"/>
        <v>0.49199999999999999</v>
      </c>
      <c r="S23" s="2">
        <f t="shared" si="5"/>
        <v>0.495</v>
      </c>
      <c r="T23" s="2">
        <f t="shared" si="5"/>
        <v>0.498</v>
      </c>
      <c r="U23" s="2">
        <f t="shared" si="5"/>
        <v>0.501</v>
      </c>
      <c r="W23" s="7">
        <v>6</v>
      </c>
      <c r="X23" s="2">
        <f t="shared" si="8"/>
        <v>0.8</v>
      </c>
      <c r="Y23" s="2">
        <f t="shared" si="6"/>
        <v>0.80500000000000005</v>
      </c>
      <c r="Z23" s="2">
        <f t="shared" si="6"/>
        <v>0.81</v>
      </c>
      <c r="AA23" s="2">
        <f t="shared" si="6"/>
        <v>0.81500000000000006</v>
      </c>
      <c r="AB23" s="2">
        <f t="shared" si="6"/>
        <v>0.82000000000000006</v>
      </c>
      <c r="AC23" s="2">
        <f t="shared" si="6"/>
        <v>0.82500000000000007</v>
      </c>
      <c r="AD23" s="2">
        <f t="shared" si="6"/>
        <v>0.83000000000000007</v>
      </c>
      <c r="AE23" s="2">
        <f t="shared" si="6"/>
        <v>0.83500000000000008</v>
      </c>
    </row>
    <row r="24" spans="2:40" ht="15.75" thickBot="1" x14ac:dyDescent="0.3">
      <c r="B24" s="7">
        <v>19</v>
      </c>
      <c r="C24" s="28">
        <f>$C$2+(C$4*$G$2)+($B24*$E$2)</f>
        <v>0.29000000000000004</v>
      </c>
      <c r="D24" s="29">
        <f>$C$2+(D$4*$G$2)+($B24*$E$2)</f>
        <v>0.29100000000000004</v>
      </c>
      <c r="E24" s="29">
        <f>$C$2+(E$4*$G$2)+($B24*$E$2)</f>
        <v>0.29200000000000004</v>
      </c>
      <c r="F24" s="29">
        <f>$C$2+(F$4*$G$2)+($B24*$E$2)</f>
        <v>0.29300000000000004</v>
      </c>
      <c r="G24" s="29">
        <f>$C$2+(G$4*$G$2)+($B24*$E$2)</f>
        <v>0.29400000000000004</v>
      </c>
      <c r="H24" s="29">
        <f>$C$2+(H$4*$G$2)+($B24*$E$2)</f>
        <v>0.29500000000000004</v>
      </c>
      <c r="I24" s="29">
        <f>$C$2+(I$4*$G$2)+($B24*$E$2)</f>
        <v>0.29600000000000004</v>
      </c>
      <c r="J24" s="30">
        <f>$C$2+(J$4*$G$2)+($B24*$E$2)</f>
        <v>0.29700000000000004</v>
      </c>
      <c r="M24" s="7">
        <v>7</v>
      </c>
      <c r="N24" s="2">
        <f t="shared" si="7"/>
        <v>0.51</v>
      </c>
      <c r="O24" s="2">
        <f t="shared" si="5"/>
        <v>0.51300000000000001</v>
      </c>
      <c r="P24" s="2">
        <f t="shared" si="5"/>
        <v>0.51600000000000001</v>
      </c>
      <c r="Q24" s="2">
        <f t="shared" si="5"/>
        <v>0.51900000000000002</v>
      </c>
      <c r="R24" s="2">
        <f t="shared" si="5"/>
        <v>0.52200000000000002</v>
      </c>
      <c r="S24" s="2">
        <f t="shared" si="5"/>
        <v>0.52500000000000002</v>
      </c>
      <c r="T24" s="2">
        <f t="shared" si="5"/>
        <v>0.52800000000000002</v>
      </c>
      <c r="U24" s="2">
        <f t="shared" si="5"/>
        <v>0.53100000000000003</v>
      </c>
      <c r="W24" s="7">
        <v>7</v>
      </c>
      <c r="X24" s="2">
        <f t="shared" si="8"/>
        <v>0.85000000000000009</v>
      </c>
      <c r="Y24" s="2">
        <f t="shared" si="6"/>
        <v>0.85499999999999998</v>
      </c>
      <c r="Z24" s="2">
        <f t="shared" si="6"/>
        <v>0.8600000000000001</v>
      </c>
      <c r="AA24" s="2">
        <f t="shared" si="6"/>
        <v>0.86499999999999999</v>
      </c>
      <c r="AB24" s="2">
        <f t="shared" si="6"/>
        <v>0.87000000000000011</v>
      </c>
      <c r="AC24" s="2">
        <f t="shared" si="6"/>
        <v>0.875</v>
      </c>
      <c r="AD24" s="2">
        <f t="shared" si="6"/>
        <v>0.88000000000000012</v>
      </c>
      <c r="AE24" s="2">
        <f t="shared" si="6"/>
        <v>0.88500000000000001</v>
      </c>
    </row>
    <row r="30" spans="2:40" x14ac:dyDescent="0.25">
      <c r="B30" s="112" t="s">
        <v>42</v>
      </c>
      <c r="C30" s="113"/>
      <c r="D30" s="113"/>
      <c r="E30" s="113"/>
      <c r="F30" s="113"/>
      <c r="G30" s="113"/>
      <c r="H30" s="114"/>
      <c r="I30" s="5" t="s">
        <v>4</v>
      </c>
      <c r="J30" s="4" t="s">
        <v>32</v>
      </c>
      <c r="M30" s="112" t="s">
        <v>43</v>
      </c>
      <c r="N30" s="113"/>
      <c r="O30" s="113"/>
      <c r="P30" s="113"/>
      <c r="Q30" s="113"/>
      <c r="R30" s="113"/>
      <c r="S30" s="114"/>
      <c r="T30" s="5" t="s">
        <v>4</v>
      </c>
      <c r="U30" s="4" t="s">
        <v>32</v>
      </c>
      <c r="X30" s="112" t="s">
        <v>44</v>
      </c>
      <c r="Y30" s="113"/>
      <c r="Z30" s="113"/>
      <c r="AA30" s="113"/>
      <c r="AB30" s="113"/>
      <c r="AC30" s="113"/>
      <c r="AD30" s="114"/>
      <c r="AE30" s="5" t="s">
        <v>4</v>
      </c>
      <c r="AF30" s="4" t="s">
        <v>32</v>
      </c>
      <c r="AI30" s="6"/>
      <c r="AJ30" s="6"/>
      <c r="AK30" s="6"/>
      <c r="AL30" s="6"/>
      <c r="AM30" s="6"/>
      <c r="AN30" s="6"/>
    </row>
    <row r="31" spans="2:40" ht="15.75" thickBot="1" x14ac:dyDescent="0.3">
      <c r="B31" s="38"/>
      <c r="C31" s="95">
        <v>0</v>
      </c>
      <c r="D31" s="95">
        <v>1</v>
      </c>
      <c r="E31" s="95">
        <v>2</v>
      </c>
      <c r="F31" s="95">
        <v>3</v>
      </c>
      <c r="G31" s="95">
        <v>4</v>
      </c>
      <c r="H31" s="95">
        <v>5</v>
      </c>
      <c r="I31" s="8">
        <v>6</v>
      </c>
      <c r="J31" s="8">
        <v>7</v>
      </c>
      <c r="M31" s="38"/>
      <c r="N31" s="95">
        <v>0</v>
      </c>
      <c r="O31" s="95">
        <v>1</v>
      </c>
      <c r="P31" s="95">
        <v>2</v>
      </c>
      <c r="Q31" s="95">
        <v>3</v>
      </c>
      <c r="R31" s="95">
        <v>4</v>
      </c>
      <c r="S31" s="95">
        <v>5</v>
      </c>
      <c r="T31" s="8">
        <v>6</v>
      </c>
      <c r="U31" s="8">
        <v>7</v>
      </c>
      <c r="X31" s="38"/>
      <c r="Y31" s="95">
        <v>0</v>
      </c>
      <c r="Z31" s="95">
        <v>1</v>
      </c>
      <c r="AA31" s="95">
        <v>2</v>
      </c>
      <c r="AB31" s="95">
        <v>3</v>
      </c>
      <c r="AC31" s="95">
        <v>4</v>
      </c>
      <c r="AD31" s="95">
        <v>5</v>
      </c>
      <c r="AE31" s="8">
        <v>6</v>
      </c>
      <c r="AF31" s="8">
        <v>7</v>
      </c>
    </row>
    <row r="32" spans="2:40" x14ac:dyDescent="0.25">
      <c r="B32" s="7">
        <v>0</v>
      </c>
      <c r="C32" s="19" cm="1">
        <f t="array" ref="C32:J36">MMULT(C5:J9,TRANSPOSE(N5:U12))</f>
        <v>0.17148000000000005</v>
      </c>
      <c r="D32" s="20">
        <v>0.18804000000000004</v>
      </c>
      <c r="E32" s="20">
        <v>0.20460000000000003</v>
      </c>
      <c r="F32" s="20">
        <v>0.22116000000000005</v>
      </c>
      <c r="G32" s="20">
        <v>0.23772000000000004</v>
      </c>
      <c r="H32" s="20">
        <v>0.25428000000000006</v>
      </c>
      <c r="I32" s="20">
        <v>0.27084000000000003</v>
      </c>
      <c r="J32" s="21">
        <v>0.28740000000000004</v>
      </c>
      <c r="M32" s="7">
        <v>0</v>
      </c>
      <c r="N32" s="19" cm="1">
        <f t="array" ref="N32:U36">MMULT(C5:J9,TRANSPOSE(N17:U24))</f>
        <v>0.25722</v>
      </c>
      <c r="O32" s="20">
        <v>0.28205999999999998</v>
      </c>
      <c r="P32" s="20">
        <v>0.30690000000000001</v>
      </c>
      <c r="Q32" s="20">
        <v>0.33174000000000009</v>
      </c>
      <c r="R32" s="20">
        <v>0.35658000000000001</v>
      </c>
      <c r="S32" s="20">
        <v>0.38141999999999998</v>
      </c>
      <c r="T32" s="20">
        <v>0.40626000000000001</v>
      </c>
      <c r="U32" s="21">
        <v>0.43110000000000004</v>
      </c>
      <c r="X32" s="7">
        <v>0</v>
      </c>
      <c r="Y32" s="19" cm="1">
        <f t="array" ref="Y32:AF36">MMULT(C5:J9,TRANSPOSE(X5:AE12))</f>
        <v>0.3429600000000001</v>
      </c>
      <c r="Z32" s="20">
        <v>0.37608000000000008</v>
      </c>
      <c r="AA32" s="20">
        <v>0.40920000000000006</v>
      </c>
      <c r="AB32" s="20">
        <v>0.4423200000000001</v>
      </c>
      <c r="AC32" s="20">
        <v>0.47544000000000008</v>
      </c>
      <c r="AD32" s="20">
        <v>0.50856000000000012</v>
      </c>
      <c r="AE32" s="20">
        <v>0.54168000000000005</v>
      </c>
      <c r="AF32" s="21">
        <v>0.57480000000000009</v>
      </c>
    </row>
    <row r="33" spans="2:32" x14ac:dyDescent="0.25">
      <c r="B33" s="7">
        <v>1</v>
      </c>
      <c r="C33" s="22">
        <v>0.18804000000000004</v>
      </c>
      <c r="D33" s="2">
        <v>0.20620000000000002</v>
      </c>
      <c r="E33" s="2">
        <v>0.22436</v>
      </c>
      <c r="F33" s="2">
        <v>0.24251999999999999</v>
      </c>
      <c r="G33" s="2">
        <v>0.26068000000000002</v>
      </c>
      <c r="H33" s="2">
        <v>0.27884000000000003</v>
      </c>
      <c r="I33" s="2">
        <v>0.29700000000000004</v>
      </c>
      <c r="J33" s="23">
        <v>0.31516000000000005</v>
      </c>
      <c r="M33" s="7">
        <v>1</v>
      </c>
      <c r="N33" s="22">
        <v>0.28205999999999998</v>
      </c>
      <c r="O33" s="2">
        <v>0.30930000000000002</v>
      </c>
      <c r="P33" s="2">
        <v>0.33654000000000006</v>
      </c>
      <c r="Q33" s="2">
        <v>0.36377999999999999</v>
      </c>
      <c r="R33" s="2">
        <v>0.39101999999999998</v>
      </c>
      <c r="S33" s="2">
        <v>0.41826000000000002</v>
      </c>
      <c r="T33" s="2">
        <v>0.44550000000000001</v>
      </c>
      <c r="U33" s="23">
        <v>0.47274000000000005</v>
      </c>
      <c r="X33" s="7">
        <v>1</v>
      </c>
      <c r="Y33" s="22">
        <v>0.37608000000000008</v>
      </c>
      <c r="Z33" s="2">
        <v>0.41240000000000004</v>
      </c>
      <c r="AA33" s="2">
        <v>0.44872000000000001</v>
      </c>
      <c r="AB33" s="2">
        <v>0.48503999999999997</v>
      </c>
      <c r="AC33" s="2">
        <v>0.52136000000000005</v>
      </c>
      <c r="AD33" s="2">
        <v>0.55768000000000006</v>
      </c>
      <c r="AE33" s="2">
        <v>0.59400000000000008</v>
      </c>
      <c r="AF33" s="23">
        <v>0.6303200000000001</v>
      </c>
    </row>
    <row r="34" spans="2:32" x14ac:dyDescent="0.25">
      <c r="B34" s="7">
        <v>2</v>
      </c>
      <c r="C34" s="22">
        <v>0.20460000000000003</v>
      </c>
      <c r="D34" s="2">
        <v>0.22436</v>
      </c>
      <c r="E34" s="2">
        <v>0.24412000000000003</v>
      </c>
      <c r="F34" s="2">
        <v>0.26388</v>
      </c>
      <c r="G34" s="2">
        <v>0.28364</v>
      </c>
      <c r="H34" s="2">
        <v>0.30340000000000006</v>
      </c>
      <c r="I34" s="2">
        <v>0.32316000000000006</v>
      </c>
      <c r="J34" s="23">
        <v>0.34292000000000006</v>
      </c>
      <c r="M34" s="7">
        <v>2</v>
      </c>
      <c r="N34" s="22">
        <v>0.30690000000000001</v>
      </c>
      <c r="O34" s="2">
        <v>0.33653999999999995</v>
      </c>
      <c r="P34" s="2">
        <v>0.36618000000000001</v>
      </c>
      <c r="Q34" s="2">
        <v>0.39582000000000006</v>
      </c>
      <c r="R34" s="2">
        <v>0.42546000000000006</v>
      </c>
      <c r="S34" s="2">
        <v>0.4551</v>
      </c>
      <c r="T34" s="2">
        <v>0.48474000000000006</v>
      </c>
      <c r="U34" s="23">
        <v>0.51437999999999995</v>
      </c>
      <c r="X34" s="7">
        <v>2</v>
      </c>
      <c r="Y34" s="22">
        <v>0.40920000000000006</v>
      </c>
      <c r="Z34" s="2">
        <v>0.44872000000000001</v>
      </c>
      <c r="AA34" s="2">
        <v>0.48824000000000006</v>
      </c>
      <c r="AB34" s="2">
        <v>0.52776000000000001</v>
      </c>
      <c r="AC34" s="2">
        <v>0.56728000000000001</v>
      </c>
      <c r="AD34" s="2">
        <v>0.60680000000000012</v>
      </c>
      <c r="AE34" s="2">
        <v>0.64632000000000012</v>
      </c>
      <c r="AF34" s="23">
        <v>0.68584000000000012</v>
      </c>
    </row>
    <row r="35" spans="2:32" x14ac:dyDescent="0.25">
      <c r="B35" s="7">
        <v>3</v>
      </c>
      <c r="C35" s="22">
        <v>0.22116000000000005</v>
      </c>
      <c r="D35" s="2">
        <v>0.24251999999999999</v>
      </c>
      <c r="E35" s="2">
        <v>0.26388</v>
      </c>
      <c r="F35" s="2">
        <v>0.28524000000000005</v>
      </c>
      <c r="G35" s="2">
        <v>0.30660000000000009</v>
      </c>
      <c r="H35" s="2">
        <v>0.32796000000000008</v>
      </c>
      <c r="I35" s="2">
        <v>0.34932000000000007</v>
      </c>
      <c r="J35" s="23">
        <v>0.37068000000000006</v>
      </c>
      <c r="M35" s="7">
        <v>3</v>
      </c>
      <c r="N35" s="22">
        <v>0.33173999999999998</v>
      </c>
      <c r="O35" s="2">
        <v>0.36377999999999994</v>
      </c>
      <c r="P35" s="2">
        <v>0.39582000000000001</v>
      </c>
      <c r="Q35" s="2">
        <v>0.42786000000000002</v>
      </c>
      <c r="R35" s="2">
        <v>0.45990000000000003</v>
      </c>
      <c r="S35" s="2">
        <v>0.49193999999999999</v>
      </c>
      <c r="T35" s="2">
        <v>0.52398</v>
      </c>
      <c r="U35" s="23">
        <v>0.55602000000000007</v>
      </c>
      <c r="X35" s="7">
        <v>3</v>
      </c>
      <c r="Y35" s="22">
        <v>0.4423200000000001</v>
      </c>
      <c r="Z35" s="2">
        <v>0.48503999999999997</v>
      </c>
      <c r="AA35" s="2">
        <v>0.52776000000000001</v>
      </c>
      <c r="AB35" s="2">
        <v>0.5704800000000001</v>
      </c>
      <c r="AC35" s="2">
        <v>0.61320000000000019</v>
      </c>
      <c r="AD35" s="2">
        <v>0.65592000000000017</v>
      </c>
      <c r="AE35" s="2">
        <v>0.69864000000000015</v>
      </c>
      <c r="AF35" s="23">
        <v>0.74136000000000013</v>
      </c>
    </row>
    <row r="36" spans="2:32" ht="15.75" thickBot="1" x14ac:dyDescent="0.3">
      <c r="B36" s="7">
        <v>4</v>
      </c>
      <c r="C36" s="110">
        <v>0.23772000000000004</v>
      </c>
      <c r="D36" s="18">
        <v>0.26068000000000002</v>
      </c>
      <c r="E36" s="18">
        <v>0.28364</v>
      </c>
      <c r="F36" s="18">
        <v>0.30660000000000009</v>
      </c>
      <c r="G36" s="18">
        <v>0.32956000000000008</v>
      </c>
      <c r="H36" s="18">
        <v>0.35252000000000011</v>
      </c>
      <c r="I36" s="18">
        <v>0.37548000000000004</v>
      </c>
      <c r="J36" s="111">
        <v>0.39844000000000007</v>
      </c>
      <c r="M36" s="7">
        <v>4</v>
      </c>
      <c r="N36" s="110">
        <v>0.35658000000000001</v>
      </c>
      <c r="O36" s="18">
        <v>0.39101999999999998</v>
      </c>
      <c r="P36" s="18">
        <v>0.42546000000000006</v>
      </c>
      <c r="Q36" s="18">
        <v>0.45990000000000009</v>
      </c>
      <c r="R36" s="18">
        <v>0.49434000000000006</v>
      </c>
      <c r="S36" s="18">
        <v>0.52878000000000003</v>
      </c>
      <c r="T36" s="18">
        <v>0.56322000000000005</v>
      </c>
      <c r="U36" s="111">
        <v>0.59766000000000008</v>
      </c>
      <c r="X36" s="7">
        <v>4</v>
      </c>
      <c r="Y36" s="110">
        <v>0.47544000000000008</v>
      </c>
      <c r="Z36" s="18">
        <v>0.52136000000000005</v>
      </c>
      <c r="AA36" s="18">
        <v>0.56728000000000001</v>
      </c>
      <c r="AB36" s="18">
        <v>0.61320000000000019</v>
      </c>
      <c r="AC36" s="18">
        <v>0.65912000000000015</v>
      </c>
      <c r="AD36" s="18">
        <v>0.70504000000000022</v>
      </c>
      <c r="AE36" s="18">
        <v>0.75096000000000007</v>
      </c>
      <c r="AF36" s="111">
        <v>0.79688000000000014</v>
      </c>
    </row>
    <row r="37" spans="2:32" x14ac:dyDescent="0.25">
      <c r="B37" s="7">
        <v>0</v>
      </c>
      <c r="C37" s="26" cm="1">
        <f t="array" ref="C37:J41">MMULT(C10:J14,TRANSPOSE(N5:U12))</f>
        <v>0.25428000000000006</v>
      </c>
      <c r="D37" s="11">
        <v>0.27884000000000003</v>
      </c>
      <c r="E37" s="11">
        <v>0.30340000000000006</v>
      </c>
      <c r="F37" s="11">
        <v>0.32796000000000008</v>
      </c>
      <c r="G37" s="11">
        <v>0.35252000000000011</v>
      </c>
      <c r="H37" s="11">
        <v>0.37708000000000014</v>
      </c>
      <c r="I37" s="11">
        <v>0.40164000000000011</v>
      </c>
      <c r="J37" s="27">
        <v>0.42620000000000013</v>
      </c>
      <c r="M37" s="7">
        <v>0</v>
      </c>
      <c r="N37" s="26" cm="1">
        <f t="array" ref="N37:U41">MMULT(C10:J14,TRANSPOSE(N17:U24))</f>
        <v>0.38142000000000009</v>
      </c>
      <c r="O37" s="11">
        <v>0.41826000000000002</v>
      </c>
      <c r="P37" s="11">
        <v>0.45510000000000006</v>
      </c>
      <c r="Q37" s="11">
        <v>0.49194000000000015</v>
      </c>
      <c r="R37" s="11">
        <v>0.52878000000000003</v>
      </c>
      <c r="S37" s="11">
        <v>0.56562000000000001</v>
      </c>
      <c r="T37" s="11">
        <v>0.60246</v>
      </c>
      <c r="U37" s="27">
        <v>0.6393000000000002</v>
      </c>
      <c r="X37" s="7">
        <v>0</v>
      </c>
      <c r="Y37" s="26" cm="1">
        <f t="array" ref="Y37:AF41">MMULT(C10:J14,TRANSPOSE(X5:AE12))</f>
        <v>0.50856000000000012</v>
      </c>
      <c r="Z37" s="11">
        <v>0.55768000000000006</v>
      </c>
      <c r="AA37" s="11">
        <v>0.60680000000000012</v>
      </c>
      <c r="AB37" s="11">
        <v>0.65592000000000017</v>
      </c>
      <c r="AC37" s="11">
        <v>0.70504000000000022</v>
      </c>
      <c r="AD37" s="11">
        <v>0.75416000000000027</v>
      </c>
      <c r="AE37" s="11">
        <v>0.80328000000000022</v>
      </c>
      <c r="AF37" s="27">
        <v>0.85240000000000027</v>
      </c>
    </row>
    <row r="38" spans="2:32" x14ac:dyDescent="0.25">
      <c r="B38" s="7">
        <v>1</v>
      </c>
      <c r="C38" s="22">
        <v>0.27084000000000003</v>
      </c>
      <c r="D38" s="2">
        <v>0.29700000000000004</v>
      </c>
      <c r="E38" s="2">
        <v>0.32316000000000006</v>
      </c>
      <c r="F38" s="2">
        <v>0.34932000000000007</v>
      </c>
      <c r="G38" s="2">
        <v>0.37548000000000004</v>
      </c>
      <c r="H38" s="2">
        <v>0.40164000000000011</v>
      </c>
      <c r="I38" s="2">
        <v>0.42780000000000001</v>
      </c>
      <c r="J38" s="23">
        <v>0.45396000000000003</v>
      </c>
      <c r="M38" s="7">
        <v>1</v>
      </c>
      <c r="N38" s="22">
        <v>0.40626000000000001</v>
      </c>
      <c r="O38" s="2">
        <v>0.4454999999999999</v>
      </c>
      <c r="P38" s="2">
        <v>0.48474000000000006</v>
      </c>
      <c r="Q38" s="2">
        <v>0.52398000000000011</v>
      </c>
      <c r="R38" s="2">
        <v>0.56322000000000005</v>
      </c>
      <c r="S38" s="2">
        <v>0.60245999999999988</v>
      </c>
      <c r="T38" s="2">
        <v>0.64170000000000005</v>
      </c>
      <c r="U38" s="23">
        <v>0.68093999999999999</v>
      </c>
      <c r="X38" s="7">
        <v>1</v>
      </c>
      <c r="Y38" s="22">
        <v>0.54168000000000005</v>
      </c>
      <c r="Z38" s="2">
        <v>0.59400000000000008</v>
      </c>
      <c r="AA38" s="2">
        <v>0.64632000000000012</v>
      </c>
      <c r="AB38" s="2">
        <v>0.69864000000000015</v>
      </c>
      <c r="AC38" s="2">
        <v>0.75096000000000007</v>
      </c>
      <c r="AD38" s="2">
        <v>0.80328000000000022</v>
      </c>
      <c r="AE38" s="2">
        <v>0.85560000000000003</v>
      </c>
      <c r="AF38" s="23">
        <v>0.90792000000000006</v>
      </c>
    </row>
    <row r="39" spans="2:32" x14ac:dyDescent="0.25">
      <c r="B39" s="7">
        <v>2</v>
      </c>
      <c r="C39" s="22">
        <v>0.28740000000000004</v>
      </c>
      <c r="D39" s="2">
        <v>0.31516000000000005</v>
      </c>
      <c r="E39" s="2">
        <v>0.34292000000000006</v>
      </c>
      <c r="F39" s="2">
        <v>0.37068000000000006</v>
      </c>
      <c r="G39" s="2">
        <v>0.39844000000000007</v>
      </c>
      <c r="H39" s="2">
        <v>0.42620000000000013</v>
      </c>
      <c r="I39" s="2">
        <v>0.45396000000000003</v>
      </c>
      <c r="J39" s="23">
        <v>0.48172000000000015</v>
      </c>
      <c r="M39" s="7">
        <v>2</v>
      </c>
      <c r="N39" s="22">
        <v>0.43110000000000004</v>
      </c>
      <c r="O39" s="2">
        <v>0.47274000000000005</v>
      </c>
      <c r="P39" s="2">
        <v>0.51437999999999995</v>
      </c>
      <c r="Q39" s="2">
        <v>0.55602000000000007</v>
      </c>
      <c r="R39" s="2">
        <v>0.59766000000000008</v>
      </c>
      <c r="S39" s="2">
        <v>0.63929999999999998</v>
      </c>
      <c r="T39" s="2">
        <v>0.68093999999999999</v>
      </c>
      <c r="U39" s="23">
        <v>0.72258000000000011</v>
      </c>
      <c r="X39" s="7">
        <v>2</v>
      </c>
      <c r="Y39" s="22">
        <v>0.57480000000000009</v>
      </c>
      <c r="Z39" s="2">
        <v>0.6303200000000001</v>
      </c>
      <c r="AA39" s="2">
        <v>0.68584000000000012</v>
      </c>
      <c r="AB39" s="2">
        <v>0.74136000000000013</v>
      </c>
      <c r="AC39" s="2">
        <v>0.79688000000000014</v>
      </c>
      <c r="AD39" s="2">
        <v>0.85240000000000027</v>
      </c>
      <c r="AE39" s="2">
        <v>0.90792000000000006</v>
      </c>
      <c r="AF39" s="23">
        <v>0.9634400000000003</v>
      </c>
    </row>
    <row r="40" spans="2:32" x14ac:dyDescent="0.25">
      <c r="B40" s="7">
        <v>3</v>
      </c>
      <c r="C40" s="22">
        <v>0.30396000000000001</v>
      </c>
      <c r="D40" s="2">
        <v>0.33332000000000001</v>
      </c>
      <c r="E40" s="2">
        <v>0.36267999999999995</v>
      </c>
      <c r="F40" s="2">
        <v>0.39204000000000006</v>
      </c>
      <c r="G40" s="2">
        <v>0.42140000000000005</v>
      </c>
      <c r="H40" s="2">
        <v>0.45076000000000005</v>
      </c>
      <c r="I40" s="2">
        <v>0.48011999999999999</v>
      </c>
      <c r="J40" s="23">
        <v>0.50947999999999993</v>
      </c>
      <c r="M40" s="7">
        <v>3</v>
      </c>
      <c r="N40" s="22">
        <v>0.45594000000000001</v>
      </c>
      <c r="O40" s="2">
        <v>0.49997999999999992</v>
      </c>
      <c r="P40" s="2">
        <v>0.54401999999999995</v>
      </c>
      <c r="Q40" s="2">
        <v>0.58806000000000003</v>
      </c>
      <c r="R40" s="2">
        <v>0.6321</v>
      </c>
      <c r="S40" s="2">
        <v>0.67613999999999996</v>
      </c>
      <c r="T40" s="2">
        <v>0.72017999999999993</v>
      </c>
      <c r="U40" s="23">
        <v>0.76422000000000001</v>
      </c>
      <c r="X40" s="7">
        <v>3</v>
      </c>
      <c r="Y40" s="22">
        <v>0.60792000000000002</v>
      </c>
      <c r="Z40" s="2">
        <v>0.66664000000000001</v>
      </c>
      <c r="AA40" s="2">
        <v>0.72535999999999989</v>
      </c>
      <c r="AB40" s="2">
        <v>0.78408000000000011</v>
      </c>
      <c r="AC40" s="2">
        <v>0.8428000000000001</v>
      </c>
      <c r="AD40" s="2">
        <v>0.9015200000000001</v>
      </c>
      <c r="AE40" s="2">
        <v>0.96023999999999998</v>
      </c>
      <c r="AF40" s="23">
        <v>1.0189599999999999</v>
      </c>
    </row>
    <row r="41" spans="2:32" ht="15.75" thickBot="1" x14ac:dyDescent="0.3">
      <c r="B41" s="7">
        <v>4</v>
      </c>
      <c r="C41" s="28">
        <v>0.32052000000000008</v>
      </c>
      <c r="D41" s="29">
        <v>0.35148000000000001</v>
      </c>
      <c r="E41" s="29">
        <v>0.38244000000000006</v>
      </c>
      <c r="F41" s="29">
        <v>0.41340000000000005</v>
      </c>
      <c r="G41" s="29">
        <v>0.44436000000000003</v>
      </c>
      <c r="H41" s="29">
        <v>0.47532000000000013</v>
      </c>
      <c r="I41" s="29">
        <v>0.50628000000000006</v>
      </c>
      <c r="J41" s="30">
        <v>0.53724000000000005</v>
      </c>
      <c r="M41" s="7">
        <v>4</v>
      </c>
      <c r="N41" s="28">
        <v>0.48077999999999999</v>
      </c>
      <c r="O41" s="29">
        <v>0.52722000000000002</v>
      </c>
      <c r="P41" s="29">
        <v>0.57365999999999995</v>
      </c>
      <c r="Q41" s="29">
        <v>0.62009999999999998</v>
      </c>
      <c r="R41" s="29">
        <v>0.66653999999999991</v>
      </c>
      <c r="S41" s="29">
        <v>0.71297999999999995</v>
      </c>
      <c r="T41" s="29">
        <v>0.75942000000000009</v>
      </c>
      <c r="U41" s="30">
        <v>0.80586000000000013</v>
      </c>
      <c r="X41" s="7">
        <v>4</v>
      </c>
      <c r="Y41" s="28">
        <v>0.64104000000000017</v>
      </c>
      <c r="Z41" s="29">
        <v>0.70296000000000003</v>
      </c>
      <c r="AA41" s="29">
        <v>0.76488000000000012</v>
      </c>
      <c r="AB41" s="29">
        <v>0.82680000000000009</v>
      </c>
      <c r="AC41" s="29">
        <v>0.88872000000000007</v>
      </c>
      <c r="AD41" s="29">
        <v>0.95064000000000026</v>
      </c>
      <c r="AE41" s="29">
        <v>1.0125600000000001</v>
      </c>
      <c r="AF41" s="30">
        <v>1.0744800000000001</v>
      </c>
    </row>
    <row r="42" spans="2:32" x14ac:dyDescent="0.25">
      <c r="B42" s="7">
        <v>0</v>
      </c>
      <c r="C42" s="19" cm="1">
        <f t="array" ref="C42:J46">MMULT(C15:J19,TRANSPOSE(N5:U12))</f>
        <v>0.33708000000000005</v>
      </c>
      <c r="D42" s="20">
        <v>0.36964000000000008</v>
      </c>
      <c r="E42" s="20">
        <v>0.40220000000000006</v>
      </c>
      <c r="F42" s="20">
        <v>0.43476000000000004</v>
      </c>
      <c r="G42" s="20">
        <v>0.46732000000000012</v>
      </c>
      <c r="H42" s="20">
        <v>0.49988000000000005</v>
      </c>
      <c r="I42" s="20">
        <v>0.53244000000000002</v>
      </c>
      <c r="J42" s="21">
        <v>0.56500000000000017</v>
      </c>
      <c r="M42" s="7">
        <v>0</v>
      </c>
      <c r="N42" s="19" cm="1">
        <f t="array" ref="N42:U46">MMULT(C15:J19,TRANSPOSE(N17:U24))</f>
        <v>0.50562000000000007</v>
      </c>
      <c r="O42" s="20">
        <v>0.55445999999999995</v>
      </c>
      <c r="P42" s="20">
        <v>0.60330000000000006</v>
      </c>
      <c r="Q42" s="20">
        <v>0.65214000000000016</v>
      </c>
      <c r="R42" s="20">
        <v>0.70097999999999994</v>
      </c>
      <c r="S42" s="20">
        <v>0.74982000000000015</v>
      </c>
      <c r="T42" s="20">
        <v>0.79866000000000004</v>
      </c>
      <c r="U42" s="21">
        <v>0.84750000000000003</v>
      </c>
      <c r="X42" s="7">
        <v>0</v>
      </c>
      <c r="Y42" s="19" cm="1">
        <f t="array" ref="Y42:AF46">MMULT(C15:J19,TRANSPOSE(X5:AE12))</f>
        <v>0.67416000000000009</v>
      </c>
      <c r="Z42" s="20">
        <v>0.73928000000000016</v>
      </c>
      <c r="AA42" s="20">
        <v>0.80440000000000011</v>
      </c>
      <c r="AB42" s="20">
        <v>0.86952000000000007</v>
      </c>
      <c r="AC42" s="20">
        <v>0.93464000000000025</v>
      </c>
      <c r="AD42" s="20">
        <v>0.99976000000000009</v>
      </c>
      <c r="AE42" s="20">
        <v>1.06488</v>
      </c>
      <c r="AF42" s="21">
        <v>1.1300000000000003</v>
      </c>
    </row>
    <row r="43" spans="2:32" x14ac:dyDescent="0.25">
      <c r="B43" s="7">
        <v>1</v>
      </c>
      <c r="C43" s="22">
        <v>0.35364000000000012</v>
      </c>
      <c r="D43" s="2">
        <v>0.38780000000000003</v>
      </c>
      <c r="E43" s="2">
        <v>0.42196000000000011</v>
      </c>
      <c r="F43" s="2">
        <v>0.45612000000000008</v>
      </c>
      <c r="G43" s="2">
        <v>0.4902800000000001</v>
      </c>
      <c r="H43" s="2">
        <v>0.52444000000000013</v>
      </c>
      <c r="I43" s="2">
        <v>0.55859999999999999</v>
      </c>
      <c r="J43" s="23">
        <v>0.59276000000000006</v>
      </c>
      <c r="M43" s="7">
        <v>1</v>
      </c>
      <c r="N43" s="22">
        <v>0.53046000000000004</v>
      </c>
      <c r="O43" s="2">
        <v>0.58169999999999999</v>
      </c>
      <c r="P43" s="2">
        <v>0.63294000000000006</v>
      </c>
      <c r="Q43" s="2">
        <v>0.68418000000000001</v>
      </c>
      <c r="R43" s="2">
        <v>0.73542000000000007</v>
      </c>
      <c r="S43" s="2">
        <v>0.78666000000000003</v>
      </c>
      <c r="T43" s="2">
        <v>0.83790000000000009</v>
      </c>
      <c r="U43" s="23">
        <v>0.88914000000000026</v>
      </c>
      <c r="X43" s="7">
        <v>1</v>
      </c>
      <c r="Y43" s="22">
        <v>0.70728000000000024</v>
      </c>
      <c r="Z43" s="2">
        <v>0.77560000000000007</v>
      </c>
      <c r="AA43" s="2">
        <v>0.84392000000000023</v>
      </c>
      <c r="AB43" s="2">
        <v>0.91224000000000016</v>
      </c>
      <c r="AC43" s="2">
        <v>0.98056000000000021</v>
      </c>
      <c r="AD43" s="2">
        <v>1.0488800000000003</v>
      </c>
      <c r="AE43" s="2">
        <v>1.1172</v>
      </c>
      <c r="AF43" s="23">
        <v>1.1855200000000001</v>
      </c>
    </row>
    <row r="44" spans="2:32" x14ac:dyDescent="0.25">
      <c r="B44" s="7">
        <v>2</v>
      </c>
      <c r="C44" s="22">
        <v>0.37020000000000003</v>
      </c>
      <c r="D44" s="2">
        <v>0.40595999999999999</v>
      </c>
      <c r="E44" s="2">
        <v>0.44172000000000006</v>
      </c>
      <c r="F44" s="2">
        <v>0.47748000000000007</v>
      </c>
      <c r="G44" s="2">
        <v>0.51324000000000003</v>
      </c>
      <c r="H44" s="2">
        <v>0.54900000000000015</v>
      </c>
      <c r="I44" s="2">
        <v>0.58476000000000006</v>
      </c>
      <c r="J44" s="23">
        <v>0.62052000000000007</v>
      </c>
      <c r="M44" s="7">
        <v>2</v>
      </c>
      <c r="N44" s="22">
        <v>0.55530000000000002</v>
      </c>
      <c r="O44" s="2">
        <v>0.60894000000000004</v>
      </c>
      <c r="P44" s="2">
        <v>0.66257999999999995</v>
      </c>
      <c r="Q44" s="2">
        <v>0.71622000000000008</v>
      </c>
      <c r="R44" s="2">
        <v>0.76985999999999999</v>
      </c>
      <c r="S44" s="2">
        <v>0.8234999999999999</v>
      </c>
      <c r="T44" s="2">
        <v>0.87714000000000003</v>
      </c>
      <c r="U44" s="23">
        <v>0.93078000000000005</v>
      </c>
      <c r="X44" s="7">
        <v>2</v>
      </c>
      <c r="Y44" s="22">
        <v>0.74040000000000006</v>
      </c>
      <c r="Z44" s="2">
        <v>0.81191999999999998</v>
      </c>
      <c r="AA44" s="2">
        <v>0.88344000000000011</v>
      </c>
      <c r="AB44" s="2">
        <v>0.95496000000000014</v>
      </c>
      <c r="AC44" s="2">
        <v>1.0264800000000001</v>
      </c>
      <c r="AD44" s="2">
        <v>1.0980000000000003</v>
      </c>
      <c r="AE44" s="2">
        <v>1.1695200000000001</v>
      </c>
      <c r="AF44" s="23">
        <v>1.2410400000000001</v>
      </c>
    </row>
    <row r="45" spans="2:32" x14ac:dyDescent="0.25">
      <c r="B45" s="7">
        <v>3</v>
      </c>
      <c r="C45" s="22">
        <v>0.38676000000000005</v>
      </c>
      <c r="D45" s="2">
        <v>0.42412</v>
      </c>
      <c r="E45" s="2">
        <v>0.46148000000000011</v>
      </c>
      <c r="F45" s="2">
        <v>0.49884000000000006</v>
      </c>
      <c r="G45" s="2">
        <v>0.53620000000000023</v>
      </c>
      <c r="H45" s="2">
        <v>0.57356000000000018</v>
      </c>
      <c r="I45" s="2">
        <v>0.61092000000000013</v>
      </c>
      <c r="J45" s="23">
        <v>0.64828000000000008</v>
      </c>
      <c r="M45" s="7">
        <v>3</v>
      </c>
      <c r="N45" s="22">
        <v>0.5801400000000001</v>
      </c>
      <c r="O45" s="2">
        <v>0.63617999999999997</v>
      </c>
      <c r="P45" s="2">
        <v>0.69221999999999995</v>
      </c>
      <c r="Q45" s="2">
        <v>0.74826000000000015</v>
      </c>
      <c r="R45" s="2">
        <v>0.80430000000000001</v>
      </c>
      <c r="S45" s="2">
        <v>0.86033999999999999</v>
      </c>
      <c r="T45" s="2">
        <v>0.91637999999999997</v>
      </c>
      <c r="U45" s="23">
        <v>0.97242000000000017</v>
      </c>
      <c r="X45" s="7">
        <v>3</v>
      </c>
      <c r="Y45" s="22">
        <v>0.7735200000000001</v>
      </c>
      <c r="Z45" s="2">
        <v>0.84823999999999999</v>
      </c>
      <c r="AA45" s="2">
        <v>0.92296000000000022</v>
      </c>
      <c r="AB45" s="2">
        <v>0.99768000000000012</v>
      </c>
      <c r="AC45" s="2">
        <v>1.0724000000000005</v>
      </c>
      <c r="AD45" s="2">
        <v>1.1471200000000004</v>
      </c>
      <c r="AE45" s="2">
        <v>1.2218400000000003</v>
      </c>
      <c r="AF45" s="23">
        <v>1.2965600000000002</v>
      </c>
    </row>
    <row r="46" spans="2:32" ht="15.75" thickBot="1" x14ac:dyDescent="0.3">
      <c r="B46" s="7">
        <v>4</v>
      </c>
      <c r="C46" s="24">
        <v>0.40332000000000007</v>
      </c>
      <c r="D46" s="16">
        <v>0.44228000000000006</v>
      </c>
      <c r="E46" s="16">
        <v>0.48124000000000011</v>
      </c>
      <c r="F46" s="16">
        <v>0.52020000000000022</v>
      </c>
      <c r="G46" s="16">
        <v>0.5591600000000001</v>
      </c>
      <c r="H46" s="16">
        <v>0.5981200000000001</v>
      </c>
      <c r="I46" s="16">
        <v>0.63708000000000009</v>
      </c>
      <c r="J46" s="25">
        <v>0.67604000000000009</v>
      </c>
      <c r="M46" s="7">
        <v>4</v>
      </c>
      <c r="N46" s="24">
        <v>0.60497999999999996</v>
      </c>
      <c r="O46" s="16">
        <v>0.66342000000000001</v>
      </c>
      <c r="P46" s="16">
        <v>0.72186000000000006</v>
      </c>
      <c r="Q46" s="16">
        <v>0.78030000000000022</v>
      </c>
      <c r="R46" s="16">
        <v>0.83874000000000004</v>
      </c>
      <c r="S46" s="16">
        <v>0.89718000000000009</v>
      </c>
      <c r="T46" s="16">
        <v>0.95562000000000014</v>
      </c>
      <c r="U46" s="25">
        <v>1.0140600000000002</v>
      </c>
      <c r="X46" s="7">
        <v>4</v>
      </c>
      <c r="Y46" s="24">
        <v>0.80664000000000013</v>
      </c>
      <c r="Z46" s="16">
        <v>0.88456000000000012</v>
      </c>
      <c r="AA46" s="16">
        <v>0.96248000000000022</v>
      </c>
      <c r="AB46" s="16">
        <v>1.0404000000000004</v>
      </c>
      <c r="AC46" s="16">
        <v>1.1183200000000002</v>
      </c>
      <c r="AD46" s="16">
        <v>1.1962400000000002</v>
      </c>
      <c r="AE46" s="16">
        <v>1.2741600000000002</v>
      </c>
      <c r="AF46" s="25">
        <v>1.3520800000000002</v>
      </c>
    </row>
    <row r="47" spans="2:32" x14ac:dyDescent="0.25">
      <c r="B47" s="7">
        <v>0</v>
      </c>
      <c r="C47" s="26" cm="1">
        <f t="array" ref="C47:J51">MMULT(C20:J24,TRANSPOSE(N5:U12))</f>
        <v>0.41987999999999998</v>
      </c>
      <c r="D47" s="11">
        <v>0.46044000000000002</v>
      </c>
      <c r="E47" s="11">
        <v>0.50100000000000011</v>
      </c>
      <c r="F47" s="11">
        <v>0.54156000000000004</v>
      </c>
      <c r="G47" s="11">
        <v>0.58212000000000008</v>
      </c>
      <c r="H47" s="11">
        <v>0.62268000000000012</v>
      </c>
      <c r="I47" s="11">
        <v>0.66323999999999994</v>
      </c>
      <c r="J47" s="27">
        <v>0.70379999999999998</v>
      </c>
      <c r="M47" s="7">
        <v>0</v>
      </c>
      <c r="N47" s="26" cm="1">
        <f t="array" ref="N47:U51">MMULT(C20:J24,TRANSPOSE(N17:U24))</f>
        <v>0.62982000000000005</v>
      </c>
      <c r="O47" s="11">
        <v>0.69065999999999994</v>
      </c>
      <c r="P47" s="11">
        <v>0.75149999999999995</v>
      </c>
      <c r="Q47" s="11">
        <v>0.81234000000000006</v>
      </c>
      <c r="R47" s="11">
        <v>0.87318000000000007</v>
      </c>
      <c r="S47" s="11">
        <v>0.93401999999999996</v>
      </c>
      <c r="T47" s="11">
        <v>0.99485999999999986</v>
      </c>
      <c r="U47" s="27">
        <v>1.0557000000000003</v>
      </c>
      <c r="X47" s="7">
        <v>0</v>
      </c>
      <c r="Y47" s="26" cm="1">
        <f t="array" ref="Y47:AF51">MMULT(C20:J24,TRANSPOSE(X5:AE12))</f>
        <v>0.83975999999999995</v>
      </c>
      <c r="Z47" s="11">
        <v>0.92088000000000003</v>
      </c>
      <c r="AA47" s="11">
        <v>1.0020000000000002</v>
      </c>
      <c r="AB47" s="11">
        <v>1.0831200000000001</v>
      </c>
      <c r="AC47" s="11">
        <v>1.1642400000000002</v>
      </c>
      <c r="AD47" s="11">
        <v>1.2453600000000002</v>
      </c>
      <c r="AE47" s="11">
        <v>1.3264799999999999</v>
      </c>
      <c r="AF47" s="27">
        <v>1.4076</v>
      </c>
    </row>
    <row r="48" spans="2:32" x14ac:dyDescent="0.25">
      <c r="B48" s="7">
        <v>1</v>
      </c>
      <c r="C48" s="22">
        <v>0.43644000000000005</v>
      </c>
      <c r="D48" s="2">
        <v>0.47860000000000003</v>
      </c>
      <c r="E48" s="2">
        <v>0.52076000000000011</v>
      </c>
      <c r="F48" s="2">
        <v>0.56292000000000009</v>
      </c>
      <c r="G48" s="2">
        <v>0.60508000000000006</v>
      </c>
      <c r="H48" s="2">
        <v>0.64724000000000004</v>
      </c>
      <c r="I48" s="2">
        <v>0.68940000000000012</v>
      </c>
      <c r="J48" s="23">
        <v>0.7315600000000001</v>
      </c>
      <c r="M48" s="7">
        <v>1</v>
      </c>
      <c r="N48" s="22">
        <v>0.65466000000000002</v>
      </c>
      <c r="O48" s="2">
        <v>0.71789999999999998</v>
      </c>
      <c r="P48" s="2">
        <v>0.78114000000000006</v>
      </c>
      <c r="Q48" s="2">
        <v>0.84438000000000013</v>
      </c>
      <c r="R48" s="2">
        <v>0.90762000000000009</v>
      </c>
      <c r="S48" s="2">
        <v>0.97085999999999995</v>
      </c>
      <c r="T48" s="2">
        <v>1.0341</v>
      </c>
      <c r="U48" s="23">
        <v>1.09734</v>
      </c>
      <c r="X48" s="7">
        <v>1</v>
      </c>
      <c r="Y48" s="22">
        <v>0.8728800000000001</v>
      </c>
      <c r="Z48" s="2">
        <v>0.95720000000000005</v>
      </c>
      <c r="AA48" s="2">
        <v>1.0415200000000002</v>
      </c>
      <c r="AB48" s="2">
        <v>1.1258400000000002</v>
      </c>
      <c r="AC48" s="2">
        <v>1.2101600000000001</v>
      </c>
      <c r="AD48" s="2">
        <v>1.2944800000000001</v>
      </c>
      <c r="AE48" s="2">
        <v>1.3788000000000002</v>
      </c>
      <c r="AF48" s="23">
        <v>1.4631200000000002</v>
      </c>
    </row>
    <row r="49" spans="2:44" x14ac:dyDescent="0.25">
      <c r="B49" s="7">
        <v>2</v>
      </c>
      <c r="C49" s="22">
        <v>0.45300000000000007</v>
      </c>
      <c r="D49" s="2">
        <v>0.49676000000000009</v>
      </c>
      <c r="E49" s="2">
        <v>0.54052</v>
      </c>
      <c r="F49" s="2">
        <v>0.58428000000000013</v>
      </c>
      <c r="G49" s="2">
        <v>0.62804000000000004</v>
      </c>
      <c r="H49" s="2">
        <v>0.67180000000000017</v>
      </c>
      <c r="I49" s="2">
        <v>0.71556000000000008</v>
      </c>
      <c r="J49" s="23">
        <v>0.75932000000000011</v>
      </c>
      <c r="M49" s="7">
        <v>2</v>
      </c>
      <c r="N49" s="22">
        <v>0.6795000000000001</v>
      </c>
      <c r="O49" s="2">
        <v>0.74513999999999991</v>
      </c>
      <c r="P49" s="2">
        <v>0.81077999999999995</v>
      </c>
      <c r="Q49" s="2">
        <v>0.87642000000000009</v>
      </c>
      <c r="R49" s="2">
        <v>0.94206000000000012</v>
      </c>
      <c r="S49" s="2">
        <v>1.0076999999999998</v>
      </c>
      <c r="T49" s="2">
        <v>1.07334</v>
      </c>
      <c r="U49" s="23">
        <v>1.1389800000000001</v>
      </c>
      <c r="X49" s="7">
        <v>2</v>
      </c>
      <c r="Y49" s="22">
        <v>0.90600000000000014</v>
      </c>
      <c r="Z49" s="2">
        <v>0.99352000000000018</v>
      </c>
      <c r="AA49" s="2">
        <v>1.08104</v>
      </c>
      <c r="AB49" s="2">
        <v>1.1685600000000003</v>
      </c>
      <c r="AC49" s="2">
        <v>1.2560800000000001</v>
      </c>
      <c r="AD49" s="2">
        <v>1.3436000000000003</v>
      </c>
      <c r="AE49" s="2">
        <v>1.4311200000000002</v>
      </c>
      <c r="AF49" s="23">
        <v>1.5186400000000002</v>
      </c>
    </row>
    <row r="50" spans="2:44" x14ac:dyDescent="0.25">
      <c r="B50" s="7">
        <v>3</v>
      </c>
      <c r="C50" s="22">
        <v>0.46956000000000009</v>
      </c>
      <c r="D50" s="2">
        <v>0.51492000000000004</v>
      </c>
      <c r="E50" s="2">
        <v>0.56028000000000011</v>
      </c>
      <c r="F50" s="2">
        <v>0.60564000000000007</v>
      </c>
      <c r="G50" s="2">
        <v>0.65100000000000013</v>
      </c>
      <c r="H50" s="2">
        <v>0.6963600000000002</v>
      </c>
      <c r="I50" s="2">
        <v>0.74172000000000005</v>
      </c>
      <c r="J50" s="23">
        <v>0.78708000000000022</v>
      </c>
      <c r="M50" s="7">
        <v>3</v>
      </c>
      <c r="N50" s="22">
        <v>0.70434000000000019</v>
      </c>
      <c r="O50" s="2">
        <v>0.77237999999999996</v>
      </c>
      <c r="P50" s="2">
        <v>0.84042000000000006</v>
      </c>
      <c r="Q50" s="2">
        <v>0.90846000000000016</v>
      </c>
      <c r="R50" s="2">
        <v>0.97650000000000015</v>
      </c>
      <c r="S50" s="2">
        <v>1.04454</v>
      </c>
      <c r="T50" s="2">
        <v>1.1125800000000001</v>
      </c>
      <c r="U50" s="23">
        <v>1.1806200000000002</v>
      </c>
      <c r="X50" s="7">
        <v>3</v>
      </c>
      <c r="Y50" s="22">
        <v>0.93912000000000018</v>
      </c>
      <c r="Z50" s="2">
        <v>1.0298400000000001</v>
      </c>
      <c r="AA50" s="2">
        <v>1.1205600000000002</v>
      </c>
      <c r="AB50" s="2">
        <v>1.2112800000000001</v>
      </c>
      <c r="AC50" s="2">
        <v>1.3020000000000003</v>
      </c>
      <c r="AD50" s="2">
        <v>1.3927200000000004</v>
      </c>
      <c r="AE50" s="2">
        <v>1.4834400000000001</v>
      </c>
      <c r="AF50" s="23">
        <v>1.5741600000000004</v>
      </c>
    </row>
    <row r="51" spans="2:44" ht="15.75" thickBot="1" x14ac:dyDescent="0.3">
      <c r="B51" s="7">
        <v>4</v>
      </c>
      <c r="C51" s="28">
        <v>0.48612000000000011</v>
      </c>
      <c r="D51" s="29">
        <v>0.53308000000000011</v>
      </c>
      <c r="E51" s="29">
        <v>0.58004000000000011</v>
      </c>
      <c r="F51" s="29">
        <v>0.62700000000000011</v>
      </c>
      <c r="G51" s="29">
        <v>0.67396000000000023</v>
      </c>
      <c r="H51" s="29">
        <v>0.72092000000000023</v>
      </c>
      <c r="I51" s="29">
        <v>0.76788000000000012</v>
      </c>
      <c r="J51" s="30">
        <v>0.81484000000000034</v>
      </c>
      <c r="M51" s="7">
        <v>4</v>
      </c>
      <c r="N51" s="28">
        <v>0.72918000000000005</v>
      </c>
      <c r="O51" s="29">
        <v>0.79962</v>
      </c>
      <c r="P51" s="29">
        <v>0.87006000000000006</v>
      </c>
      <c r="Q51" s="29">
        <v>0.94050000000000011</v>
      </c>
      <c r="R51" s="29">
        <v>1.0109400000000002</v>
      </c>
      <c r="S51" s="29">
        <v>1.08138</v>
      </c>
      <c r="T51" s="29">
        <v>1.1518200000000001</v>
      </c>
      <c r="U51" s="30">
        <v>1.2222600000000003</v>
      </c>
      <c r="X51" s="7">
        <v>4</v>
      </c>
      <c r="Y51" s="28">
        <v>0.97224000000000022</v>
      </c>
      <c r="Z51" s="29">
        <v>1.0661600000000002</v>
      </c>
      <c r="AA51" s="29">
        <v>1.1600800000000002</v>
      </c>
      <c r="AB51" s="29">
        <v>1.2540000000000002</v>
      </c>
      <c r="AC51" s="29">
        <v>1.3479200000000005</v>
      </c>
      <c r="AD51" s="29">
        <v>1.4418400000000005</v>
      </c>
      <c r="AE51" s="29">
        <v>1.5357600000000002</v>
      </c>
      <c r="AF51" s="30">
        <v>1.6296800000000007</v>
      </c>
    </row>
    <row r="57" spans="2:44" ht="15.75" thickBot="1" x14ac:dyDescent="0.3"/>
    <row r="58" spans="2:44" ht="15.75" thickBot="1" x14ac:dyDescent="0.3">
      <c r="B58" s="96" t="s">
        <v>47</v>
      </c>
      <c r="C58" s="97"/>
      <c r="D58" s="97"/>
      <c r="E58" s="97"/>
      <c r="F58" s="98"/>
      <c r="H58" s="96" t="s">
        <v>48</v>
      </c>
      <c r="I58" s="97"/>
      <c r="J58" s="97"/>
      <c r="K58" s="98"/>
      <c r="M58" s="96" t="s">
        <v>45</v>
      </c>
      <c r="N58" s="97"/>
      <c r="O58" s="97"/>
      <c r="P58" s="97"/>
      <c r="Q58" s="98"/>
      <c r="S58" s="96" t="s">
        <v>46</v>
      </c>
      <c r="T58" s="97"/>
      <c r="U58" s="97"/>
      <c r="V58" s="98"/>
      <c r="X58" s="96" t="s">
        <v>49</v>
      </c>
      <c r="Y58" s="97"/>
      <c r="Z58" s="97"/>
      <c r="AA58" s="97"/>
      <c r="AB58" s="98"/>
      <c r="AD58" s="96" t="s">
        <v>50</v>
      </c>
      <c r="AE58" s="97"/>
      <c r="AF58" s="97"/>
      <c r="AG58" s="98"/>
      <c r="AI58" s="73"/>
      <c r="AJ58" s="73"/>
      <c r="AK58" s="73"/>
      <c r="AL58" s="73"/>
      <c r="AM58" s="73"/>
      <c r="AO58" s="73"/>
      <c r="AP58" s="73"/>
      <c r="AQ58" s="73"/>
      <c r="AR58" s="73"/>
    </row>
    <row r="59" spans="2:44" x14ac:dyDescent="0.25">
      <c r="B59" s="94">
        <v>0</v>
      </c>
      <c r="C59" s="77" cm="1">
        <f t="array" ref="C59:F78">C32:F51</f>
        <v>0.17148000000000005</v>
      </c>
      <c r="D59" s="9">
        <v>0.18804000000000004</v>
      </c>
      <c r="E59" s="9">
        <v>0.20460000000000003</v>
      </c>
      <c r="F59" s="9">
        <v>0.22116000000000005</v>
      </c>
      <c r="H59" s="77" cm="1">
        <f t="array" ref="H59:K78">G32:J51</f>
        <v>0.23772000000000004</v>
      </c>
      <c r="I59" s="9">
        <v>0.25428000000000006</v>
      </c>
      <c r="J59" s="9">
        <v>0.27084000000000003</v>
      </c>
      <c r="K59" s="9">
        <v>0.28740000000000004</v>
      </c>
      <c r="M59" s="94">
        <v>0</v>
      </c>
      <c r="N59" s="19" cm="1">
        <f t="array" ref="N59:Q78">N32:Q51</f>
        <v>0.25722</v>
      </c>
      <c r="O59" s="20">
        <v>0.28205999999999998</v>
      </c>
      <c r="P59" s="20">
        <v>0.30690000000000001</v>
      </c>
      <c r="Q59" s="20">
        <v>0.33174000000000009</v>
      </c>
      <c r="S59" s="19" cm="1">
        <f t="array" ref="S59:V78">R32:U51</f>
        <v>0.35658000000000001</v>
      </c>
      <c r="T59" s="20">
        <v>0.38141999999999998</v>
      </c>
      <c r="U59" s="20">
        <v>0.40626000000000001</v>
      </c>
      <c r="V59" s="20">
        <v>0.43110000000000004</v>
      </c>
      <c r="X59" s="94">
        <v>0</v>
      </c>
      <c r="Y59" s="19" cm="1">
        <f t="array" ref="Y59:AB78">Y32:AB51</f>
        <v>0.3429600000000001</v>
      </c>
      <c r="Z59" s="20">
        <v>0.37608000000000008</v>
      </c>
      <c r="AA59" s="20">
        <v>0.40920000000000006</v>
      </c>
      <c r="AB59" s="20">
        <v>0.4423200000000001</v>
      </c>
      <c r="AD59" s="19" cm="1">
        <f t="array" ref="AD59:AG78">AC32:AF51</f>
        <v>0.47544000000000008</v>
      </c>
      <c r="AE59" s="20">
        <v>0.50856000000000012</v>
      </c>
      <c r="AF59" s="20">
        <v>0.54168000000000005</v>
      </c>
      <c r="AG59" s="20">
        <v>0.57480000000000009</v>
      </c>
    </row>
    <row r="60" spans="2:44" x14ac:dyDescent="0.25">
      <c r="B60" s="7">
        <v>1</v>
      </c>
      <c r="C60" s="22">
        <v>0.18804000000000004</v>
      </c>
      <c r="D60" s="2">
        <v>0.20620000000000002</v>
      </c>
      <c r="E60" s="2">
        <v>0.22436</v>
      </c>
      <c r="F60" s="2">
        <v>0.24251999999999999</v>
      </c>
      <c r="H60" s="22">
        <v>0.26068000000000002</v>
      </c>
      <c r="I60" s="2">
        <v>0.27884000000000003</v>
      </c>
      <c r="J60" s="2">
        <v>0.29700000000000004</v>
      </c>
      <c r="K60" s="2">
        <v>0.31516000000000005</v>
      </c>
      <c r="M60" s="7">
        <v>1</v>
      </c>
      <c r="N60" s="22">
        <v>0.28205999999999998</v>
      </c>
      <c r="O60" s="2">
        <v>0.30930000000000002</v>
      </c>
      <c r="P60" s="2">
        <v>0.33654000000000006</v>
      </c>
      <c r="Q60" s="2">
        <v>0.36377999999999999</v>
      </c>
      <c r="S60" s="22">
        <v>0.39101999999999998</v>
      </c>
      <c r="T60" s="2">
        <v>0.41826000000000002</v>
      </c>
      <c r="U60" s="2">
        <v>0.44550000000000001</v>
      </c>
      <c r="V60" s="2">
        <v>0.47274000000000005</v>
      </c>
      <c r="X60" s="7">
        <v>1</v>
      </c>
      <c r="Y60" s="22">
        <v>0.37608000000000008</v>
      </c>
      <c r="Z60" s="2">
        <v>0.41240000000000004</v>
      </c>
      <c r="AA60" s="2">
        <v>0.44872000000000001</v>
      </c>
      <c r="AB60" s="2">
        <v>0.48503999999999997</v>
      </c>
      <c r="AD60" s="22">
        <v>0.52136000000000005</v>
      </c>
      <c r="AE60" s="2">
        <v>0.55768000000000006</v>
      </c>
      <c r="AF60" s="2">
        <v>0.59400000000000008</v>
      </c>
      <c r="AG60" s="2">
        <v>0.6303200000000001</v>
      </c>
    </row>
    <row r="61" spans="2:44" x14ac:dyDescent="0.25">
      <c r="B61" s="7">
        <v>2</v>
      </c>
      <c r="C61" s="22">
        <v>0.20460000000000003</v>
      </c>
      <c r="D61" s="2">
        <v>0.22436</v>
      </c>
      <c r="E61" s="2">
        <v>0.24412000000000003</v>
      </c>
      <c r="F61" s="2">
        <v>0.26388</v>
      </c>
      <c r="H61" s="22">
        <v>0.28364</v>
      </c>
      <c r="I61" s="2">
        <v>0.30340000000000006</v>
      </c>
      <c r="J61" s="2">
        <v>0.32316000000000006</v>
      </c>
      <c r="K61" s="2">
        <v>0.34292000000000006</v>
      </c>
      <c r="M61" s="7">
        <v>2</v>
      </c>
      <c r="N61" s="22">
        <v>0.30690000000000001</v>
      </c>
      <c r="O61" s="2">
        <v>0.33653999999999995</v>
      </c>
      <c r="P61" s="2">
        <v>0.36618000000000001</v>
      </c>
      <c r="Q61" s="2">
        <v>0.39582000000000006</v>
      </c>
      <c r="S61" s="22">
        <v>0.42546000000000006</v>
      </c>
      <c r="T61" s="2">
        <v>0.4551</v>
      </c>
      <c r="U61" s="2">
        <v>0.48474000000000006</v>
      </c>
      <c r="V61" s="2">
        <v>0.51437999999999995</v>
      </c>
      <c r="X61" s="7">
        <v>2</v>
      </c>
      <c r="Y61" s="22">
        <v>0.40920000000000006</v>
      </c>
      <c r="Z61" s="2">
        <v>0.44872000000000001</v>
      </c>
      <c r="AA61" s="2">
        <v>0.48824000000000006</v>
      </c>
      <c r="AB61" s="2">
        <v>0.52776000000000001</v>
      </c>
      <c r="AD61" s="22">
        <v>0.56728000000000001</v>
      </c>
      <c r="AE61" s="2">
        <v>0.60680000000000012</v>
      </c>
      <c r="AF61" s="2">
        <v>0.64632000000000012</v>
      </c>
      <c r="AG61" s="2">
        <v>0.68584000000000012</v>
      </c>
    </row>
    <row r="62" spans="2:44" x14ac:dyDescent="0.25">
      <c r="B62" s="7">
        <v>3</v>
      </c>
      <c r="C62" s="22">
        <v>0.22116000000000005</v>
      </c>
      <c r="D62" s="2">
        <v>0.24251999999999999</v>
      </c>
      <c r="E62" s="2">
        <v>0.26388</v>
      </c>
      <c r="F62" s="2">
        <v>0.28524000000000005</v>
      </c>
      <c r="H62" s="22">
        <v>0.30660000000000009</v>
      </c>
      <c r="I62" s="2">
        <v>0.32796000000000008</v>
      </c>
      <c r="J62" s="2">
        <v>0.34932000000000007</v>
      </c>
      <c r="K62" s="2">
        <v>0.37068000000000006</v>
      </c>
      <c r="M62" s="7">
        <v>3</v>
      </c>
      <c r="N62" s="22">
        <v>0.33173999999999998</v>
      </c>
      <c r="O62" s="2">
        <v>0.36377999999999994</v>
      </c>
      <c r="P62" s="2">
        <v>0.39582000000000001</v>
      </c>
      <c r="Q62" s="2">
        <v>0.42786000000000002</v>
      </c>
      <c r="S62" s="22">
        <v>0.45990000000000003</v>
      </c>
      <c r="T62" s="2">
        <v>0.49193999999999999</v>
      </c>
      <c r="U62" s="2">
        <v>0.52398</v>
      </c>
      <c r="V62" s="2">
        <v>0.55602000000000007</v>
      </c>
      <c r="X62" s="7">
        <v>3</v>
      </c>
      <c r="Y62" s="22">
        <v>0.4423200000000001</v>
      </c>
      <c r="Z62" s="2">
        <v>0.48503999999999997</v>
      </c>
      <c r="AA62" s="2">
        <v>0.52776000000000001</v>
      </c>
      <c r="AB62" s="2">
        <v>0.5704800000000001</v>
      </c>
      <c r="AD62" s="22">
        <v>0.61320000000000019</v>
      </c>
      <c r="AE62" s="2">
        <v>0.65592000000000017</v>
      </c>
      <c r="AF62" s="2">
        <v>0.69864000000000015</v>
      </c>
      <c r="AG62" s="2">
        <v>0.74136000000000013</v>
      </c>
    </row>
    <row r="63" spans="2:44" ht="15.75" thickBot="1" x14ac:dyDescent="0.3">
      <c r="B63" s="7">
        <v>4</v>
      </c>
      <c r="C63" s="110">
        <v>0.23772000000000004</v>
      </c>
      <c r="D63" s="18">
        <v>0.26068000000000002</v>
      </c>
      <c r="E63" s="18">
        <v>0.28364</v>
      </c>
      <c r="F63" s="18">
        <v>0.30660000000000009</v>
      </c>
      <c r="H63" s="110">
        <v>0.32956000000000008</v>
      </c>
      <c r="I63" s="18">
        <v>0.35252000000000011</v>
      </c>
      <c r="J63" s="18">
        <v>0.37548000000000004</v>
      </c>
      <c r="K63" s="18">
        <v>0.39844000000000007</v>
      </c>
      <c r="M63" s="7">
        <v>4</v>
      </c>
      <c r="N63" s="110">
        <v>0.35658000000000001</v>
      </c>
      <c r="O63" s="18">
        <v>0.39101999999999998</v>
      </c>
      <c r="P63" s="18">
        <v>0.42546000000000006</v>
      </c>
      <c r="Q63" s="18">
        <v>0.45990000000000009</v>
      </c>
      <c r="S63" s="110">
        <v>0.49434000000000006</v>
      </c>
      <c r="T63" s="18">
        <v>0.52878000000000003</v>
      </c>
      <c r="U63" s="18">
        <v>0.56322000000000005</v>
      </c>
      <c r="V63" s="18">
        <v>0.59766000000000008</v>
      </c>
      <c r="X63" s="7">
        <v>4</v>
      </c>
      <c r="Y63" s="110">
        <v>0.47544000000000008</v>
      </c>
      <c r="Z63" s="18">
        <v>0.52136000000000005</v>
      </c>
      <c r="AA63" s="18">
        <v>0.56728000000000001</v>
      </c>
      <c r="AB63" s="18">
        <v>0.61320000000000019</v>
      </c>
      <c r="AD63" s="110">
        <v>0.65912000000000015</v>
      </c>
      <c r="AE63" s="18">
        <v>0.70504000000000022</v>
      </c>
      <c r="AF63" s="18">
        <v>0.75096000000000007</v>
      </c>
      <c r="AG63" s="18">
        <v>0.79688000000000014</v>
      </c>
    </row>
    <row r="64" spans="2:44" x14ac:dyDescent="0.25">
      <c r="B64" s="7">
        <v>0</v>
      </c>
      <c r="C64" s="26">
        <v>0.25428000000000006</v>
      </c>
      <c r="D64" s="11">
        <v>0.27884000000000003</v>
      </c>
      <c r="E64" s="11">
        <v>0.30340000000000006</v>
      </c>
      <c r="F64" s="11">
        <v>0.32796000000000008</v>
      </c>
      <c r="H64" s="26">
        <v>0.35252000000000011</v>
      </c>
      <c r="I64" s="11">
        <v>0.37708000000000014</v>
      </c>
      <c r="J64" s="11">
        <v>0.40164000000000011</v>
      </c>
      <c r="K64" s="11">
        <v>0.42620000000000013</v>
      </c>
      <c r="M64" s="7">
        <v>0</v>
      </c>
      <c r="N64" s="26">
        <v>0.38142000000000009</v>
      </c>
      <c r="O64" s="11">
        <v>0.41826000000000002</v>
      </c>
      <c r="P64" s="11">
        <v>0.45510000000000006</v>
      </c>
      <c r="Q64" s="11">
        <v>0.49194000000000015</v>
      </c>
      <c r="S64" s="26">
        <v>0.52878000000000003</v>
      </c>
      <c r="T64" s="11">
        <v>0.56562000000000001</v>
      </c>
      <c r="U64" s="11">
        <v>0.60246</v>
      </c>
      <c r="V64" s="11">
        <v>0.6393000000000002</v>
      </c>
      <c r="X64" s="7">
        <v>0</v>
      </c>
      <c r="Y64" s="26">
        <v>0.50856000000000012</v>
      </c>
      <c r="Z64" s="11">
        <v>0.55768000000000006</v>
      </c>
      <c r="AA64" s="11">
        <v>0.60680000000000012</v>
      </c>
      <c r="AB64" s="11">
        <v>0.65592000000000017</v>
      </c>
      <c r="AD64" s="26">
        <v>0.70504000000000022</v>
      </c>
      <c r="AE64" s="11">
        <v>0.75416000000000027</v>
      </c>
      <c r="AF64" s="11">
        <v>0.80328000000000022</v>
      </c>
      <c r="AG64" s="11">
        <v>0.85240000000000027</v>
      </c>
    </row>
    <row r="65" spans="2:33" x14ac:dyDescent="0.25">
      <c r="B65" s="7">
        <v>1</v>
      </c>
      <c r="C65" s="22">
        <v>0.27084000000000003</v>
      </c>
      <c r="D65" s="2">
        <v>0.29700000000000004</v>
      </c>
      <c r="E65" s="2">
        <v>0.32316000000000006</v>
      </c>
      <c r="F65" s="2">
        <v>0.34932000000000007</v>
      </c>
      <c r="H65" s="22">
        <v>0.37548000000000004</v>
      </c>
      <c r="I65" s="2">
        <v>0.40164000000000011</v>
      </c>
      <c r="J65" s="2">
        <v>0.42780000000000001</v>
      </c>
      <c r="K65" s="2">
        <v>0.45396000000000003</v>
      </c>
      <c r="M65" s="7">
        <v>1</v>
      </c>
      <c r="N65" s="22">
        <v>0.40626000000000001</v>
      </c>
      <c r="O65" s="2">
        <v>0.4454999999999999</v>
      </c>
      <c r="P65" s="2">
        <v>0.48474000000000006</v>
      </c>
      <c r="Q65" s="2">
        <v>0.52398000000000011</v>
      </c>
      <c r="S65" s="22">
        <v>0.56322000000000005</v>
      </c>
      <c r="T65" s="2">
        <v>0.60245999999999988</v>
      </c>
      <c r="U65" s="2">
        <v>0.64170000000000005</v>
      </c>
      <c r="V65" s="2">
        <v>0.68093999999999999</v>
      </c>
      <c r="X65" s="7">
        <v>1</v>
      </c>
      <c r="Y65" s="22">
        <v>0.54168000000000005</v>
      </c>
      <c r="Z65" s="2">
        <v>0.59400000000000008</v>
      </c>
      <c r="AA65" s="2">
        <v>0.64632000000000012</v>
      </c>
      <c r="AB65" s="2">
        <v>0.69864000000000015</v>
      </c>
      <c r="AD65" s="22">
        <v>0.75096000000000007</v>
      </c>
      <c r="AE65" s="2">
        <v>0.80328000000000022</v>
      </c>
      <c r="AF65" s="2">
        <v>0.85560000000000003</v>
      </c>
      <c r="AG65" s="2">
        <v>0.90792000000000006</v>
      </c>
    </row>
    <row r="66" spans="2:33" x14ac:dyDescent="0.25">
      <c r="B66" s="7">
        <v>2</v>
      </c>
      <c r="C66" s="22">
        <v>0.28740000000000004</v>
      </c>
      <c r="D66" s="2">
        <v>0.31516000000000005</v>
      </c>
      <c r="E66" s="2">
        <v>0.34292000000000006</v>
      </c>
      <c r="F66" s="2">
        <v>0.37068000000000006</v>
      </c>
      <c r="H66" s="22">
        <v>0.39844000000000007</v>
      </c>
      <c r="I66" s="2">
        <v>0.42620000000000013</v>
      </c>
      <c r="J66" s="2">
        <v>0.45396000000000003</v>
      </c>
      <c r="K66" s="2">
        <v>0.48172000000000015</v>
      </c>
      <c r="M66" s="7">
        <v>2</v>
      </c>
      <c r="N66" s="22">
        <v>0.43110000000000004</v>
      </c>
      <c r="O66" s="2">
        <v>0.47274000000000005</v>
      </c>
      <c r="P66" s="2">
        <v>0.51437999999999995</v>
      </c>
      <c r="Q66" s="2">
        <v>0.55602000000000007</v>
      </c>
      <c r="S66" s="22">
        <v>0.59766000000000008</v>
      </c>
      <c r="T66" s="2">
        <v>0.63929999999999998</v>
      </c>
      <c r="U66" s="2">
        <v>0.68093999999999999</v>
      </c>
      <c r="V66" s="2">
        <v>0.72258000000000011</v>
      </c>
      <c r="X66" s="7">
        <v>2</v>
      </c>
      <c r="Y66" s="22">
        <v>0.57480000000000009</v>
      </c>
      <c r="Z66" s="2">
        <v>0.6303200000000001</v>
      </c>
      <c r="AA66" s="2">
        <v>0.68584000000000012</v>
      </c>
      <c r="AB66" s="2">
        <v>0.74136000000000013</v>
      </c>
      <c r="AD66" s="22">
        <v>0.79688000000000014</v>
      </c>
      <c r="AE66" s="2">
        <v>0.85240000000000027</v>
      </c>
      <c r="AF66" s="2">
        <v>0.90792000000000006</v>
      </c>
      <c r="AG66" s="2">
        <v>0.9634400000000003</v>
      </c>
    </row>
    <row r="67" spans="2:33" x14ac:dyDescent="0.25">
      <c r="B67" s="7">
        <v>3</v>
      </c>
      <c r="C67" s="22">
        <v>0.30396000000000001</v>
      </c>
      <c r="D67" s="2">
        <v>0.33332000000000001</v>
      </c>
      <c r="E67" s="2">
        <v>0.36267999999999995</v>
      </c>
      <c r="F67" s="2">
        <v>0.39204000000000006</v>
      </c>
      <c r="H67" s="22">
        <v>0.42140000000000005</v>
      </c>
      <c r="I67" s="2">
        <v>0.45076000000000005</v>
      </c>
      <c r="J67" s="2">
        <v>0.48011999999999999</v>
      </c>
      <c r="K67" s="2">
        <v>0.50947999999999993</v>
      </c>
      <c r="M67" s="7">
        <v>3</v>
      </c>
      <c r="N67" s="22">
        <v>0.45594000000000001</v>
      </c>
      <c r="O67" s="2">
        <v>0.49997999999999992</v>
      </c>
      <c r="P67" s="2">
        <v>0.54401999999999995</v>
      </c>
      <c r="Q67" s="2">
        <v>0.58806000000000003</v>
      </c>
      <c r="S67" s="22">
        <v>0.6321</v>
      </c>
      <c r="T67" s="2">
        <v>0.67613999999999996</v>
      </c>
      <c r="U67" s="2">
        <v>0.72017999999999993</v>
      </c>
      <c r="V67" s="2">
        <v>0.76422000000000001</v>
      </c>
      <c r="X67" s="7">
        <v>3</v>
      </c>
      <c r="Y67" s="22">
        <v>0.60792000000000002</v>
      </c>
      <c r="Z67" s="2">
        <v>0.66664000000000001</v>
      </c>
      <c r="AA67" s="2">
        <v>0.72535999999999989</v>
      </c>
      <c r="AB67" s="2">
        <v>0.78408000000000011</v>
      </c>
      <c r="AD67" s="22">
        <v>0.8428000000000001</v>
      </c>
      <c r="AE67" s="2">
        <v>0.9015200000000001</v>
      </c>
      <c r="AF67" s="2">
        <v>0.96023999999999998</v>
      </c>
      <c r="AG67" s="2">
        <v>1.0189599999999999</v>
      </c>
    </row>
    <row r="68" spans="2:33" ht="15.75" thickBot="1" x14ac:dyDescent="0.3">
      <c r="B68" s="7">
        <v>4</v>
      </c>
      <c r="C68" s="28">
        <v>0.32052000000000008</v>
      </c>
      <c r="D68" s="29">
        <v>0.35148000000000001</v>
      </c>
      <c r="E68" s="29">
        <v>0.38244000000000006</v>
      </c>
      <c r="F68" s="29">
        <v>0.41340000000000005</v>
      </c>
      <c r="H68" s="28">
        <v>0.44436000000000003</v>
      </c>
      <c r="I68" s="29">
        <v>0.47532000000000013</v>
      </c>
      <c r="J68" s="29">
        <v>0.50628000000000006</v>
      </c>
      <c r="K68" s="29">
        <v>0.53724000000000005</v>
      </c>
      <c r="M68" s="7">
        <v>4</v>
      </c>
      <c r="N68" s="28">
        <v>0.48077999999999999</v>
      </c>
      <c r="O68" s="29">
        <v>0.52722000000000002</v>
      </c>
      <c r="P68" s="29">
        <v>0.57365999999999995</v>
      </c>
      <c r="Q68" s="29">
        <v>0.62009999999999998</v>
      </c>
      <c r="S68" s="28">
        <v>0.66653999999999991</v>
      </c>
      <c r="T68" s="29">
        <v>0.71297999999999995</v>
      </c>
      <c r="U68" s="29">
        <v>0.75942000000000009</v>
      </c>
      <c r="V68" s="29">
        <v>0.80586000000000013</v>
      </c>
      <c r="X68" s="7">
        <v>4</v>
      </c>
      <c r="Y68" s="28">
        <v>0.64104000000000017</v>
      </c>
      <c r="Z68" s="29">
        <v>0.70296000000000003</v>
      </c>
      <c r="AA68" s="29">
        <v>0.76488000000000012</v>
      </c>
      <c r="AB68" s="29">
        <v>0.82680000000000009</v>
      </c>
      <c r="AD68" s="28">
        <v>0.88872000000000007</v>
      </c>
      <c r="AE68" s="29">
        <v>0.95064000000000026</v>
      </c>
      <c r="AF68" s="29">
        <v>1.0125600000000001</v>
      </c>
      <c r="AG68" s="29">
        <v>1.0744800000000001</v>
      </c>
    </row>
    <row r="69" spans="2:33" x14ac:dyDescent="0.25">
      <c r="B69" s="7">
        <v>0</v>
      </c>
      <c r="C69" s="19">
        <v>0.33708000000000005</v>
      </c>
      <c r="D69" s="20">
        <v>0.36964000000000008</v>
      </c>
      <c r="E69" s="20">
        <v>0.40220000000000006</v>
      </c>
      <c r="F69" s="20">
        <v>0.43476000000000004</v>
      </c>
      <c r="H69" s="19">
        <v>0.46732000000000012</v>
      </c>
      <c r="I69" s="20">
        <v>0.49988000000000005</v>
      </c>
      <c r="J69" s="20">
        <v>0.53244000000000002</v>
      </c>
      <c r="K69" s="20">
        <v>0.56500000000000017</v>
      </c>
      <c r="M69" s="7">
        <v>0</v>
      </c>
      <c r="N69" s="19">
        <v>0.50562000000000007</v>
      </c>
      <c r="O69" s="20">
        <v>0.55445999999999995</v>
      </c>
      <c r="P69" s="20">
        <v>0.60330000000000006</v>
      </c>
      <c r="Q69" s="20">
        <v>0.65214000000000016</v>
      </c>
      <c r="S69" s="19">
        <v>0.70097999999999994</v>
      </c>
      <c r="T69" s="20">
        <v>0.74982000000000015</v>
      </c>
      <c r="U69" s="20">
        <v>0.79866000000000004</v>
      </c>
      <c r="V69" s="20">
        <v>0.84750000000000003</v>
      </c>
      <c r="X69" s="7">
        <v>0</v>
      </c>
      <c r="Y69" s="19">
        <v>0.67416000000000009</v>
      </c>
      <c r="Z69" s="20">
        <v>0.73928000000000016</v>
      </c>
      <c r="AA69" s="20">
        <v>0.80440000000000011</v>
      </c>
      <c r="AB69" s="20">
        <v>0.86952000000000007</v>
      </c>
      <c r="AD69" s="19">
        <v>0.93464000000000025</v>
      </c>
      <c r="AE69" s="20">
        <v>0.99976000000000009</v>
      </c>
      <c r="AF69" s="20">
        <v>1.06488</v>
      </c>
      <c r="AG69" s="20">
        <v>1.1300000000000003</v>
      </c>
    </row>
    <row r="70" spans="2:33" x14ac:dyDescent="0.25">
      <c r="B70" s="7">
        <v>1</v>
      </c>
      <c r="C70" s="22">
        <v>0.35364000000000012</v>
      </c>
      <c r="D70" s="2">
        <v>0.38780000000000003</v>
      </c>
      <c r="E70" s="2">
        <v>0.42196000000000011</v>
      </c>
      <c r="F70" s="2">
        <v>0.45612000000000008</v>
      </c>
      <c r="H70" s="22">
        <v>0.4902800000000001</v>
      </c>
      <c r="I70" s="2">
        <v>0.52444000000000013</v>
      </c>
      <c r="J70" s="2">
        <v>0.55859999999999999</v>
      </c>
      <c r="K70" s="2">
        <v>0.59276000000000006</v>
      </c>
      <c r="M70" s="7">
        <v>1</v>
      </c>
      <c r="N70" s="22">
        <v>0.53046000000000004</v>
      </c>
      <c r="O70" s="2">
        <v>0.58169999999999999</v>
      </c>
      <c r="P70" s="2">
        <v>0.63294000000000006</v>
      </c>
      <c r="Q70" s="2">
        <v>0.68418000000000001</v>
      </c>
      <c r="S70" s="22">
        <v>0.73542000000000007</v>
      </c>
      <c r="T70" s="2">
        <v>0.78666000000000003</v>
      </c>
      <c r="U70" s="2">
        <v>0.83790000000000009</v>
      </c>
      <c r="V70" s="2">
        <v>0.88914000000000026</v>
      </c>
      <c r="X70" s="7">
        <v>1</v>
      </c>
      <c r="Y70" s="22">
        <v>0.70728000000000024</v>
      </c>
      <c r="Z70" s="2">
        <v>0.77560000000000007</v>
      </c>
      <c r="AA70" s="2">
        <v>0.84392000000000023</v>
      </c>
      <c r="AB70" s="2">
        <v>0.91224000000000016</v>
      </c>
      <c r="AD70" s="22">
        <v>0.98056000000000021</v>
      </c>
      <c r="AE70" s="2">
        <v>1.0488800000000003</v>
      </c>
      <c r="AF70" s="2">
        <v>1.1172</v>
      </c>
      <c r="AG70" s="2">
        <v>1.1855200000000001</v>
      </c>
    </row>
    <row r="71" spans="2:33" x14ac:dyDescent="0.25">
      <c r="B71" s="7">
        <v>2</v>
      </c>
      <c r="C71" s="22">
        <v>0.37020000000000003</v>
      </c>
      <c r="D71" s="2">
        <v>0.40595999999999999</v>
      </c>
      <c r="E71" s="2">
        <v>0.44172000000000006</v>
      </c>
      <c r="F71" s="2">
        <v>0.47748000000000007</v>
      </c>
      <c r="H71" s="22">
        <v>0.51324000000000003</v>
      </c>
      <c r="I71" s="2">
        <v>0.54900000000000015</v>
      </c>
      <c r="J71" s="2">
        <v>0.58476000000000006</v>
      </c>
      <c r="K71" s="2">
        <v>0.62052000000000007</v>
      </c>
      <c r="M71" s="7">
        <v>2</v>
      </c>
      <c r="N71" s="22">
        <v>0.55530000000000002</v>
      </c>
      <c r="O71" s="2">
        <v>0.60894000000000004</v>
      </c>
      <c r="P71" s="2">
        <v>0.66257999999999995</v>
      </c>
      <c r="Q71" s="2">
        <v>0.71622000000000008</v>
      </c>
      <c r="S71" s="22">
        <v>0.76985999999999999</v>
      </c>
      <c r="T71" s="2">
        <v>0.8234999999999999</v>
      </c>
      <c r="U71" s="2">
        <v>0.87714000000000003</v>
      </c>
      <c r="V71" s="2">
        <v>0.93078000000000005</v>
      </c>
      <c r="X71" s="7">
        <v>2</v>
      </c>
      <c r="Y71" s="22">
        <v>0.74040000000000006</v>
      </c>
      <c r="Z71" s="2">
        <v>0.81191999999999998</v>
      </c>
      <c r="AA71" s="2">
        <v>0.88344000000000011</v>
      </c>
      <c r="AB71" s="2">
        <v>0.95496000000000014</v>
      </c>
      <c r="AD71" s="22">
        <v>1.0264800000000001</v>
      </c>
      <c r="AE71" s="2">
        <v>1.0980000000000003</v>
      </c>
      <c r="AF71" s="2">
        <v>1.1695200000000001</v>
      </c>
      <c r="AG71" s="2">
        <v>1.2410400000000001</v>
      </c>
    </row>
    <row r="72" spans="2:33" x14ac:dyDescent="0.25">
      <c r="B72" s="7">
        <v>3</v>
      </c>
      <c r="C72" s="22">
        <v>0.38676000000000005</v>
      </c>
      <c r="D72" s="2">
        <v>0.42412</v>
      </c>
      <c r="E72" s="2">
        <v>0.46148000000000011</v>
      </c>
      <c r="F72" s="2">
        <v>0.49884000000000006</v>
      </c>
      <c r="H72" s="22">
        <v>0.53620000000000023</v>
      </c>
      <c r="I72" s="2">
        <v>0.57356000000000018</v>
      </c>
      <c r="J72" s="2">
        <v>0.61092000000000013</v>
      </c>
      <c r="K72" s="2">
        <v>0.64828000000000008</v>
      </c>
      <c r="M72" s="7">
        <v>3</v>
      </c>
      <c r="N72" s="22">
        <v>0.5801400000000001</v>
      </c>
      <c r="O72" s="2">
        <v>0.63617999999999997</v>
      </c>
      <c r="P72" s="2">
        <v>0.69221999999999995</v>
      </c>
      <c r="Q72" s="2">
        <v>0.74826000000000015</v>
      </c>
      <c r="S72" s="22">
        <v>0.80430000000000001</v>
      </c>
      <c r="T72" s="2">
        <v>0.86033999999999999</v>
      </c>
      <c r="U72" s="2">
        <v>0.91637999999999997</v>
      </c>
      <c r="V72" s="2">
        <v>0.97242000000000017</v>
      </c>
      <c r="X72" s="7">
        <v>3</v>
      </c>
      <c r="Y72" s="22">
        <v>0.7735200000000001</v>
      </c>
      <c r="Z72" s="2">
        <v>0.84823999999999999</v>
      </c>
      <c r="AA72" s="2">
        <v>0.92296000000000022</v>
      </c>
      <c r="AB72" s="2">
        <v>0.99768000000000012</v>
      </c>
      <c r="AD72" s="22">
        <v>1.0724000000000005</v>
      </c>
      <c r="AE72" s="2">
        <v>1.1471200000000004</v>
      </c>
      <c r="AF72" s="2">
        <v>1.2218400000000003</v>
      </c>
      <c r="AG72" s="2">
        <v>1.2965600000000002</v>
      </c>
    </row>
    <row r="73" spans="2:33" ht="15.75" thickBot="1" x14ac:dyDescent="0.3">
      <c r="B73" s="7">
        <v>4</v>
      </c>
      <c r="C73" s="24">
        <v>0.40332000000000007</v>
      </c>
      <c r="D73" s="16">
        <v>0.44228000000000006</v>
      </c>
      <c r="E73" s="16">
        <v>0.48124000000000011</v>
      </c>
      <c r="F73" s="16">
        <v>0.52020000000000022</v>
      </c>
      <c r="H73" s="24">
        <v>0.5591600000000001</v>
      </c>
      <c r="I73" s="16">
        <v>0.5981200000000001</v>
      </c>
      <c r="J73" s="16">
        <v>0.63708000000000009</v>
      </c>
      <c r="K73" s="16">
        <v>0.67604000000000009</v>
      </c>
      <c r="M73" s="7">
        <v>4</v>
      </c>
      <c r="N73" s="24">
        <v>0.60497999999999996</v>
      </c>
      <c r="O73" s="16">
        <v>0.66342000000000001</v>
      </c>
      <c r="P73" s="16">
        <v>0.72186000000000006</v>
      </c>
      <c r="Q73" s="16">
        <v>0.78030000000000022</v>
      </c>
      <c r="S73" s="24">
        <v>0.83874000000000004</v>
      </c>
      <c r="T73" s="16">
        <v>0.89718000000000009</v>
      </c>
      <c r="U73" s="16">
        <v>0.95562000000000014</v>
      </c>
      <c r="V73" s="16">
        <v>1.0140600000000002</v>
      </c>
      <c r="X73" s="7">
        <v>4</v>
      </c>
      <c r="Y73" s="24">
        <v>0.80664000000000013</v>
      </c>
      <c r="Z73" s="16">
        <v>0.88456000000000012</v>
      </c>
      <c r="AA73" s="16">
        <v>0.96248000000000022</v>
      </c>
      <c r="AB73" s="16">
        <v>1.0404000000000004</v>
      </c>
      <c r="AD73" s="24">
        <v>1.1183200000000002</v>
      </c>
      <c r="AE73" s="16">
        <v>1.1962400000000002</v>
      </c>
      <c r="AF73" s="16">
        <v>1.2741600000000002</v>
      </c>
      <c r="AG73" s="16">
        <v>1.3520800000000002</v>
      </c>
    </row>
    <row r="74" spans="2:33" x14ac:dyDescent="0.25">
      <c r="B74" s="7">
        <v>0</v>
      </c>
      <c r="C74" s="26">
        <v>0.41987999999999998</v>
      </c>
      <c r="D74" s="11">
        <v>0.46044000000000002</v>
      </c>
      <c r="E74" s="11">
        <v>0.50100000000000011</v>
      </c>
      <c r="F74" s="11">
        <v>0.54156000000000004</v>
      </c>
      <c r="H74" s="26">
        <v>0.58212000000000008</v>
      </c>
      <c r="I74" s="11">
        <v>0.62268000000000012</v>
      </c>
      <c r="J74" s="11">
        <v>0.66323999999999994</v>
      </c>
      <c r="K74" s="11">
        <v>0.70379999999999998</v>
      </c>
      <c r="M74" s="7">
        <v>0</v>
      </c>
      <c r="N74" s="26">
        <v>0.62982000000000005</v>
      </c>
      <c r="O74" s="11">
        <v>0.69065999999999994</v>
      </c>
      <c r="P74" s="11">
        <v>0.75149999999999995</v>
      </c>
      <c r="Q74" s="11">
        <v>0.81234000000000006</v>
      </c>
      <c r="S74" s="26">
        <v>0.87318000000000007</v>
      </c>
      <c r="T74" s="11">
        <v>0.93401999999999996</v>
      </c>
      <c r="U74" s="11">
        <v>0.99485999999999986</v>
      </c>
      <c r="V74" s="11">
        <v>1.0557000000000003</v>
      </c>
      <c r="X74" s="7">
        <v>0</v>
      </c>
      <c r="Y74" s="26">
        <v>0.83975999999999995</v>
      </c>
      <c r="Z74" s="11">
        <v>0.92088000000000003</v>
      </c>
      <c r="AA74" s="11">
        <v>1.0020000000000002</v>
      </c>
      <c r="AB74" s="11">
        <v>1.0831200000000001</v>
      </c>
      <c r="AD74" s="26">
        <v>1.1642400000000002</v>
      </c>
      <c r="AE74" s="11">
        <v>1.2453600000000002</v>
      </c>
      <c r="AF74" s="11">
        <v>1.3264799999999999</v>
      </c>
      <c r="AG74" s="11">
        <v>1.4076</v>
      </c>
    </row>
    <row r="75" spans="2:33" x14ac:dyDescent="0.25">
      <c r="B75" s="7">
        <v>1</v>
      </c>
      <c r="C75" s="22">
        <v>0.43644000000000005</v>
      </c>
      <c r="D75" s="2">
        <v>0.47860000000000003</v>
      </c>
      <c r="E75" s="2">
        <v>0.52076000000000011</v>
      </c>
      <c r="F75" s="2">
        <v>0.56292000000000009</v>
      </c>
      <c r="H75" s="22">
        <v>0.60508000000000006</v>
      </c>
      <c r="I75" s="2">
        <v>0.64724000000000004</v>
      </c>
      <c r="J75" s="2">
        <v>0.68940000000000012</v>
      </c>
      <c r="K75" s="2">
        <v>0.7315600000000001</v>
      </c>
      <c r="M75" s="7">
        <v>1</v>
      </c>
      <c r="N75" s="22">
        <v>0.65466000000000002</v>
      </c>
      <c r="O75" s="2">
        <v>0.71789999999999998</v>
      </c>
      <c r="P75" s="2">
        <v>0.78114000000000006</v>
      </c>
      <c r="Q75" s="2">
        <v>0.84438000000000013</v>
      </c>
      <c r="S75" s="22">
        <v>0.90762000000000009</v>
      </c>
      <c r="T75" s="2">
        <v>0.97085999999999995</v>
      </c>
      <c r="U75" s="2">
        <v>1.0341</v>
      </c>
      <c r="V75" s="2">
        <v>1.09734</v>
      </c>
      <c r="X75" s="7">
        <v>1</v>
      </c>
      <c r="Y75" s="22">
        <v>0.8728800000000001</v>
      </c>
      <c r="Z75" s="2">
        <v>0.95720000000000005</v>
      </c>
      <c r="AA75" s="2">
        <v>1.0415200000000002</v>
      </c>
      <c r="AB75" s="2">
        <v>1.1258400000000002</v>
      </c>
      <c r="AD75" s="22">
        <v>1.2101600000000001</v>
      </c>
      <c r="AE75" s="2">
        <v>1.2944800000000001</v>
      </c>
      <c r="AF75" s="2">
        <v>1.3788000000000002</v>
      </c>
      <c r="AG75" s="2">
        <v>1.4631200000000002</v>
      </c>
    </row>
    <row r="76" spans="2:33" x14ac:dyDescent="0.25">
      <c r="B76" s="7">
        <v>2</v>
      </c>
      <c r="C76" s="22">
        <v>0.45300000000000007</v>
      </c>
      <c r="D76" s="2">
        <v>0.49676000000000009</v>
      </c>
      <c r="E76" s="2">
        <v>0.54052</v>
      </c>
      <c r="F76" s="2">
        <v>0.58428000000000013</v>
      </c>
      <c r="H76" s="22">
        <v>0.62804000000000004</v>
      </c>
      <c r="I76" s="2">
        <v>0.67180000000000017</v>
      </c>
      <c r="J76" s="2">
        <v>0.71556000000000008</v>
      </c>
      <c r="K76" s="2">
        <v>0.75932000000000011</v>
      </c>
      <c r="M76" s="7">
        <v>2</v>
      </c>
      <c r="N76" s="22">
        <v>0.6795000000000001</v>
      </c>
      <c r="O76" s="2">
        <v>0.74513999999999991</v>
      </c>
      <c r="P76" s="2">
        <v>0.81077999999999995</v>
      </c>
      <c r="Q76" s="2">
        <v>0.87642000000000009</v>
      </c>
      <c r="S76" s="22">
        <v>0.94206000000000012</v>
      </c>
      <c r="T76" s="2">
        <v>1.0076999999999998</v>
      </c>
      <c r="U76" s="2">
        <v>1.07334</v>
      </c>
      <c r="V76" s="2">
        <v>1.1389800000000001</v>
      </c>
      <c r="X76" s="7">
        <v>2</v>
      </c>
      <c r="Y76" s="22">
        <v>0.90600000000000014</v>
      </c>
      <c r="Z76" s="2">
        <v>0.99352000000000018</v>
      </c>
      <c r="AA76" s="2">
        <v>1.08104</v>
      </c>
      <c r="AB76" s="2">
        <v>1.1685600000000003</v>
      </c>
      <c r="AD76" s="22">
        <v>1.2560800000000001</v>
      </c>
      <c r="AE76" s="2">
        <v>1.3436000000000003</v>
      </c>
      <c r="AF76" s="2">
        <v>1.4311200000000002</v>
      </c>
      <c r="AG76" s="2">
        <v>1.5186400000000002</v>
      </c>
    </row>
    <row r="77" spans="2:33" x14ac:dyDescent="0.25">
      <c r="B77" s="7">
        <v>3</v>
      </c>
      <c r="C77" s="22">
        <v>0.46956000000000009</v>
      </c>
      <c r="D77" s="2">
        <v>0.51492000000000004</v>
      </c>
      <c r="E77" s="2">
        <v>0.56028000000000011</v>
      </c>
      <c r="F77" s="2">
        <v>0.60564000000000007</v>
      </c>
      <c r="H77" s="22">
        <v>0.65100000000000013</v>
      </c>
      <c r="I77" s="2">
        <v>0.6963600000000002</v>
      </c>
      <c r="J77" s="2">
        <v>0.74172000000000005</v>
      </c>
      <c r="K77" s="2">
        <v>0.78708000000000022</v>
      </c>
      <c r="M77" s="7">
        <v>3</v>
      </c>
      <c r="N77" s="22">
        <v>0.70434000000000019</v>
      </c>
      <c r="O77" s="2">
        <v>0.77237999999999996</v>
      </c>
      <c r="P77" s="2">
        <v>0.84042000000000006</v>
      </c>
      <c r="Q77" s="2">
        <v>0.90846000000000016</v>
      </c>
      <c r="S77" s="22">
        <v>0.97650000000000015</v>
      </c>
      <c r="T77" s="2">
        <v>1.04454</v>
      </c>
      <c r="U77" s="2">
        <v>1.1125800000000001</v>
      </c>
      <c r="V77" s="2">
        <v>1.1806200000000002</v>
      </c>
      <c r="X77" s="7">
        <v>3</v>
      </c>
      <c r="Y77" s="22">
        <v>0.93912000000000018</v>
      </c>
      <c r="Z77" s="2">
        <v>1.0298400000000001</v>
      </c>
      <c r="AA77" s="2">
        <v>1.1205600000000002</v>
      </c>
      <c r="AB77" s="2">
        <v>1.2112800000000001</v>
      </c>
      <c r="AD77" s="22">
        <v>1.3020000000000003</v>
      </c>
      <c r="AE77" s="2">
        <v>1.3927200000000004</v>
      </c>
      <c r="AF77" s="2">
        <v>1.4834400000000001</v>
      </c>
      <c r="AG77" s="2">
        <v>1.5741600000000004</v>
      </c>
    </row>
    <row r="78" spans="2:33" ht="15.75" thickBot="1" x14ac:dyDescent="0.3">
      <c r="B78" s="7">
        <v>4</v>
      </c>
      <c r="C78" s="28">
        <v>0.48612000000000011</v>
      </c>
      <c r="D78" s="29">
        <v>0.53308000000000011</v>
      </c>
      <c r="E78" s="29">
        <v>0.58004000000000011</v>
      </c>
      <c r="F78" s="29">
        <v>0.62700000000000011</v>
      </c>
      <c r="H78" s="28">
        <v>0.67396000000000023</v>
      </c>
      <c r="I78" s="29">
        <v>0.72092000000000023</v>
      </c>
      <c r="J78" s="29">
        <v>0.76788000000000012</v>
      </c>
      <c r="K78" s="29">
        <v>0.81484000000000034</v>
      </c>
      <c r="M78" s="7">
        <v>4</v>
      </c>
      <c r="N78" s="28">
        <v>0.72918000000000005</v>
      </c>
      <c r="O78" s="29">
        <v>0.79962</v>
      </c>
      <c r="P78" s="29">
        <v>0.87006000000000006</v>
      </c>
      <c r="Q78" s="29">
        <v>0.94050000000000011</v>
      </c>
      <c r="S78" s="28">
        <v>1.0109400000000002</v>
      </c>
      <c r="T78" s="29">
        <v>1.08138</v>
      </c>
      <c r="U78" s="29">
        <v>1.1518200000000001</v>
      </c>
      <c r="V78" s="29">
        <v>1.2222600000000003</v>
      </c>
      <c r="X78" s="7">
        <v>4</v>
      </c>
      <c r="Y78" s="28">
        <v>0.97224000000000022</v>
      </c>
      <c r="Z78" s="29">
        <v>1.0661600000000002</v>
      </c>
      <c r="AA78" s="29">
        <v>1.1600800000000002</v>
      </c>
      <c r="AB78" s="29">
        <v>1.2540000000000002</v>
      </c>
      <c r="AD78" s="28">
        <v>1.3479200000000005</v>
      </c>
      <c r="AE78" s="29">
        <v>1.4418400000000005</v>
      </c>
      <c r="AF78" s="29">
        <v>1.5357600000000002</v>
      </c>
      <c r="AG78" s="29">
        <v>1.6296800000000007</v>
      </c>
    </row>
    <row r="84" spans="2:46" ht="15.75" thickBot="1" x14ac:dyDescent="0.3">
      <c r="B84" s="112" t="s">
        <v>57</v>
      </c>
      <c r="C84" s="113"/>
      <c r="D84" s="113"/>
      <c r="E84" s="113"/>
      <c r="F84" s="113"/>
      <c r="G84" s="113"/>
      <c r="H84" s="116"/>
      <c r="J84" s="112" t="s">
        <v>58</v>
      </c>
      <c r="K84" s="113"/>
      <c r="L84" s="113"/>
      <c r="M84" s="113"/>
      <c r="N84" s="113"/>
      <c r="O84" s="113"/>
      <c r="P84" s="116"/>
      <c r="R84" s="112" t="s">
        <v>59</v>
      </c>
      <c r="S84" s="113"/>
      <c r="T84" s="113"/>
      <c r="U84" s="113"/>
      <c r="V84" s="113"/>
      <c r="W84" s="113"/>
      <c r="X84" s="116"/>
      <c r="Z84" s="112" t="s">
        <v>60</v>
      </c>
      <c r="AA84" s="113"/>
      <c r="AB84" s="113"/>
      <c r="AC84" s="113"/>
      <c r="AD84" s="113"/>
      <c r="AE84" s="113"/>
      <c r="AF84" s="116"/>
      <c r="AH84" s="112" t="s">
        <v>61</v>
      </c>
      <c r="AI84" s="113"/>
      <c r="AJ84" s="113"/>
      <c r="AK84" s="113"/>
      <c r="AL84" s="113"/>
      <c r="AM84" s="116"/>
      <c r="AO84" s="112" t="s">
        <v>62</v>
      </c>
      <c r="AP84" s="113"/>
      <c r="AQ84" s="113"/>
      <c r="AR84" s="113"/>
      <c r="AS84" s="113"/>
      <c r="AT84" s="116"/>
    </row>
    <row r="85" spans="2:46" x14ac:dyDescent="0.25">
      <c r="B85" s="94">
        <v>0</v>
      </c>
      <c r="C85" s="19" cm="1">
        <f t="array" ref="C85:G89">MMULT(C59:F63,TRANSPOSE(N59:Q63))*$AJ$11</f>
        <v>0.11665300320000005</v>
      </c>
      <c r="D85" s="20">
        <v>0.12791904480000005</v>
      </c>
      <c r="E85" s="20">
        <v>0.13918508640000005</v>
      </c>
      <c r="F85" s="20">
        <v>0.15045112800000002</v>
      </c>
      <c r="G85" s="21">
        <v>0.16171716960000004</v>
      </c>
      <c r="J85" s="94">
        <v>0</v>
      </c>
      <c r="K85" s="19" cm="1">
        <f t="array" ref="K85:O89">MMULT(H59:K63,TRANSPOSE(S59:V63))*$AJ$11</f>
        <v>0.20784163680000006</v>
      </c>
      <c r="L85" s="20">
        <v>0.22791656160000004</v>
      </c>
      <c r="M85" s="20">
        <v>0.24799148640000002</v>
      </c>
      <c r="N85" s="20">
        <v>0.26806641120000008</v>
      </c>
      <c r="O85" s="21">
        <v>0.28814133600000008</v>
      </c>
      <c r="R85" s="94">
        <v>0</v>
      </c>
      <c r="S85" s="19" cm="1">
        <f t="array" ref="S85">EXP(C85)/SUM(EXP($C85:$G85))</f>
        <v>0.19551915675567705</v>
      </c>
      <c r="T85" s="20" cm="1">
        <f t="array" ref="T85">EXP(D85)/SUM(EXP($C85:$G85))</f>
        <v>0.19773433844393867</v>
      </c>
      <c r="U85" s="20" cm="1">
        <f t="array" ref="U85">EXP(E85)/SUM(EXP($C85:$G85))</f>
        <v>0.19997461757018756</v>
      </c>
      <c r="V85" s="20" cm="1">
        <f t="array" ref="V85">EXP(F85)/SUM(EXP($C85:$G85))</f>
        <v>0.2022402784819321</v>
      </c>
      <c r="W85" s="21" cm="1">
        <f t="array" ref="W85">EXP(G85)/SUM(EXP($C85:$G85))</f>
        <v>0.20453160874826465</v>
      </c>
      <c r="Z85" s="94">
        <v>0</v>
      </c>
      <c r="AA85" s="19" cm="1">
        <f t="array" ref="AA85">EXP(K85)/SUM(EXP($K85:$O85))</f>
        <v>0.1920516890360601</v>
      </c>
      <c r="AB85" s="20" cm="1">
        <f t="array" ref="AB85">EXP(L85)/SUM(EXP($K85:$O85))</f>
        <v>0.19594607117920418</v>
      </c>
      <c r="AC85" s="20" cm="1">
        <f t="array" ref="AC85">EXP(M85)/SUM(EXP($K85:$O85))</f>
        <v>0.1999194227516356</v>
      </c>
      <c r="AD85" s="20" cm="1">
        <f t="array" ref="AD85">EXP(N85)/SUM(EXP($K85:$O85))</f>
        <v>0.20397334507816856</v>
      </c>
      <c r="AE85" s="21" cm="1">
        <f t="array" ref="AE85">EXP(O85)/SUM(EXP($K85:$O85))</f>
        <v>0.2081094719549316</v>
      </c>
      <c r="AH85" s="94">
        <v>0</v>
      </c>
      <c r="AI85" s="19" cm="1">
        <f t="array" ref="AI85:AL89">MMULT(S85:W89,Y59:AB63)</f>
        <v>0.40994622155404742</v>
      </c>
      <c r="AJ85" s="20">
        <v>0.44953832025492158</v>
      </c>
      <c r="AK85" s="20">
        <v>0.48913041895579562</v>
      </c>
      <c r="AL85" s="20">
        <v>0.52872251765666989</v>
      </c>
      <c r="AO85" s="94">
        <v>0</v>
      </c>
      <c r="AP85" s="19" cm="1">
        <f t="array" ref="AP85:AS89">MMULT(AA85:AE89,AD59:AG63)</f>
        <v>0.56912335920070978</v>
      </c>
      <c r="AQ85" s="20">
        <v>0.60877181628786725</v>
      </c>
      <c r="AR85" s="20">
        <v>0.64842027337502461</v>
      </c>
      <c r="AS85" s="20">
        <v>0.68806873046218209</v>
      </c>
    </row>
    <row r="86" spans="2:46" x14ac:dyDescent="0.25">
      <c r="B86" s="7">
        <v>1</v>
      </c>
      <c r="C86" s="22">
        <v>0.12791904480000002</v>
      </c>
      <c r="D86" s="2">
        <v>0.14027313120000001</v>
      </c>
      <c r="E86" s="2">
        <v>0.1526272176</v>
      </c>
      <c r="F86" s="2">
        <v>0.164981304</v>
      </c>
      <c r="G86" s="23">
        <v>0.17733539040000001</v>
      </c>
      <c r="J86" s="7">
        <v>1</v>
      </c>
      <c r="K86" s="22">
        <v>0.22791656160000004</v>
      </c>
      <c r="L86" s="2">
        <v>0.24993047520000006</v>
      </c>
      <c r="M86" s="2">
        <v>0.27194438880000005</v>
      </c>
      <c r="N86" s="2">
        <v>0.29395830240000004</v>
      </c>
      <c r="O86" s="23">
        <v>0.31597221600000003</v>
      </c>
      <c r="R86" s="7">
        <v>1</v>
      </c>
      <c r="S86" s="22" cm="1">
        <f t="array" ref="S86">EXP(C86)/SUM(EXP($C86:$G86))</f>
        <v>0.19508913863951852</v>
      </c>
      <c r="T86" s="2" cm="1">
        <f t="array" ref="T86">EXP(D86)/SUM(EXP($C86:$G86))</f>
        <v>0.19751423580008476</v>
      </c>
      <c r="U86" s="2" cm="1">
        <f t="array" ref="U86">EXP(E86)/SUM(EXP($C86:$G86))</f>
        <v>0.19996947864830536</v>
      </c>
      <c r="V86" s="2" cm="1">
        <f t="array" ref="V86">EXP(F86)/SUM(EXP($C86:$G86))</f>
        <v>0.20245524191658235</v>
      </c>
      <c r="W86" s="23" cm="1">
        <f t="array" ref="W86">EXP(G86)/SUM(EXP($C86:$G86))</f>
        <v>0.20497190499550888</v>
      </c>
      <c r="Z86" s="7">
        <v>1</v>
      </c>
      <c r="AA86" s="22" cm="1">
        <f t="array" ref="AA86">EXP(K86)/SUM(EXP($K86:$O86))</f>
        <v>0.19129275013214578</v>
      </c>
      <c r="AB86" s="2" cm="1">
        <f t="array" ref="AB86">EXP(L86)/SUM(EXP($K86:$O86))</f>
        <v>0.19555054562998628</v>
      </c>
      <c r="AC86" s="2" cm="1">
        <f t="array" ref="AC86">EXP(M86)/SUM(EXP($K86:$O86))</f>
        <v>0.19990311117263451</v>
      </c>
      <c r="AD86" s="2" cm="1">
        <f t="array" ref="AD86">EXP(N86)/SUM(EXP($K86:$O86))</f>
        <v>0.20435255615247389</v>
      </c>
      <c r="AE86" s="23" cm="1">
        <f t="array" ref="AE86">EXP(O86)/SUM(EXP($K86:$O86))</f>
        <v>0.20890103691275955</v>
      </c>
      <c r="AH86" s="7">
        <v>1</v>
      </c>
      <c r="AI86" s="22">
        <v>0.4100182805659992</v>
      </c>
      <c r="AJ86" s="2">
        <v>0.44961734149025034</v>
      </c>
      <c r="AK86" s="2">
        <v>0.48921640241450137</v>
      </c>
      <c r="AL86" s="2">
        <v>0.52881546333875262</v>
      </c>
      <c r="AO86" s="7">
        <v>1</v>
      </c>
      <c r="AP86" s="22">
        <v>0.56930133338112432</v>
      </c>
      <c r="AQ86" s="2">
        <v>0.60896219285019226</v>
      </c>
      <c r="AR86" s="2">
        <v>0.6486230523192601</v>
      </c>
      <c r="AS86" s="2">
        <v>0.68828391178832804</v>
      </c>
    </row>
    <row r="87" spans="2:46" x14ac:dyDescent="0.25">
      <c r="B87" s="7">
        <v>2</v>
      </c>
      <c r="C87" s="22">
        <v>0.13918508640000002</v>
      </c>
      <c r="D87" s="2">
        <v>0.15262721760000003</v>
      </c>
      <c r="E87" s="2">
        <v>0.16606934880000002</v>
      </c>
      <c r="F87" s="2">
        <v>0.17951148</v>
      </c>
      <c r="G87" s="23">
        <v>0.19295361120000004</v>
      </c>
      <c r="J87" s="7">
        <v>2</v>
      </c>
      <c r="K87" s="22">
        <v>0.24799148640000004</v>
      </c>
      <c r="L87" s="2">
        <v>0.27194438880000005</v>
      </c>
      <c r="M87" s="2">
        <v>0.29589729120000002</v>
      </c>
      <c r="N87" s="2">
        <v>0.31985019360000011</v>
      </c>
      <c r="O87" s="23">
        <v>0.34380309600000014</v>
      </c>
      <c r="R87" s="7">
        <v>2</v>
      </c>
      <c r="S87" s="22" cm="1">
        <f t="array" ref="S87">EXP(C87)/SUM(EXP($C87:$G87))</f>
        <v>0.19465960548920222</v>
      </c>
      <c r="T87" s="2" cm="1">
        <f t="array" ref="T87">EXP(D87)/SUM(EXP($C87:$G87))</f>
        <v>0.19729391112035249</v>
      </c>
      <c r="U87" s="2" cm="1">
        <f t="array" ref="U87">EXP(E87)/SUM(EXP($C87:$G87))</f>
        <v>0.19996386650092499</v>
      </c>
      <c r="V87" s="2" cm="1">
        <f t="array" ref="V87">EXP(F87)/SUM(EXP($C87:$G87))</f>
        <v>0.20266995407480115</v>
      </c>
      <c r="W87" s="23" cm="1">
        <f t="array" ref="W87">EXP(G87)/SUM(EXP($C87:$G87))</f>
        <v>0.20541266281471909</v>
      </c>
      <c r="Z87" s="7">
        <v>2</v>
      </c>
      <c r="AA87" s="22" cm="1">
        <f t="array" ref="AA87">EXP(K87)/SUM(EXP($K87:$O87))</f>
        <v>0.19053537855444785</v>
      </c>
      <c r="AB87" s="2" cm="1">
        <f t="array" ref="AB87">EXP(L87)/SUM(EXP($K87:$O87))</f>
        <v>0.19515435195089134</v>
      </c>
      <c r="AC87" s="2" cm="1">
        <f t="array" ref="AC87">EXP(M87)/SUM(EXP($K87:$O87))</f>
        <v>0.1998852988579706</v>
      </c>
      <c r="AD87" s="2" cm="1">
        <f t="array" ref="AD87">EXP(N87)/SUM(EXP($K87:$O87))</f>
        <v>0.20473093374619841</v>
      </c>
      <c r="AE87" s="23" cm="1">
        <f t="array" ref="AE87">EXP(O87)/SUM(EXP($K87:$O87))</f>
        <v>0.20969403689049185</v>
      </c>
      <c r="AH87" s="7">
        <v>2</v>
      </c>
      <c r="AI87" s="22">
        <v>0.41009033705989362</v>
      </c>
      <c r="AJ87" s="2">
        <v>0.44969635996423113</v>
      </c>
      <c r="AK87" s="2">
        <v>0.4893023828685687</v>
      </c>
      <c r="AL87" s="2">
        <v>0.52890840577290621</v>
      </c>
      <c r="AO87" s="7">
        <v>2</v>
      </c>
      <c r="AP87" s="22">
        <v>0.56947928781762291</v>
      </c>
      <c r="AQ87" s="2">
        <v>0.6091525482927187</v>
      </c>
      <c r="AR87" s="2">
        <v>0.64882580876781426</v>
      </c>
      <c r="AS87" s="2">
        <v>0.68849906924291004</v>
      </c>
    </row>
    <row r="88" spans="2:46" x14ac:dyDescent="0.25">
      <c r="B88" s="7">
        <v>3</v>
      </c>
      <c r="C88" s="22">
        <v>0.15045112800000002</v>
      </c>
      <c r="D88" s="2">
        <v>0.16498130400000002</v>
      </c>
      <c r="E88" s="2">
        <v>0.17951148</v>
      </c>
      <c r="F88" s="2">
        <v>0.19404165600000001</v>
      </c>
      <c r="G88" s="23">
        <v>0.20857183200000001</v>
      </c>
      <c r="J88" s="7">
        <v>3</v>
      </c>
      <c r="K88" s="22">
        <v>0.26806641120000008</v>
      </c>
      <c r="L88" s="2">
        <v>0.29395830240000009</v>
      </c>
      <c r="M88" s="2">
        <v>0.31985019360000011</v>
      </c>
      <c r="N88" s="2">
        <v>0.34574208480000013</v>
      </c>
      <c r="O88" s="23">
        <v>0.37163397600000014</v>
      </c>
      <c r="R88" s="7">
        <v>3</v>
      </c>
      <c r="S88" s="22" cm="1">
        <f t="array" ref="S88">EXP(C88)/SUM(EXP($C88:$G88))</f>
        <v>0.19423055828509117</v>
      </c>
      <c r="T88" s="2" cm="1">
        <f t="array" ref="T88">EXP(D88)/SUM(EXP($C88:$G88))</f>
        <v>0.1970733657119676</v>
      </c>
      <c r="U88" s="2" cm="1">
        <f t="array" ref="U88">EXP(E88)/SUM(EXP($C88:$G88))</f>
        <v>0.19995778118516619</v>
      </c>
      <c r="V88" s="2" cm="1">
        <f t="array" ref="V88">EXP(F88)/SUM(EXP($C88:$G88))</f>
        <v>0.20288441369054444</v>
      </c>
      <c r="W88" s="23" cm="1">
        <f t="array" ref="W88">EXP(G88)/SUM(EXP($C88:$G88))</f>
        <v>0.2058538811272306</v>
      </c>
      <c r="Z88" s="7">
        <v>3</v>
      </c>
      <c r="AA88" s="22" cm="1">
        <f t="array" ref="AA88">EXP(K88)/SUM(EXP($K88:$O88))</f>
        <v>0.18977957962287048</v>
      </c>
      <c r="AB88" s="2" cm="1">
        <f t="array" ref="AB88">EXP(L88)/SUM(EXP($K88:$O88))</f>
        <v>0.19475749761351366</v>
      </c>
      <c r="AC88" s="2" cm="1">
        <f t="array" ref="AC88">EXP(M88)/SUM(EXP($K88:$O88))</f>
        <v>0.19986598638300884</v>
      </c>
      <c r="AD88" s="2" cm="1">
        <f t="array" ref="AD88">EXP(N88)/SUM(EXP($K88:$O88))</f>
        <v>0.20510847080262193</v>
      </c>
      <c r="AE88" s="23" cm="1">
        <f t="array" ref="AE88">EXP(O88)/SUM(EXP($K88:$O88))</f>
        <v>0.21048846557798517</v>
      </c>
      <c r="AH88" s="7">
        <v>3</v>
      </c>
      <c r="AI88" s="22">
        <v>0.41016239081411388</v>
      </c>
      <c r="AJ88" s="2">
        <v>0.44977537543383495</v>
      </c>
      <c r="AK88" s="2">
        <v>0.48938836005355607</v>
      </c>
      <c r="AL88" s="2">
        <v>0.5290013446732772</v>
      </c>
      <c r="AO88" s="7">
        <v>3</v>
      </c>
      <c r="AP88" s="22">
        <v>0.56965722077496173</v>
      </c>
      <c r="AQ88" s="2">
        <v>0.60934288075927967</v>
      </c>
      <c r="AR88" s="2">
        <v>0.64902854074359762</v>
      </c>
      <c r="AS88" s="2">
        <v>0.68871420072791545</v>
      </c>
    </row>
    <row r="89" spans="2:46" ht="15.75" thickBot="1" x14ac:dyDescent="0.3">
      <c r="B89" s="7">
        <v>4</v>
      </c>
      <c r="C89" s="24">
        <v>0.16171716960000004</v>
      </c>
      <c r="D89" s="16">
        <v>0.17733539040000004</v>
      </c>
      <c r="E89" s="16">
        <v>0.19295361120000004</v>
      </c>
      <c r="F89" s="16">
        <v>0.20857183200000001</v>
      </c>
      <c r="G89" s="25">
        <v>0.22419005280000004</v>
      </c>
      <c r="J89" s="7">
        <v>4</v>
      </c>
      <c r="K89" s="24">
        <v>0.28814133600000008</v>
      </c>
      <c r="L89" s="16">
        <v>0.31597221600000003</v>
      </c>
      <c r="M89" s="16">
        <v>0.34380309600000009</v>
      </c>
      <c r="N89" s="16">
        <v>0.37163397600000009</v>
      </c>
      <c r="O89" s="25">
        <v>0.39946485600000009</v>
      </c>
      <c r="R89" s="7">
        <v>4</v>
      </c>
      <c r="S89" s="24" cm="1">
        <f t="array" ref="S89">EXP(C89)/SUM(EXP($C89:$G89))</f>
        <v>0.19380199800324144</v>
      </c>
      <c r="T89" s="16" cm="1">
        <f t="array" ref="T89">EXP(D89)/SUM(EXP($C89:$G89))</f>
        <v>0.1968526008836386</v>
      </c>
      <c r="U89" s="16" cm="1">
        <f t="array" ref="U89">EXP(E89)/SUM(EXP($C89:$G89))</f>
        <v>0.19995122276296129</v>
      </c>
      <c r="V89" s="16" cm="1">
        <f t="array" ref="V89">EXP(F89)/SUM(EXP($C89:$G89))</f>
        <v>0.20309861949975561</v>
      </c>
      <c r="W89" s="25" cm="1">
        <f t="array" ref="W89">EXP(G89)/SUM(EXP($C89:$G89))</f>
        <v>0.20629555885040293</v>
      </c>
      <c r="Z89" s="7">
        <v>4</v>
      </c>
      <c r="AA89" s="24" cm="1">
        <f t="array" ref="AA89">EXP(K89)/SUM(EXP($K89:$O89))</f>
        <v>0.18902535861273106</v>
      </c>
      <c r="AB89" s="16" cm="1">
        <f t="array" ref="AB89">EXP(L89)/SUM(EXP($K89:$O89))</f>
        <v>0.19435999010236124</v>
      </c>
      <c r="AC89" s="16" cm="1">
        <f t="array" ref="AC89">EXP(M89)/SUM(EXP($K89:$O89))</f>
        <v>0.19984517437146504</v>
      </c>
      <c r="AD89" s="16" cm="1">
        <f t="array" ref="AD89">EXP(N89)/SUM(EXP($K89:$O89))</f>
        <v>0.20548516028698888</v>
      </c>
      <c r="AE89" s="25" cm="1">
        <f t="array" ref="AE89">EXP(O89)/SUM(EXP($K89:$O89))</f>
        <v>0.21128431662645389</v>
      </c>
      <c r="AH89" s="7">
        <v>4</v>
      </c>
      <c r="AI89" s="24">
        <v>0.41023444160708178</v>
      </c>
      <c r="AJ89" s="16">
        <v>0.44985438765607516</v>
      </c>
      <c r="AK89" s="16">
        <v>0.48947433370506854</v>
      </c>
      <c r="AL89" s="16">
        <v>0.52909427975406209</v>
      </c>
      <c r="AO89" s="7">
        <v>4</v>
      </c>
      <c r="AP89" s="24">
        <v>0.56983513051885859</v>
      </c>
      <c r="AQ89" s="16">
        <v>0.60953318839473725</v>
      </c>
      <c r="AR89" s="16">
        <v>0.64923124627061579</v>
      </c>
      <c r="AS89" s="16">
        <v>0.68892930414649445</v>
      </c>
    </row>
    <row r="90" spans="2:46" x14ac:dyDescent="0.25">
      <c r="B90" s="7">
        <v>0</v>
      </c>
      <c r="C90" s="26" cm="1">
        <f t="array" ref="C90:G94">MMULT(C64:F68,TRANSPOSE(N64:Q68))*$AJ$11</f>
        <v>0.25651453920000011</v>
      </c>
      <c r="D90" s="11">
        <v>0.27322080480000011</v>
      </c>
      <c r="E90" s="11">
        <v>0.2899270704000001</v>
      </c>
      <c r="F90" s="11">
        <v>0.30663333600000009</v>
      </c>
      <c r="G90" s="27">
        <v>0.32333960160000008</v>
      </c>
      <c r="J90" s="7">
        <v>0</v>
      </c>
      <c r="K90" s="26" cm="1">
        <f t="array" ref="K90:O94">MMULT(H64:K68,TRANSPOSE(S64:V68))*$AJ$11</f>
        <v>0.45706560480000019</v>
      </c>
      <c r="L90" s="11">
        <v>0.48683547360000012</v>
      </c>
      <c r="M90" s="11">
        <v>0.51660534240000011</v>
      </c>
      <c r="N90" s="11">
        <v>0.54637521120000021</v>
      </c>
      <c r="O90" s="27">
        <v>0.57614508000000031</v>
      </c>
      <c r="R90" s="7">
        <v>0</v>
      </c>
      <c r="S90" s="26" cm="1">
        <f t="array" ref="S90">EXP(C90)/SUM(EXP($C90:$G90))</f>
        <v>0.19337392561538996</v>
      </c>
      <c r="T90" s="11" cm="1">
        <f t="array" ref="T90">EXP(D90)/SUM(EXP($C90:$G90))</f>
        <v>0.19663161794553613</v>
      </c>
      <c r="U90" s="11" cm="1">
        <f t="array" ref="U90">EXP(E90)/SUM(EXP($C90:$G90))</f>
        <v>0.19994419130105381</v>
      </c>
      <c r="V90" s="11" cm="1">
        <f t="array" ref="V90">EXP(F90)/SUM(EXP($C90:$G90))</f>
        <v>0.20331257024038527</v>
      </c>
      <c r="W90" s="27" cm="1">
        <f t="array" ref="W90">EXP(G90)/SUM(EXP($C90:$G90))</f>
        <v>0.2067376948976348</v>
      </c>
      <c r="Z90" s="7">
        <v>0</v>
      </c>
      <c r="AA90" s="26" cm="1">
        <f t="array" ref="AA90">EXP(K90)/SUM(EXP($K90:$O90))</f>
        <v>0.18827272075455903</v>
      </c>
      <c r="AB90" s="11" cm="1">
        <f t="array" ref="AB90">EXP(L90)/SUM(EXP($K90:$O90))</f>
        <v>0.19396183691447716</v>
      </c>
      <c r="AC90" s="11" cm="1">
        <f t="array" ref="AC90">EXP(M90)/SUM(EXP($K90:$O90))</f>
        <v>0.19982286349535971</v>
      </c>
      <c r="AD90" s="11" cm="1">
        <f t="array" ref="AD90">EXP(N90)/SUM(EXP($K90:$O90))</f>
        <v>0.20586099518685724</v>
      </c>
      <c r="AE90" s="27" cm="1">
        <f t="array" ref="AE90">EXP(O90)/SUM(EXP($K90:$O90))</f>
        <v>0.21208158364874688</v>
      </c>
      <c r="AH90" s="7">
        <v>0</v>
      </c>
      <c r="AI90" s="26" cm="1">
        <f t="array" ref="AI90:AL94">MMULT(S90:W94,Y64:AB68)</f>
        <v>0.5759064892172614</v>
      </c>
      <c r="AJ90" s="11">
        <v>0.6315333963880112</v>
      </c>
      <c r="AK90" s="11">
        <v>0.68716030355876112</v>
      </c>
      <c r="AL90" s="11">
        <v>0.74278721072951104</v>
      </c>
      <c r="AO90" s="7">
        <v>0</v>
      </c>
      <c r="AP90" s="26" cm="1">
        <f t="array" ref="AP90:AS94">MMULT(AA90:AE94,AD64:AG68)</f>
        <v>0.79961301531606999</v>
      </c>
      <c r="AQ90" s="11">
        <v>0.85532346934506454</v>
      </c>
      <c r="AR90" s="11">
        <v>0.91103392337405886</v>
      </c>
      <c r="AS90" s="11">
        <v>0.9667443774030533</v>
      </c>
    </row>
    <row r="91" spans="2:46" x14ac:dyDescent="0.25">
      <c r="B91" s="7">
        <v>1</v>
      </c>
      <c r="C91" s="22">
        <v>0.27322080480000011</v>
      </c>
      <c r="D91" s="2">
        <v>0.29101511520000006</v>
      </c>
      <c r="E91" s="2">
        <v>0.30880942560000008</v>
      </c>
      <c r="F91" s="2">
        <v>0.32660373600000003</v>
      </c>
      <c r="G91" s="23">
        <v>0.34439804640000005</v>
      </c>
      <c r="J91" s="7">
        <v>1</v>
      </c>
      <c r="K91" s="22">
        <v>0.48683547360000012</v>
      </c>
      <c r="L91" s="2">
        <v>0.5185443312000001</v>
      </c>
      <c r="M91" s="2">
        <v>0.55025318880000007</v>
      </c>
      <c r="N91" s="2">
        <v>0.58196204640000015</v>
      </c>
      <c r="O91" s="23">
        <v>0.61367090400000013</v>
      </c>
      <c r="R91" s="7">
        <v>1</v>
      </c>
      <c r="S91" s="22" cm="1">
        <f t="array" ref="S91">EXP(C91)/SUM(EXP($C91:$G91))</f>
        <v>0.19294634208894226</v>
      </c>
      <c r="T91" s="2" cm="1">
        <f t="array" ref="T91">EXP(D91)/SUM(EXP($C91:$G91))</f>
        <v>0.19641041820927183</v>
      </c>
      <c r="U91" s="2" cm="1">
        <f t="array" ref="U91">EXP(E91)/SUM(EXP($C91:$G91))</f>
        <v>0.19993668687099672</v>
      </c>
      <c r="V91" s="2" cm="1">
        <f t="array" ref="V91">EXP(F91)/SUM(EXP($C91:$G91))</f>
        <v>0.20352626465241103</v>
      </c>
      <c r="W91" s="23" cm="1">
        <f t="array" ref="W91">EXP(G91)/SUM(EXP($C91:$G91))</f>
        <v>0.20718028817837816</v>
      </c>
      <c r="Z91" s="7">
        <v>1</v>
      </c>
      <c r="AA91" s="22" cm="1">
        <f t="array" ref="AA91">EXP(K91)/SUM(EXP($K91:$O91))</f>
        <v>0.18752167123389746</v>
      </c>
      <c r="AB91" s="2" cm="1">
        <f t="array" ref="AB91">EXP(L91)/SUM(EXP($K91:$O91))</f>
        <v>0.19356304555905976</v>
      </c>
      <c r="AC91" s="2" cm="1">
        <f t="array" ref="AC91">EXP(M91)/SUM(EXP($K91:$O91))</f>
        <v>0.19979905447496871</v>
      </c>
      <c r="AD91" s="2" cm="1">
        <f t="array" ref="AD91">EXP(N91)/SUM(EXP($K91:$O91))</f>
        <v>0.20623596851244658</v>
      </c>
      <c r="AE91" s="23" cm="1">
        <f t="array" ref="AE91">EXP(O91)/SUM(EXP($K91:$O91))</f>
        <v>0.21288026021962744</v>
      </c>
      <c r="AH91" s="7">
        <v>1</v>
      </c>
      <c r="AI91" s="22">
        <v>0.57597853342316108</v>
      </c>
      <c r="AJ91" s="2">
        <v>0.63161240138675145</v>
      </c>
      <c r="AK91" s="2">
        <v>0.68724626935034183</v>
      </c>
      <c r="AL91" s="2">
        <v>0.74288013731393243</v>
      </c>
      <c r="AO91" s="7">
        <v>1</v>
      </c>
      <c r="AP91" s="22">
        <v>0.79979087343446909</v>
      </c>
      <c r="AQ91" s="2">
        <v>0.85551372175742868</v>
      </c>
      <c r="AR91" s="2">
        <v>0.91123657008038794</v>
      </c>
      <c r="AS91" s="2">
        <v>0.96695941840334743</v>
      </c>
    </row>
    <row r="92" spans="2:46" x14ac:dyDescent="0.25">
      <c r="B92" s="7">
        <v>2</v>
      </c>
      <c r="C92" s="22">
        <v>0.2899270704000001</v>
      </c>
      <c r="D92" s="2">
        <v>0.30880942560000002</v>
      </c>
      <c r="E92" s="2">
        <v>0.32769178080000011</v>
      </c>
      <c r="F92" s="2">
        <v>0.34657413600000003</v>
      </c>
      <c r="G92" s="23">
        <v>0.36545649120000001</v>
      </c>
      <c r="J92" s="7">
        <v>2</v>
      </c>
      <c r="K92" s="22">
        <v>0.51660534240000022</v>
      </c>
      <c r="L92" s="2">
        <v>0.55025318880000018</v>
      </c>
      <c r="M92" s="2">
        <v>0.58390103520000014</v>
      </c>
      <c r="N92" s="2">
        <v>0.6175488816000001</v>
      </c>
      <c r="O92" s="23">
        <v>0.65119672800000017</v>
      </c>
      <c r="R92" s="7">
        <v>2</v>
      </c>
      <c r="S92" s="22" cm="1">
        <f t="array" ref="S92">EXP(C92)/SUM(EXP($C92:$G92))</f>
        <v>0.19251924838696069</v>
      </c>
      <c r="T92" s="2" cm="1">
        <f t="array" ref="T92">EXP(D92)/SUM(EXP($C92:$G92))</f>
        <v>0.1961890029878777</v>
      </c>
      <c r="U92" s="2" cm="1">
        <f t="array" ref="U92">EXP(E92)/SUM(EXP($C92:$G92))</f>
        <v>0.19992870954915079</v>
      </c>
      <c r="V92" s="2" cm="1">
        <f t="array" ref="V92">EXP(F92)/SUM(EXP($C92:$G92))</f>
        <v>0.2037397014778575</v>
      </c>
      <c r="W92" s="23" cm="1">
        <f t="array" ref="W92">EXP(G92)/SUM(EXP($C92:$G92))</f>
        <v>0.20762333759815343</v>
      </c>
      <c r="Z92" s="7">
        <v>2</v>
      </c>
      <c r="AA92" s="22" cm="1">
        <f t="array" ref="AA92">EXP(K92)/SUM(EXP($K92:$O92))</f>
        <v>0.18677221519110815</v>
      </c>
      <c r="AB92" s="2" cm="1">
        <f t="array" ref="AB92">EXP(L92)/SUM(EXP($K92:$O92))</f>
        <v>0.19316362355708236</v>
      </c>
      <c r="AC92" s="2" cm="1">
        <f t="array" ref="AC92">EXP(M92)/SUM(EXP($K92:$O92))</f>
        <v>0.19977374807876985</v>
      </c>
      <c r="AD92" s="2" cm="1">
        <f t="array" ref="AD92">EXP(N92)/SUM(EXP($K92:$O92))</f>
        <v>0.20661007329698389</v>
      </c>
      <c r="AE92" s="23" cm="1">
        <f t="array" ref="AE92">EXP(O92)/SUM(EXP($K92:$O92))</f>
        <v>0.21368033987605567</v>
      </c>
      <c r="AH92" s="7">
        <v>2</v>
      </c>
      <c r="AI92" s="22">
        <v>0.5760505740033377</v>
      </c>
      <c r="AJ92" s="2">
        <v>0.6316914024094572</v>
      </c>
      <c r="AK92" s="2">
        <v>0.68733223081557682</v>
      </c>
      <c r="AL92" s="2">
        <v>0.74297305922169643</v>
      </c>
      <c r="AO92" s="7">
        <v>2</v>
      </c>
      <c r="AP92" s="22">
        <v>0.79996870314312196</v>
      </c>
      <c r="AQ92" s="2">
        <v>0.85570394378027337</v>
      </c>
      <c r="AR92" s="2">
        <v>0.91143918441742466</v>
      </c>
      <c r="AS92" s="2">
        <v>0.96717442505457596</v>
      </c>
    </row>
    <row r="93" spans="2:46" x14ac:dyDescent="0.25">
      <c r="B93" s="7">
        <v>3</v>
      </c>
      <c r="C93" s="22">
        <v>0.30663333600000009</v>
      </c>
      <c r="D93" s="2">
        <v>0.32660373600000003</v>
      </c>
      <c r="E93" s="2">
        <v>0.34657413600000003</v>
      </c>
      <c r="F93" s="2">
        <v>0.36654453599999998</v>
      </c>
      <c r="G93" s="23">
        <v>0.38651493599999998</v>
      </c>
      <c r="J93" s="7">
        <v>3</v>
      </c>
      <c r="K93" s="22">
        <v>0.54637521119999999</v>
      </c>
      <c r="L93" s="2">
        <v>0.58196204639999993</v>
      </c>
      <c r="M93" s="2">
        <v>0.6175488816000001</v>
      </c>
      <c r="N93" s="2">
        <v>0.65313571680000004</v>
      </c>
      <c r="O93" s="23">
        <v>0.68872255199999999</v>
      </c>
      <c r="R93" s="7">
        <v>3</v>
      </c>
      <c r="S93" s="22" cm="1">
        <f t="array" ref="S93">EXP(C93)/SUM(EXP($C93:$G93))</f>
        <v>0.1920926454681523</v>
      </c>
      <c r="T93" s="2" cm="1">
        <f t="array" ref="T93">EXP(D93)/SUM(EXP($C93:$G93))</f>
        <v>0.19596737359578484</v>
      </c>
      <c r="U93" s="2" cm="1">
        <f t="array" ref="U93">EXP(E93)/SUM(EXP($C93:$G93))</f>
        <v>0.1999202594166829</v>
      </c>
      <c r="V93" s="2" cm="1">
        <f t="array" ref="V93">EXP(F93)/SUM(EXP($C93:$G93))</f>
        <v>0.20395287946081592</v>
      </c>
      <c r="W93" s="23" cm="1">
        <f t="array" ref="W93">EXP(G93)/SUM(EXP($C93:$G93))</f>
        <v>0.20806684205856404</v>
      </c>
      <c r="Z93" s="7">
        <v>3</v>
      </c>
      <c r="AA93" s="22" cm="1">
        <f t="array" ref="AA93">EXP(K93)/SUM(EXP($K93:$O93))</f>
        <v>0.18602435772118001</v>
      </c>
      <c r="AB93" s="2" cm="1">
        <f t="array" ref="AB93">EXP(L93)/SUM(EXP($K93:$O93))</f>
        <v>0.19276357844091233</v>
      </c>
      <c r="AC93" s="2" cm="1">
        <f t="array" ref="AC93">EXP(M93)/SUM(EXP($K93:$O93))</f>
        <v>0.19974694512338648</v>
      </c>
      <c r="AD93" s="2" cm="1">
        <f t="array" ref="AD93">EXP(N93)/SUM(EXP($K93:$O93))</f>
        <v>0.20698330259704809</v>
      </c>
      <c r="AE93" s="23" cm="1">
        <f t="array" ref="AE93">EXP(O93)/SUM(EXP($K93:$O93))</f>
        <v>0.21448181611747308</v>
      </c>
      <c r="AH93" s="7">
        <v>3</v>
      </c>
      <c r="AI93" s="22">
        <v>0.57612261073639881</v>
      </c>
      <c r="AJ93" s="2">
        <v>0.63177039921334555</v>
      </c>
      <c r="AK93" s="2">
        <v>0.68741818769029228</v>
      </c>
      <c r="AL93" s="2">
        <v>0.74306597616723891</v>
      </c>
      <c r="AO93" s="7">
        <v>3</v>
      </c>
      <c r="AP93" s="22">
        <v>0.80014650271236543</v>
      </c>
      <c r="AQ93" s="2">
        <v>0.85589413356340138</v>
      </c>
      <c r="AR93" s="2">
        <v>0.91164176441443723</v>
      </c>
      <c r="AS93" s="2">
        <v>0.96738939526547318</v>
      </c>
    </row>
    <row r="94" spans="2:46" ht="15.75" thickBot="1" x14ac:dyDescent="0.3">
      <c r="B94" s="7">
        <v>4</v>
      </c>
      <c r="C94" s="28">
        <v>0.32333960160000014</v>
      </c>
      <c r="D94" s="29">
        <v>0.34439804640000005</v>
      </c>
      <c r="E94" s="29">
        <v>0.36545649120000001</v>
      </c>
      <c r="F94" s="29">
        <v>0.38651493600000009</v>
      </c>
      <c r="G94" s="30">
        <v>0.40757338080000005</v>
      </c>
      <c r="J94" s="7">
        <v>4</v>
      </c>
      <c r="K94" s="28">
        <v>0.57614508000000009</v>
      </c>
      <c r="L94" s="29">
        <v>0.61367090400000002</v>
      </c>
      <c r="M94" s="29">
        <v>0.65119672800000017</v>
      </c>
      <c r="N94" s="29">
        <v>0.68872255199999999</v>
      </c>
      <c r="O94" s="30">
        <v>0.72624837600000014</v>
      </c>
      <c r="R94" s="7">
        <v>4</v>
      </c>
      <c r="S94" s="28" cm="1">
        <f t="array" ref="S94">EXP(C94)/SUM(EXP($C94:$G94))</f>
        <v>0.19166653428685723</v>
      </c>
      <c r="T94" s="29" cm="1">
        <f t="array" ref="T94">EXP(D94)/SUM(EXP($C94:$G94))</f>
        <v>0.19574553134880288</v>
      </c>
      <c r="U94" s="29" cm="1">
        <f t="array" ref="U94">EXP(E94)/SUM(EXP($C94:$G94))</f>
        <v>0.19991133655956422</v>
      </c>
      <c r="V94" s="29" cm="1">
        <f t="array" ref="V94">EXP(F94)/SUM(EXP($C94:$G94))</f>
        <v>0.20416579734746407</v>
      </c>
      <c r="W94" s="30" cm="1">
        <f t="array" ref="W94">EXP(G94)/SUM(EXP($C94:$G94))</f>
        <v>0.2085108004573116</v>
      </c>
      <c r="Z94" s="7">
        <v>4</v>
      </c>
      <c r="AA94" s="28" cm="1">
        <f t="array" ref="AA94">EXP(K94)/SUM(EXP($K94:$O94))</f>
        <v>0.18527810387354066</v>
      </c>
      <c r="AB94" s="29" cm="1">
        <f t="array" ref="AB94">EXP(L94)/SUM(EXP($K94:$O94))</f>
        <v>0.19236291775392969</v>
      </c>
      <c r="AC94" s="29" cm="1">
        <f t="array" ref="AC94">EXP(M94)/SUM(EXP($K94:$O94))</f>
        <v>0.19971864647352724</v>
      </c>
      <c r="AD94" s="29" cm="1">
        <f t="array" ref="AD94">EXP(N94)/SUM(EXP($K94:$O94))</f>
        <v>0.20735564949291224</v>
      </c>
      <c r="AE94" s="30" cm="1">
        <f t="array" ref="AE94">EXP(O94)/SUM(EXP($K94:$O94))</f>
        <v>0.21528468240609006</v>
      </c>
      <c r="AH94" s="7">
        <v>4</v>
      </c>
      <c r="AI94" s="28">
        <v>0.57619464340100668</v>
      </c>
      <c r="AJ94" s="29">
        <v>0.6318493915556932</v>
      </c>
      <c r="AK94" s="29">
        <v>0.68750413971037994</v>
      </c>
      <c r="AL94" s="29">
        <v>0.74315888786506656</v>
      </c>
      <c r="AO94" s="7">
        <v>4</v>
      </c>
      <c r="AP94" s="28">
        <v>0.80032427041388343</v>
      </c>
      <c r="AQ94" s="29">
        <v>0.85608428925805657</v>
      </c>
      <c r="AR94" s="29">
        <v>0.91184430810222949</v>
      </c>
      <c r="AS94" s="29">
        <v>0.96760432694640264</v>
      </c>
    </row>
    <row r="95" spans="2:46" x14ac:dyDescent="0.25">
      <c r="B95" s="7">
        <v>0</v>
      </c>
      <c r="C95" s="19" cm="1">
        <f t="array" ref="C95:G99">MMULT(C69:F73,TRANSPOSE(N69:Q73))*$AJ$11</f>
        <v>0.45077831520000011</v>
      </c>
      <c r="D95" s="20">
        <v>0.47292480480000004</v>
      </c>
      <c r="E95" s="20">
        <v>0.49507129440000008</v>
      </c>
      <c r="F95" s="20">
        <v>0.51721778400000018</v>
      </c>
      <c r="G95" s="21">
        <v>0.53936427360000017</v>
      </c>
      <c r="J95" s="7">
        <v>0</v>
      </c>
      <c r="K95" s="19" cm="1">
        <f t="array" ref="K95:O99">MMULT(H69:K73,TRANSPOSE(S69:V73))*$AJ$11</f>
        <v>0.80323901280000021</v>
      </c>
      <c r="L95" s="20">
        <v>0.84270382560000023</v>
      </c>
      <c r="M95" s="20">
        <v>0.88216863840000004</v>
      </c>
      <c r="N95" s="20">
        <v>0.92163345120000018</v>
      </c>
      <c r="O95" s="21">
        <v>0.96109826400000031</v>
      </c>
      <c r="R95" s="7">
        <v>0</v>
      </c>
      <c r="S95" s="19" cm="1">
        <f t="array" ref="S95">EXP(C95)/SUM(EXP($C95:$G95))</f>
        <v>0.19124091579303681</v>
      </c>
      <c r="T95" s="20" cm="1">
        <f t="array" ref="T95">EXP(D95)/SUM(EXP($C95:$G95))</f>
        <v>0.19552347756409877</v>
      </c>
      <c r="U95" s="20" cm="1">
        <f t="array" ref="U95">EXP(E95)/SUM(EXP($C95:$G95))</f>
        <v>0.1999019410685681</v>
      </c>
      <c r="V95" s="20" cm="1">
        <f t="array" ref="V95">EXP(F95)/SUM(EXP($C95:$G95))</f>
        <v>0.20437845388608569</v>
      </c>
      <c r="W95" s="21" cm="1">
        <f t="array" ref="W95">EXP(G95)/SUM(EXP($C95:$G95))</f>
        <v>0.20895521168821063</v>
      </c>
      <c r="Z95" s="7">
        <v>0</v>
      </c>
      <c r="AA95" s="19" cm="1">
        <f t="array" ref="AA95">EXP(K95)/SUM(EXP($K95:$O95))</f>
        <v>0.18453345865187123</v>
      </c>
      <c r="AB95" s="20" cm="1">
        <f t="array" ref="AB95">EXP(L95)/SUM(EXP($K95:$O95))</f>
        <v>0.19196164905014543</v>
      </c>
      <c r="AC95" s="20" cm="1">
        <f t="array" ref="AC95">EXP(M95)/SUM(EXP($K95:$O95))</f>
        <v>0.19968885304192249</v>
      </c>
      <c r="AD95" s="20" cm="1">
        <f t="array" ref="AD95">EXP(N95)/SUM(EXP($K95:$O95))</f>
        <v>0.20772710708888503</v>
      </c>
      <c r="AE95" s="21" cm="1">
        <f t="array" ref="AE95">EXP(O95)/SUM(EXP($K95:$O95))</f>
        <v>0.21608893216717576</v>
      </c>
      <c r="AH95" s="7">
        <v>0</v>
      </c>
      <c r="AI95" s="19" cm="1">
        <f t="array" ref="AI95:AL99">MMULT(S95:W99,Y69:AB73)</f>
        <v>0.74186667177588062</v>
      </c>
      <c r="AJ95" s="20">
        <v>0.81352837919384013</v>
      </c>
      <c r="AK95" s="20">
        <v>0.88519008661179965</v>
      </c>
      <c r="AL95" s="20">
        <v>0.95685179402975917</v>
      </c>
      <c r="AO95" s="7">
        <v>0</v>
      </c>
      <c r="AP95" s="19" cm="1">
        <f t="array" ref="AP95:AS99">MMULT(AA95:AE99,AD69:AG73)</f>
        <v>1.0301020045207847</v>
      </c>
      <c r="AQ95" s="20">
        <v>1.1018744090170065</v>
      </c>
      <c r="AR95" s="20">
        <v>1.1736468135132283</v>
      </c>
      <c r="AS95" s="20">
        <v>1.2454192180094503</v>
      </c>
    </row>
    <row r="96" spans="2:46" x14ac:dyDescent="0.25">
      <c r="B96" s="7">
        <v>1</v>
      </c>
      <c r="C96" s="22">
        <v>0.47292480480000015</v>
      </c>
      <c r="D96" s="2">
        <v>0.4961593392000001</v>
      </c>
      <c r="E96" s="2">
        <v>0.51939387360000011</v>
      </c>
      <c r="F96" s="2">
        <v>0.54262840800000012</v>
      </c>
      <c r="G96" s="23">
        <v>0.56586294240000012</v>
      </c>
      <c r="J96" s="7">
        <v>1</v>
      </c>
      <c r="K96" s="22">
        <v>0.84270382560000023</v>
      </c>
      <c r="L96" s="2">
        <v>0.88410762720000025</v>
      </c>
      <c r="M96" s="2">
        <v>0.92551142880000015</v>
      </c>
      <c r="N96" s="2">
        <v>0.96691523040000016</v>
      </c>
      <c r="O96" s="23">
        <v>1.0083190320000002</v>
      </c>
      <c r="R96" s="7">
        <v>1</v>
      </c>
      <c r="S96" s="22" cm="1">
        <f t="array" ref="S96">EXP(C96)/SUM(EXP($C96:$G96))</f>
        <v>0.19081579093226214</v>
      </c>
      <c r="T96" s="2" cm="1">
        <f t="array" ref="T96">EXP(D96)/SUM(EXP($C96:$G96))</f>
        <v>0.19530121356017588</v>
      </c>
      <c r="U96" s="2" cm="1">
        <f t="array" ref="U96">EXP(E96)/SUM(EXP($C96:$G96))</f>
        <v>0.1998920730392679</v>
      </c>
      <c r="V96" s="2" cm="1">
        <f t="array" ref="V96">EXP(F96)/SUM(EXP($C96:$G96))</f>
        <v>0.20459084782709036</v>
      </c>
      <c r="W96" s="23" cm="1">
        <f t="array" ref="W96">EXP(G96)/SUM(EXP($C96:$G96))</f>
        <v>0.20940007464120372</v>
      </c>
      <c r="Z96" s="7">
        <v>1</v>
      </c>
      <c r="AA96" s="22" cm="1">
        <f t="array" ref="AA96">EXP(K96)/SUM(EXP($K96:$O96))</f>
        <v>0.1837904270139247</v>
      </c>
      <c r="AB96" s="2" cm="1">
        <f t="array" ref="AB96">EXP(L96)/SUM(EXP($K96:$O96))</f>
        <v>0.19155977989381881</v>
      </c>
      <c r="AC96" s="2" cm="1">
        <f t="array" ref="AC96">EXP(M96)/SUM(EXP($K96:$O96))</f>
        <v>0.19965756578925703</v>
      </c>
      <c r="AD96" s="2" cm="1">
        <f t="array" ref="AD96">EXP(N96)/SUM(EXP($K96:$O96))</f>
        <v>0.20809766851364914</v>
      </c>
      <c r="AE96" s="23" cm="1">
        <f t="array" ref="AE96">EXP(O96)/SUM(EXP($K96:$O96))</f>
        <v>0.21689455878935038</v>
      </c>
      <c r="AH96" s="7">
        <v>1</v>
      </c>
      <c r="AI96" s="22">
        <v>0.74193869563980053</v>
      </c>
      <c r="AJ96" s="2">
        <v>0.813607361885192</v>
      </c>
      <c r="AK96" s="2">
        <v>0.88527602813058348</v>
      </c>
      <c r="AL96" s="2">
        <v>0.95694469437597474</v>
      </c>
      <c r="AO96" s="7">
        <v>1</v>
      </c>
      <c r="AP96" s="22">
        <v>1.030279703307678</v>
      </c>
      <c r="AQ96" s="2">
        <v>1.102064490994624</v>
      </c>
      <c r="AR96" s="2">
        <v>1.1738492786815704</v>
      </c>
      <c r="AS96" s="2">
        <v>1.2456340663685164</v>
      </c>
    </row>
    <row r="97" spans="2:45" x14ac:dyDescent="0.25">
      <c r="B97" s="7">
        <v>2</v>
      </c>
      <c r="C97" s="22">
        <v>0.49507129440000008</v>
      </c>
      <c r="D97" s="2">
        <v>0.5193938736</v>
      </c>
      <c r="E97" s="2">
        <v>0.54371645280000003</v>
      </c>
      <c r="F97" s="2">
        <v>0.56803903200000005</v>
      </c>
      <c r="G97" s="23">
        <v>0.59236161120000008</v>
      </c>
      <c r="J97" s="7">
        <v>2</v>
      </c>
      <c r="K97" s="22">
        <v>0.88216863840000026</v>
      </c>
      <c r="L97" s="2">
        <v>0.92551142880000037</v>
      </c>
      <c r="M97" s="2">
        <v>0.96885421920000003</v>
      </c>
      <c r="N97" s="2">
        <v>1.0121970096000001</v>
      </c>
      <c r="O97" s="23">
        <v>1.0555398000000003</v>
      </c>
      <c r="R97" s="7">
        <v>2</v>
      </c>
      <c r="S97" s="22" cm="1">
        <f t="array" ref="S97">EXP(C97)/SUM(EXP($C97:$G97))</f>
        <v>0.19039116064570241</v>
      </c>
      <c r="T97" s="2" cm="1">
        <f t="array" ref="T97">EXP(D97)/SUM(EXP($C97:$G97))</f>
        <v>0.19507874065685279</v>
      </c>
      <c r="U97" s="2" cm="1">
        <f t="array" ref="U97">EXP(E97)/SUM(EXP($C97:$G97))</f>
        <v>0.19988173257203501</v>
      </c>
      <c r="V97" s="2" cm="1">
        <f t="array" ref="V97">EXP(F97)/SUM(EXP($C97:$G97))</f>
        <v>0.20480297792303304</v>
      </c>
      <c r="W97" s="23" cm="1">
        <f t="array" ref="W97">EXP(G97)/SUM(EXP($C97:$G97))</f>
        <v>0.20984538820237689</v>
      </c>
      <c r="Z97" s="7">
        <v>2</v>
      </c>
      <c r="AA97" s="22" cm="1">
        <f t="array" ref="AA97">EXP(K97)/SUM(EXP($K97:$O97))</f>
        <v>0.18304901387134723</v>
      </c>
      <c r="AB97" s="2" cm="1">
        <f t="array" ref="AB97">EXP(L97)/SUM(EXP($K97:$O97))</f>
        <v>0.19115731785907483</v>
      </c>
      <c r="AC97" s="2" cm="1">
        <f t="array" ref="AC97">EXP(M97)/SUM(EXP($K97:$O97))</f>
        <v>0.19962478572409922</v>
      </c>
      <c r="AD97" s="2" cm="1">
        <f t="array" ref="AD97">EXP(N97)/SUM(EXP($K97:$O97))</f>
        <v>0.20846732692059866</v>
      </c>
      <c r="AE97" s="23" cm="1">
        <f t="array" ref="AE97">EXP(O97)/SUM(EXP($K97:$O97))</f>
        <v>0.21770155562488008</v>
      </c>
      <c r="AH97" s="7">
        <v>2</v>
      </c>
      <c r="AI97" s="22">
        <v>0.74201071477161018</v>
      </c>
      <c r="AJ97" s="2">
        <v>0.81368633938722468</v>
      </c>
      <c r="AK97" s="2">
        <v>0.88536196400283929</v>
      </c>
      <c r="AL97" s="2">
        <v>0.95703758861845367</v>
      </c>
      <c r="AO97" s="7">
        <v>2</v>
      </c>
      <c r="AP97" s="22">
        <v>1.0304573650507498</v>
      </c>
      <c r="AQ97" s="2">
        <v>1.1022545333469693</v>
      </c>
      <c r="AR97" s="2">
        <v>1.1740517016431888</v>
      </c>
      <c r="AS97" s="2">
        <v>1.2458488699394084</v>
      </c>
    </row>
    <row r="98" spans="2:45" x14ac:dyDescent="0.25">
      <c r="B98" s="7">
        <v>3</v>
      </c>
      <c r="C98" s="22">
        <v>0.51721778400000007</v>
      </c>
      <c r="D98" s="2">
        <v>0.54262840800000012</v>
      </c>
      <c r="E98" s="2">
        <v>0.56803903200000005</v>
      </c>
      <c r="F98" s="2">
        <v>0.5934496560000001</v>
      </c>
      <c r="G98" s="23">
        <v>0.61886028000000004</v>
      </c>
      <c r="J98" s="7">
        <v>3</v>
      </c>
      <c r="K98" s="22">
        <v>0.92163345120000018</v>
      </c>
      <c r="L98" s="2">
        <v>0.96691523040000038</v>
      </c>
      <c r="M98" s="2">
        <v>1.0121970096000004</v>
      </c>
      <c r="N98" s="2">
        <v>1.0574787888000003</v>
      </c>
      <c r="O98" s="23">
        <v>1.1027605680000003</v>
      </c>
      <c r="R98" s="7">
        <v>3</v>
      </c>
      <c r="S98" s="22" cm="1">
        <f t="array" ref="S98">EXP(C98)/SUM(EXP($C98:$G98))</f>
        <v>0.18996702587011344</v>
      </c>
      <c r="T98" s="2" cm="1">
        <f t="array" ref="T98">EXP(D98)/SUM(EXP($C98:$G98))</f>
        <v>0.19485606017524257</v>
      </c>
      <c r="U98" s="2" cm="1">
        <f t="array" ref="U98">EXP(E98)/SUM(EXP($C98:$G98))</f>
        <v>0.19987091977203611</v>
      </c>
      <c r="V98" s="2" cm="1">
        <f t="array" ref="V98">EXP(F98)/SUM(EXP($C98:$G98))</f>
        <v>0.20501484292863342</v>
      </c>
      <c r="W98" s="23" cm="1">
        <f t="array" ref="W98">EXP(G98)/SUM(EXP($C98:$G98))</f>
        <v>0.21029115125397441</v>
      </c>
      <c r="Z98" s="7">
        <v>3</v>
      </c>
      <c r="AA98" s="22" cm="1">
        <f t="array" ref="AA98">EXP(K98)/SUM(EXP($K98:$O98))</f>
        <v>0.18230922408950326</v>
      </c>
      <c r="AB98" s="2" cm="1">
        <f t="array" ref="AB98">EXP(L98)/SUM(EXP($K98:$O98))</f>
        <v>0.19075427052952096</v>
      </c>
      <c r="AC98" s="2" cm="1">
        <f t="array" ref="AC98">EXP(M98)/SUM(EXP($K98:$O98))</f>
        <v>0.19959051390282731</v>
      </c>
      <c r="AD98" s="2" cm="1">
        <f t="array" ref="AD98">EXP(N98)/SUM(EXP($K98:$O98))</f>
        <v>0.20883607548817448</v>
      </c>
      <c r="AE98" s="23" cm="1">
        <f t="array" ref="AE98">EXP(O98)/SUM(EXP($K98:$O98))</f>
        <v>0.21850991598997391</v>
      </c>
      <c r="AH98" s="7">
        <v>3</v>
      </c>
      <c r="AI98" s="22">
        <v>0.74208272895021932</v>
      </c>
      <c r="AJ98" s="2">
        <v>0.81376531145748676</v>
      </c>
      <c r="AK98" s="2">
        <v>0.88544789396475454</v>
      </c>
      <c r="AL98" s="2">
        <v>0.95713047647202198</v>
      </c>
      <c r="AO98" s="7">
        <v>3</v>
      </c>
      <c r="AP98" s="22">
        <v>1.0306349880278407</v>
      </c>
      <c r="AQ98" s="2">
        <v>1.1024445342318714</v>
      </c>
      <c r="AR98" s="2">
        <v>1.1742540804359021</v>
      </c>
      <c r="AS98" s="2">
        <v>1.2460636266399328</v>
      </c>
    </row>
    <row r="99" spans="2:45" ht="15.75" thickBot="1" x14ac:dyDescent="0.3">
      <c r="B99" s="7">
        <v>4</v>
      </c>
      <c r="C99" s="24">
        <v>0.53936427360000017</v>
      </c>
      <c r="D99" s="16">
        <v>0.56586294240000012</v>
      </c>
      <c r="E99" s="16">
        <v>0.59236161120000019</v>
      </c>
      <c r="F99" s="16">
        <v>0.61886028000000026</v>
      </c>
      <c r="G99" s="25">
        <v>0.64535894880000022</v>
      </c>
      <c r="J99" s="7">
        <v>4</v>
      </c>
      <c r="K99" s="24">
        <v>0.9610982640000002</v>
      </c>
      <c r="L99" s="16">
        <v>1.0083190320000004</v>
      </c>
      <c r="M99" s="16">
        <v>1.0555398</v>
      </c>
      <c r="N99" s="16">
        <v>1.1027605680000001</v>
      </c>
      <c r="O99" s="25">
        <v>1.1499813360000002</v>
      </c>
      <c r="R99" s="7">
        <v>4</v>
      </c>
      <c r="S99" s="24" cm="1">
        <f t="array" ref="S99">EXP(C99)/SUM(EXP($C99:$G99))</f>
        <v>0.18954338753782674</v>
      </c>
      <c r="T99" s="16" cm="1">
        <f t="array" ref="T99">EXP(D99)/SUM(EXP($C99:$G99))</f>
        <v>0.19463317343773143</v>
      </c>
      <c r="U99" s="16" cm="1">
        <f t="array" ref="U99">EXP(E99)/SUM(EXP($C99:$G99))</f>
        <v>0.1998596347492313</v>
      </c>
      <c r="V99" s="16" cm="1">
        <f t="array" ref="V99">EXP(F99)/SUM(EXP($C99:$G99))</f>
        <v>0.20522644160079576</v>
      </c>
      <c r="W99" s="25" cm="1">
        <f t="array" ref="W99">EXP(G99)/SUM(EXP($C99:$G99))</f>
        <v>0.21073736267441479</v>
      </c>
      <c r="Z99" s="7">
        <v>4</v>
      </c>
      <c r="AA99" s="24" cm="1">
        <f t="array" ref="AA99">EXP(K99)/SUM(EXP($K99:$O99))</f>
        <v>0.18157106248730384</v>
      </c>
      <c r="AB99" s="16" cm="1">
        <f t="array" ref="AB99">EXP(L99)/SUM(EXP($K99:$O99))</f>
        <v>0.19035064549786385</v>
      </c>
      <c r="AC99" s="16" cm="1">
        <f t="array" ref="AC99">EXP(M99)/SUM(EXP($K99:$O99))</f>
        <v>0.19955475142955112</v>
      </c>
      <c r="AD99" s="16" cm="1">
        <f t="array" ref="AD99">EXP(N99)/SUM(EXP($K99:$O99))</f>
        <v>0.20920390742019757</v>
      </c>
      <c r="AE99" s="25" cm="1">
        <f t="array" ref="AE99">EXP(O99)/SUM(EXP($K99:$O99))</f>
        <v>0.2193196331650836</v>
      </c>
      <c r="AH99" s="7">
        <v>4</v>
      </c>
      <c r="AI99" s="24">
        <v>0.7421547379546084</v>
      </c>
      <c r="AJ99" s="16">
        <v>0.81384427785360425</v>
      </c>
      <c r="AK99" s="16">
        <v>0.88553381775260043</v>
      </c>
      <c r="AL99" s="16">
        <v>0.95722335765159627</v>
      </c>
      <c r="AO99" s="7">
        <v>4</v>
      </c>
      <c r="AP99" s="24">
        <v>1.0308125705185209</v>
      </c>
      <c r="AQ99" s="16">
        <v>1.1026344918090105</v>
      </c>
      <c r="AR99" s="16">
        <v>1.1744564130994997</v>
      </c>
      <c r="AS99" s="16">
        <v>1.2462783343899888</v>
      </c>
    </row>
    <row r="100" spans="2:45" x14ac:dyDescent="0.25">
      <c r="B100" s="7">
        <v>0</v>
      </c>
      <c r="C100" s="26" cm="1">
        <f t="array" ref="C100:G104">MMULT(C74:F78,TRANSPOSE(N74:Q78))*$AJ$11</f>
        <v>0.69944433120000005</v>
      </c>
      <c r="D100" s="11">
        <v>0.72703104480000003</v>
      </c>
      <c r="E100" s="11">
        <v>0.75461775840000012</v>
      </c>
      <c r="F100" s="11">
        <v>0.78220447200000021</v>
      </c>
      <c r="G100" s="27">
        <v>0.80979118560000019</v>
      </c>
      <c r="J100" s="7">
        <v>0</v>
      </c>
      <c r="K100" s="26" cm="1">
        <f t="array" ref="K100:O104">MMULT(H74:K78,TRANSPOSE(S74:V78))*$AJ$11</f>
        <v>1.2463618608000002</v>
      </c>
      <c r="L100" s="11">
        <v>1.2955216176</v>
      </c>
      <c r="M100" s="11">
        <v>1.3446813744000001</v>
      </c>
      <c r="N100" s="11">
        <v>1.3938411312000001</v>
      </c>
      <c r="O100" s="27">
        <v>1.4430008880000003</v>
      </c>
      <c r="R100" s="7">
        <v>0</v>
      </c>
      <c r="S100" s="26" cm="1">
        <f t="array" ref="S100">EXP(C100)/SUM(EXP($C100:$G100))</f>
        <v>0.18912024657673784</v>
      </c>
      <c r="T100" s="11" cm="1">
        <f t="array" ref="T100">EXP(D100)/SUM(EXP($C100:$G100))</f>
        <v>0.19441008176795782</v>
      </c>
      <c r="U100" s="11" cm="1">
        <f t="array" ref="U100">EXP(E100)/SUM(EXP($C100:$G100))</f>
        <v>0.199847877618371</v>
      </c>
      <c r="V100" s="11" cm="1">
        <f t="array" ref="V100">EXP(F100)/SUM(EXP($C100:$G100))</f>
        <v>0.20543777269862795</v>
      </c>
      <c r="W100" s="27" cm="1">
        <f t="array" ref="W100">EXP(G100)/SUM(EXP($C100:$G100))</f>
        <v>0.21118402133830544</v>
      </c>
      <c r="Z100" s="7">
        <v>0</v>
      </c>
      <c r="AA100" s="26" cm="1">
        <f t="array" ref="AA100">EXP(K100)/SUM(EXP($K100:$O100))</f>
        <v>0.18083453383703782</v>
      </c>
      <c r="AB100" s="11" cm="1">
        <f t="array" ref="AB100">EXP(L100)/SUM(EXP($K100:$O100))</f>
        <v>0.18994645036552513</v>
      </c>
      <c r="AC100" s="11" cm="1">
        <f t="array" ref="AC100">EXP(M100)/SUM(EXP($K100:$O100))</f>
        <v>0.19951749945603156</v>
      </c>
      <c r="AD100" s="11" cm="1">
        <f t="array" ref="AD100">EXP(N100)/SUM(EXP($K100:$O100))</f>
        <v>0.20957081594620036</v>
      </c>
      <c r="AE100" s="27" cm="1">
        <f t="array" ref="AE100">EXP(O100)/SUM(EXP($K100:$O100))</f>
        <v>0.22013070039520524</v>
      </c>
      <c r="AH100" s="7">
        <v>0</v>
      </c>
      <c r="AI100" s="26" cm="1">
        <f t="array" ref="AI100:AL104">MMULT(S100:W104,Y74:AB78)</f>
        <v>0.90782674156383014</v>
      </c>
      <c r="AJ100" s="11">
        <v>0.99552323833328238</v>
      </c>
      <c r="AK100" s="11">
        <v>1.0832197351027346</v>
      </c>
      <c r="AL100" s="11">
        <v>1.1709162318721869</v>
      </c>
      <c r="AO100" s="7">
        <v>0</v>
      </c>
      <c r="AP100" s="26" cm="1">
        <f t="array" ref="AP100:AS104">MMULT(AA100:AE104,AD74:AG78)</f>
        <v>1.2605901108041671</v>
      </c>
      <c r="AQ100" s="11">
        <v>1.3484244042399975</v>
      </c>
      <c r="AR100" s="11">
        <v>1.4362586976758278</v>
      </c>
      <c r="AS100" s="11">
        <v>1.5240929911116583</v>
      </c>
    </row>
    <row r="101" spans="2:45" x14ac:dyDescent="0.25">
      <c r="B101" s="7">
        <v>1</v>
      </c>
      <c r="C101" s="22">
        <v>0.72703104480000003</v>
      </c>
      <c r="D101" s="2">
        <v>0.75570580320000014</v>
      </c>
      <c r="E101" s="2">
        <v>0.78438056160000014</v>
      </c>
      <c r="F101" s="2">
        <v>0.81305532000000014</v>
      </c>
      <c r="G101" s="23">
        <v>0.84173007840000014</v>
      </c>
      <c r="J101" s="7">
        <v>1</v>
      </c>
      <c r="K101" s="22">
        <v>1.2955216176000002</v>
      </c>
      <c r="L101" s="2">
        <v>1.3466203632000002</v>
      </c>
      <c r="M101" s="2">
        <v>1.3977191088000001</v>
      </c>
      <c r="N101" s="2">
        <v>1.4488178544000003</v>
      </c>
      <c r="O101" s="23">
        <v>1.4999166000000002</v>
      </c>
      <c r="R101" s="7">
        <v>1</v>
      </c>
      <c r="S101" s="22" cm="1">
        <f t="array" ref="S101">EXP(C101)/SUM(EXP($C101:$G101))</f>
        <v>0.18869760391029541</v>
      </c>
      <c r="T101" s="2" cm="1">
        <f t="array" ref="T101">EXP(D101)/SUM(EXP($C101:$G101))</f>
        <v>0.19418678649079116</v>
      </c>
      <c r="U101" s="2" cm="1">
        <f t="array" ref="U101">EXP(E101)/SUM(EXP($C101:$G101))</f>
        <v>0.19983564849899355</v>
      </c>
      <c r="V101" s="2" cm="1">
        <f t="array" ref="V101">EXP(F101)/SUM(EXP($C101:$G101))</f>
        <v>0.20564883498346112</v>
      </c>
      <c r="W101" s="23" cm="1">
        <f t="array" ref="W101">EXP(G101)/SUM(EXP($C101:$G101))</f>
        <v>0.21163112611645871</v>
      </c>
      <c r="Z101" s="7">
        <v>1</v>
      </c>
      <c r="AA101" s="22" cm="1">
        <f t="array" ref="AA101">EXP(K101)/SUM(EXP($K101:$O101))</f>
        <v>0.18009964286420704</v>
      </c>
      <c r="AB101" s="2" cm="1">
        <f t="array" ref="AB101">EXP(L101)/SUM(EXP($K101:$O101))</f>
        <v>0.18954169274225785</v>
      </c>
      <c r="AC101" s="2" cm="1">
        <f t="array" ref="AC101">EXP(M101)/SUM(EXP($K101:$O101))</f>
        <v>0.19947875918159536</v>
      </c>
      <c r="AD101" s="2" cm="1">
        <f t="array" ref="AD101">EXP(N101)/SUM(EXP($K101:$O101))</f>
        <v>0.20993679432175635</v>
      </c>
      <c r="AE101" s="23" cm="1">
        <f t="array" ref="AE101">EXP(O101)/SUM(EXP($K101:$O101))</f>
        <v>0.2209431108901834</v>
      </c>
      <c r="AH101" s="7">
        <v>1</v>
      </c>
      <c r="AI101" s="22">
        <v>0.9078987395570135</v>
      </c>
      <c r="AJ101" s="2">
        <v>0.9956021926543096</v>
      </c>
      <c r="AK101" s="2">
        <v>1.0833056457516057</v>
      </c>
      <c r="AL101" s="2">
        <v>1.1710090988489017</v>
      </c>
      <c r="AO101" s="7">
        <v>1</v>
      </c>
      <c r="AP101" s="22">
        <v>1.2607676071680365</v>
      </c>
      <c r="AQ101" s="2">
        <v>1.3486142696884571</v>
      </c>
      <c r="AR101" s="2">
        <v>1.4364609322088775</v>
      </c>
      <c r="AS101" s="2">
        <v>1.5243075947292986</v>
      </c>
    </row>
    <row r="102" spans="2:45" x14ac:dyDescent="0.25">
      <c r="B102" s="7">
        <v>2</v>
      </c>
      <c r="C102" s="22">
        <v>0.75461775840000012</v>
      </c>
      <c r="D102" s="2">
        <v>0.78438056160000014</v>
      </c>
      <c r="E102" s="2">
        <v>0.81414336480000005</v>
      </c>
      <c r="F102" s="2">
        <v>0.84390616800000018</v>
      </c>
      <c r="G102" s="23">
        <v>0.87366897120000031</v>
      </c>
      <c r="J102" s="7">
        <v>2</v>
      </c>
      <c r="K102" s="22">
        <v>1.3446813744000004</v>
      </c>
      <c r="L102" s="2">
        <v>1.3977191088000003</v>
      </c>
      <c r="M102" s="2">
        <v>1.4507568432000002</v>
      </c>
      <c r="N102" s="2">
        <v>1.5037945776000003</v>
      </c>
      <c r="O102" s="23">
        <v>1.5568323120000005</v>
      </c>
      <c r="R102" s="7">
        <v>2</v>
      </c>
      <c r="S102" s="22" cm="1">
        <f t="array" ref="S102">EXP(C102)/SUM(EXP($C102:$G102))</f>
        <v>0.18827546045749033</v>
      </c>
      <c r="T102" s="2" cm="1">
        <f t="array" ref="T102">EXP(D102)/SUM(EXP($C102:$G102))</f>
        <v>0.19396328893231082</v>
      </c>
      <c r="U102" s="2" cm="1">
        <f t="array" ref="U102">EXP(E102)/SUM(EXP($C102:$G102))</f>
        <v>0.19982294751542248</v>
      </c>
      <c r="V102" s="2" cm="1">
        <f t="array" ref="V102">EXP(F102)/SUM(EXP($C102:$G102))</f>
        <v>0.20585962721886905</v>
      </c>
      <c r="W102" s="23" cm="1">
        <f t="array" ref="W102">EXP(G102)/SUM(EXP($C102:$G102))</f>
        <v>0.21207867587590731</v>
      </c>
      <c r="Z102" s="7">
        <v>2</v>
      </c>
      <c r="AA102" s="22" cm="1">
        <f t="array" ref="AA102">EXP(K102)/SUM(EXP($K102:$O102))</f>
        <v>0.17936639424736509</v>
      </c>
      <c r="AB102" s="2" cm="1">
        <f t="array" ref="AB102">EXP(L102)/SUM(EXP($K102:$O102))</f>
        <v>0.18913638024576185</v>
      </c>
      <c r="AC102" s="2" cm="1">
        <f t="array" ref="AC102">EXP(M102)/SUM(EXP($K102:$O102))</f>
        <v>0.19943853185304758</v>
      </c>
      <c r="AD102" s="2" cm="1">
        <f t="array" ref="AD102">EXP(N102)/SUM(EXP($K102:$O102))</f>
        <v>0.21030183582880735</v>
      </c>
      <c r="AE102" s="23" cm="1">
        <f t="array" ref="AE102">EXP(O102)/SUM(EXP($K102:$O102))</f>
        <v>0.22175685782501819</v>
      </c>
      <c r="AH102" s="7">
        <v>2</v>
      </c>
      <c r="AI102" s="22">
        <v>0.90797073171336684</v>
      </c>
      <c r="AJ102" s="2">
        <v>0.9956811405745617</v>
      </c>
      <c r="AK102" s="2">
        <v>1.0833915494357567</v>
      </c>
      <c r="AL102" s="2">
        <v>1.1711019582969513</v>
      </c>
      <c r="AO102" s="7">
        <v>2</v>
      </c>
      <c r="AP102" s="22">
        <v>1.2609450578953454</v>
      </c>
      <c r="AQ102" s="2">
        <v>1.3488040863201083</v>
      </c>
      <c r="AR102" s="2">
        <v>1.4366631147448707</v>
      </c>
      <c r="AS102" s="2">
        <v>1.5245221431696336</v>
      </c>
    </row>
    <row r="103" spans="2:45" x14ac:dyDescent="0.25">
      <c r="B103" s="7">
        <v>3</v>
      </c>
      <c r="C103" s="22">
        <v>0.7822044720000001</v>
      </c>
      <c r="D103" s="2">
        <v>0.81305532000000014</v>
      </c>
      <c r="E103" s="2">
        <v>0.84390616800000018</v>
      </c>
      <c r="F103" s="2">
        <v>0.87475701600000022</v>
      </c>
      <c r="G103" s="23">
        <v>0.90560786400000015</v>
      </c>
      <c r="J103" s="7">
        <v>3</v>
      </c>
      <c r="K103" s="22">
        <v>1.3938411312000003</v>
      </c>
      <c r="L103" s="2">
        <v>1.4488178544000003</v>
      </c>
      <c r="M103" s="2">
        <v>1.5037945776000003</v>
      </c>
      <c r="N103" s="2">
        <v>1.5587713008000006</v>
      </c>
      <c r="O103" s="23">
        <v>1.6137480240000006</v>
      </c>
      <c r="R103" s="7">
        <v>3</v>
      </c>
      <c r="S103" s="22" cm="1">
        <f t="array" ref="S103">EXP(C103)/SUM(EXP($C103:$G103))</f>
        <v>0.18785381713284449</v>
      </c>
      <c r="T103" s="2" cm="1">
        <f t="array" ref="T103">EXP(D103)/SUM(EXP($C103:$G103))</f>
        <v>0.19373959041978503</v>
      </c>
      <c r="U103" s="2" cm="1">
        <f t="array" ref="U103">EXP(E103)/SUM(EXP($C103:$G103))</f>
        <v>0.19980977479676348</v>
      </c>
      <c r="V103" s="2" cm="1">
        <f t="array" ref="V103">EXP(F103)/SUM(EXP($C103:$G103))</f>
        <v>0.20607014817068717</v>
      </c>
      <c r="W103" s="23" cm="1">
        <f t="array" ref="W103">EXP(G103)/SUM(EXP($C103:$G103))</f>
        <v>0.21252666947991977</v>
      </c>
      <c r="Z103" s="7">
        <v>3</v>
      </c>
      <c r="AA103" s="22" cm="1">
        <f t="array" ref="AA103">EXP(K103)/SUM(EXP($K103:$O103))</f>
        <v>0.1786347926179585</v>
      </c>
      <c r="AB103" s="2" cm="1">
        <f t="array" ref="AB103">EXP(L103)/SUM(EXP($K103:$O103))</f>
        <v>0.18873052050129938</v>
      </c>
      <c r="AC103" s="2" cm="1">
        <f t="array" ref="AC103">EXP(M103)/SUM(EXP($K103:$O103))</f>
        <v>0.19939681876457985</v>
      </c>
      <c r="AD103" s="2" cm="1">
        <f t="array" ref="AD103">EXP(N103)/SUM(EXP($K103:$O103))</f>
        <v>0.21066593377598922</v>
      </c>
      <c r="AE103" s="23" cm="1">
        <f t="array" ref="AE103">EXP(O103)/SUM(EXP($K103:$O103))</f>
        <v>0.22257193434017311</v>
      </c>
      <c r="AH103" s="7">
        <v>3</v>
      </c>
      <c r="AI103" s="22">
        <v>0.90804271781218027</v>
      </c>
      <c r="AJ103" s="2">
        <v>0.99576008185200438</v>
      </c>
      <c r="AK103" s="2">
        <v>1.0834774458918286</v>
      </c>
      <c r="AL103" s="2">
        <v>1.1711948099316527</v>
      </c>
      <c r="AO103" s="7">
        <v>3</v>
      </c>
      <c r="AP103" s="22">
        <v>1.2611224612733423</v>
      </c>
      <c r="AQ103" s="2">
        <v>1.3489938523028435</v>
      </c>
      <c r="AR103" s="2">
        <v>1.4368652433323446</v>
      </c>
      <c r="AS103" s="2">
        <v>1.5247366343618458</v>
      </c>
    </row>
    <row r="104" spans="2:45" ht="15.75" thickBot="1" x14ac:dyDescent="0.3">
      <c r="B104" s="7">
        <v>4</v>
      </c>
      <c r="C104" s="28">
        <v>0.80979118560000019</v>
      </c>
      <c r="D104" s="29">
        <v>0.84173007840000025</v>
      </c>
      <c r="E104" s="29">
        <v>0.8736689712000002</v>
      </c>
      <c r="F104" s="29">
        <v>0.90560786400000026</v>
      </c>
      <c r="G104" s="30">
        <v>0.93754675680000021</v>
      </c>
      <c r="J104" s="7">
        <v>4</v>
      </c>
      <c r="K104" s="28">
        <v>1.4430008880000005</v>
      </c>
      <c r="L104" s="29">
        <v>1.4999166000000006</v>
      </c>
      <c r="M104" s="29">
        <v>1.5568323120000005</v>
      </c>
      <c r="N104" s="29">
        <v>1.6137480240000006</v>
      </c>
      <c r="O104" s="30">
        <v>1.6706637360000007</v>
      </c>
      <c r="R104" s="7">
        <v>4</v>
      </c>
      <c r="S104" s="28" cm="1">
        <f t="array" ref="S104">EXP(C104)/SUM(EXP($C104:$G104))</f>
        <v>0.18743267484640039</v>
      </c>
      <c r="T104" s="29" cm="1">
        <f t="array" ref="T104">EXP(D104)/SUM(EXP($C104:$G104))</f>
        <v>0.1935156922816495</v>
      </c>
      <c r="U104" s="29" cm="1">
        <f t="array" ref="U104">EXP(E104)/SUM(EXP($C104:$G104))</f>
        <v>0.19979613047690148</v>
      </c>
      <c r="V104" s="29" cm="1">
        <f t="array" ref="V104">EXP(F104)/SUM(EXP($C104:$G104))</f>
        <v>0.20628039660703212</v>
      </c>
      <c r="W104" s="30" cm="1">
        <f t="array" ref="W104">EXP(G104)/SUM(EXP($C104:$G104))</f>
        <v>0.21297510578801659</v>
      </c>
      <c r="Z104" s="7">
        <v>4</v>
      </c>
      <c r="AA104" s="28" cm="1">
        <f t="array" ref="AA104">EXP(K104)/SUM(EXP($K104:$O104))</f>
        <v>0.17790484256017253</v>
      </c>
      <c r="AB104" s="29" cm="1">
        <f t="array" ref="AB104">EXP(L104)/SUM(EXP($K104:$O104))</f>
        <v>0.1883241211413105</v>
      </c>
      <c r="AC104" s="29" cm="1">
        <f t="array" ref="AC104">EXP(M104)/SUM(EXP($K104:$O104))</f>
        <v>0.19935362125767533</v>
      </c>
      <c r="AD104" s="29" cm="1">
        <f t="array" ref="AD104">EXP(N104)/SUM(EXP($K104:$O104))</f>
        <v>0.21102908149895488</v>
      </c>
      <c r="AE104" s="30" cm="1">
        <f t="array" ref="AE104">EXP(O104)/SUM(EXP($K104:$O104))</f>
        <v>0.22338833354188675</v>
      </c>
      <c r="AH104" s="7">
        <v>4</v>
      </c>
      <c r="AI104" s="28">
        <v>0.90811469763282948</v>
      </c>
      <c r="AJ104" s="29">
        <v>0.99583901624469706</v>
      </c>
      <c r="AK104" s="29">
        <v>1.0835633348565648</v>
      </c>
      <c r="AL104" s="29">
        <v>1.1712876534684322</v>
      </c>
      <c r="AO104" s="7">
        <v>4</v>
      </c>
      <c r="AP104" s="28">
        <v>1.2612998155913839</v>
      </c>
      <c r="AQ104" s="29">
        <v>1.3491835658068112</v>
      </c>
      <c r="AR104" s="29">
        <v>1.4370673160222387</v>
      </c>
      <c r="AS104" s="29">
        <v>1.5249510662376662</v>
      </c>
    </row>
    <row r="109" spans="2:45" x14ac:dyDescent="0.25">
      <c r="B109" s="112" t="s">
        <v>63</v>
      </c>
      <c r="C109" s="117"/>
      <c r="D109" s="117"/>
      <c r="E109" s="117"/>
      <c r="F109" s="117"/>
      <c r="G109" s="117"/>
      <c r="H109" s="117"/>
      <c r="I109" s="117"/>
      <c r="J109" s="118"/>
      <c r="M109" s="112" t="s">
        <v>64</v>
      </c>
      <c r="N109" s="117"/>
      <c r="O109" s="117"/>
      <c r="P109" s="117"/>
      <c r="Q109" s="117"/>
      <c r="R109" s="117"/>
      <c r="S109" s="117"/>
      <c r="T109" s="117"/>
      <c r="U109" s="118"/>
    </row>
    <row r="110" spans="2:45" ht="15.75" thickBot="1" x14ac:dyDescent="0.3">
      <c r="B110" s="130"/>
      <c r="C110" s="131">
        <v>0</v>
      </c>
      <c r="D110" s="131">
        <v>1</v>
      </c>
      <c r="E110" s="131">
        <v>2</v>
      </c>
      <c r="F110" s="131">
        <v>3</v>
      </c>
      <c r="G110" s="131">
        <v>4</v>
      </c>
      <c r="H110" s="131">
        <v>5</v>
      </c>
      <c r="I110" s="131">
        <v>6</v>
      </c>
      <c r="J110" s="132">
        <v>7</v>
      </c>
      <c r="M110" s="130"/>
      <c r="N110" s="131">
        <v>0</v>
      </c>
      <c r="O110" s="131">
        <v>1</v>
      </c>
      <c r="P110" s="131">
        <v>2</v>
      </c>
      <c r="Q110" s="131">
        <v>3</v>
      </c>
      <c r="R110" s="131">
        <v>4</v>
      </c>
      <c r="S110" s="131">
        <v>5</v>
      </c>
      <c r="T110" s="131">
        <v>6</v>
      </c>
      <c r="U110" s="132">
        <v>7</v>
      </c>
    </row>
    <row r="111" spans="2:45" x14ac:dyDescent="0.25">
      <c r="B111" s="94">
        <v>0</v>
      </c>
      <c r="C111" s="119" cm="1">
        <f t="array" ref="C111:F130">AI85:AL104</f>
        <v>0.40994622155404742</v>
      </c>
      <c r="D111" s="120">
        <v>0.44953832025492158</v>
      </c>
      <c r="E111" s="120">
        <v>0.48913041895579562</v>
      </c>
      <c r="F111" s="120">
        <v>0.52872251765666989</v>
      </c>
      <c r="G111" s="120" cm="1">
        <f t="array" ref="G111:J130">AP85:AS104</f>
        <v>0.56912335920070978</v>
      </c>
      <c r="H111" s="120">
        <v>0.60877181628786725</v>
      </c>
      <c r="I111" s="120">
        <v>0.64842027337502461</v>
      </c>
      <c r="J111" s="121">
        <v>0.68806873046218209</v>
      </c>
      <c r="M111" s="94">
        <v>0</v>
      </c>
      <c r="N111" s="133" cm="1">
        <f t="array" ref="N111:U130">MMULT(C111:J130,TRANSPOSE(X17:AE24))</f>
        <v>2.2810674387879297</v>
      </c>
      <c r="O111" s="134">
        <v>2.5006535216752908</v>
      </c>
      <c r="P111" s="134">
        <v>2.7202396045626518</v>
      </c>
      <c r="Q111" s="134">
        <v>2.9398256874500124</v>
      </c>
      <c r="R111" s="134">
        <v>3.159411770337373</v>
      </c>
      <c r="S111" s="134">
        <v>3.3789978532247344</v>
      </c>
      <c r="T111" s="134">
        <v>3.5985839361120955</v>
      </c>
      <c r="U111" s="135">
        <v>3.8181700189994556</v>
      </c>
    </row>
    <row r="112" spans="2:45" x14ac:dyDescent="0.25">
      <c r="B112" s="7">
        <v>1</v>
      </c>
      <c r="C112" s="122">
        <v>0.4100182805659992</v>
      </c>
      <c r="D112" s="89">
        <v>0.44961734149025034</v>
      </c>
      <c r="E112" s="89">
        <v>0.48921640241450137</v>
      </c>
      <c r="F112" s="89">
        <v>0.52881546333875262</v>
      </c>
      <c r="G112" s="89">
        <v>0.56930133338112432</v>
      </c>
      <c r="H112" s="89">
        <v>0.60896219285019226</v>
      </c>
      <c r="I112" s="89">
        <v>0.6486230523192601</v>
      </c>
      <c r="J112" s="123">
        <v>0.68828391178832804</v>
      </c>
      <c r="M112" s="7">
        <v>1</v>
      </c>
      <c r="N112" s="136">
        <v>2.2816501817269281</v>
      </c>
      <c r="O112" s="137">
        <v>2.5012920806343488</v>
      </c>
      <c r="P112" s="137">
        <v>2.7209339795417686</v>
      </c>
      <c r="Q112" s="137">
        <v>2.9405758784491893</v>
      </c>
      <c r="R112" s="137">
        <v>3.1602177773566105</v>
      </c>
      <c r="S112" s="137">
        <v>3.3798596762640303</v>
      </c>
      <c r="T112" s="137">
        <v>3.599501575171451</v>
      </c>
      <c r="U112" s="138">
        <v>3.8191434740788712</v>
      </c>
    </row>
    <row r="113" spans="2:21" x14ac:dyDescent="0.25">
      <c r="B113" s="7">
        <v>2</v>
      </c>
      <c r="C113" s="122">
        <v>0.41009033705989362</v>
      </c>
      <c r="D113" s="89">
        <v>0.44969635996423113</v>
      </c>
      <c r="E113" s="89">
        <v>0.4893023828685687</v>
      </c>
      <c r="F113" s="89">
        <v>0.52890840577290621</v>
      </c>
      <c r="G113" s="89">
        <v>0.56947928781762291</v>
      </c>
      <c r="H113" s="89">
        <v>0.6091525482927187</v>
      </c>
      <c r="I113" s="89">
        <v>0.64882580876781426</v>
      </c>
      <c r="J113" s="123">
        <v>0.68849906924291004</v>
      </c>
      <c r="M113" s="7">
        <v>2</v>
      </c>
      <c r="N113" s="136">
        <v>2.2822328727586401</v>
      </c>
      <c r="O113" s="137">
        <v>2.5019305827479736</v>
      </c>
      <c r="P113" s="137">
        <v>2.7216282927373068</v>
      </c>
      <c r="Q113" s="137">
        <v>2.9413260027266399</v>
      </c>
      <c r="R113" s="137">
        <v>3.1610237127159735</v>
      </c>
      <c r="S113" s="137">
        <v>3.3807214227053066</v>
      </c>
      <c r="T113" s="137">
        <v>3.6004191326946398</v>
      </c>
      <c r="U113" s="138">
        <v>3.8201168426839729</v>
      </c>
    </row>
    <row r="114" spans="2:21" x14ac:dyDescent="0.25">
      <c r="B114" s="7">
        <v>3</v>
      </c>
      <c r="C114" s="122">
        <v>0.41016239081411388</v>
      </c>
      <c r="D114" s="89">
        <v>0.44977537543383495</v>
      </c>
      <c r="E114" s="89">
        <v>0.48938836005355607</v>
      </c>
      <c r="F114" s="89">
        <v>0.5290013446732772</v>
      </c>
      <c r="G114" s="89">
        <v>0.56965722077496173</v>
      </c>
      <c r="H114" s="89">
        <v>0.60934288075927967</v>
      </c>
      <c r="I114" s="89">
        <v>0.64902854074359762</v>
      </c>
      <c r="J114" s="123">
        <v>0.68871420072791545</v>
      </c>
      <c r="M114" s="7">
        <v>3</v>
      </c>
      <c r="N114" s="136">
        <v>2.2828155073203384</v>
      </c>
      <c r="O114" s="137">
        <v>2.5025690230193653</v>
      </c>
      <c r="P114" s="137">
        <v>2.7223225387183918</v>
      </c>
      <c r="Q114" s="137">
        <v>2.9420760544174192</v>
      </c>
      <c r="R114" s="137">
        <v>3.1618295701164456</v>
      </c>
      <c r="S114" s="137">
        <v>3.3815830858154725</v>
      </c>
      <c r="T114" s="137">
        <v>3.6013366015144994</v>
      </c>
      <c r="U114" s="138">
        <v>3.8210901172135268</v>
      </c>
    </row>
    <row r="115" spans="2:21" ht="15.75" thickBot="1" x14ac:dyDescent="0.3">
      <c r="B115" s="7">
        <v>4</v>
      </c>
      <c r="C115" s="124">
        <v>0.41023444160708178</v>
      </c>
      <c r="D115" s="90">
        <v>0.44985438765607516</v>
      </c>
      <c r="E115" s="90">
        <v>0.48947433370506854</v>
      </c>
      <c r="F115" s="90">
        <v>0.52909427975406209</v>
      </c>
      <c r="G115" s="90">
        <v>0.56983513051885859</v>
      </c>
      <c r="H115" s="90">
        <v>0.60953318839473725</v>
      </c>
      <c r="I115" s="90">
        <v>0.64923124627061579</v>
      </c>
      <c r="J115" s="125">
        <v>0.68892930414649445</v>
      </c>
      <c r="M115" s="7">
        <v>4</v>
      </c>
      <c r="N115" s="139">
        <v>2.2833980808516303</v>
      </c>
      <c r="O115" s="140">
        <v>2.5032073964542803</v>
      </c>
      <c r="P115" s="140">
        <v>2.7230167120569297</v>
      </c>
      <c r="Q115" s="140">
        <v>2.9428260276595797</v>
      </c>
      <c r="R115" s="140">
        <v>3.1626353432622287</v>
      </c>
      <c r="S115" s="140">
        <v>3.3824446588648782</v>
      </c>
      <c r="T115" s="140">
        <v>3.602253974467529</v>
      </c>
      <c r="U115" s="141">
        <v>3.8220632900701781</v>
      </c>
    </row>
    <row r="116" spans="2:21" x14ac:dyDescent="0.25">
      <c r="B116" s="7">
        <v>0</v>
      </c>
      <c r="C116" s="126">
        <v>0.5759064892172614</v>
      </c>
      <c r="D116" s="88">
        <v>0.6315333963880112</v>
      </c>
      <c r="E116" s="88">
        <v>0.68716030355876112</v>
      </c>
      <c r="F116" s="88">
        <v>0.74278721072951104</v>
      </c>
      <c r="G116" s="88">
        <v>0.79961301531606999</v>
      </c>
      <c r="H116" s="88">
        <v>0.85532346934506454</v>
      </c>
      <c r="I116" s="88">
        <v>0.91103392337405886</v>
      </c>
      <c r="J116" s="127">
        <v>0.9667443774030533</v>
      </c>
      <c r="M116" s="7">
        <v>0</v>
      </c>
      <c r="N116" s="142">
        <v>3.2047645887946428</v>
      </c>
      <c r="O116" s="143">
        <v>3.5132696980612326</v>
      </c>
      <c r="P116" s="143">
        <v>3.8217748073278219</v>
      </c>
      <c r="Q116" s="143">
        <v>4.1302799165944117</v>
      </c>
      <c r="R116" s="143">
        <v>4.4387850258610015</v>
      </c>
      <c r="S116" s="143">
        <v>4.7472901351275905</v>
      </c>
      <c r="T116" s="143">
        <v>5.0557952443941803</v>
      </c>
      <c r="U116" s="144">
        <v>5.3643003536607701</v>
      </c>
    </row>
    <row r="117" spans="2:21" x14ac:dyDescent="0.25">
      <c r="B117" s="7">
        <v>1</v>
      </c>
      <c r="C117" s="122">
        <v>0.57597853342316108</v>
      </c>
      <c r="D117" s="89">
        <v>0.63161240138675145</v>
      </c>
      <c r="E117" s="89">
        <v>0.68724626935034183</v>
      </c>
      <c r="F117" s="89">
        <v>0.74288013731393243</v>
      </c>
      <c r="G117" s="89">
        <v>0.79979087343446909</v>
      </c>
      <c r="H117" s="89">
        <v>0.85551372175742868</v>
      </c>
      <c r="I117" s="89">
        <v>0.91123657008038794</v>
      </c>
      <c r="J117" s="123">
        <v>0.96695941840334743</v>
      </c>
      <c r="M117" s="7">
        <v>1</v>
      </c>
      <c r="N117" s="136">
        <v>3.2053470265942101</v>
      </c>
      <c r="O117" s="137">
        <v>3.5139079228517014</v>
      </c>
      <c r="P117" s="137">
        <v>3.8224688191091918</v>
      </c>
      <c r="Q117" s="137">
        <v>4.131029715366684</v>
      </c>
      <c r="R117" s="137">
        <v>4.4395906116241743</v>
      </c>
      <c r="S117" s="137">
        <v>4.7481515078816656</v>
      </c>
      <c r="T117" s="137">
        <v>5.056712404139156</v>
      </c>
      <c r="U117" s="138">
        <v>5.3652733003966464</v>
      </c>
    </row>
    <row r="118" spans="2:21" x14ac:dyDescent="0.25">
      <c r="B118" s="7">
        <v>2</v>
      </c>
      <c r="C118" s="122">
        <v>0.5760505740033377</v>
      </c>
      <c r="D118" s="89">
        <v>0.6316914024094572</v>
      </c>
      <c r="E118" s="89">
        <v>0.68733223081557682</v>
      </c>
      <c r="F118" s="89">
        <v>0.74297305922169643</v>
      </c>
      <c r="G118" s="89">
        <v>0.79996870314312196</v>
      </c>
      <c r="H118" s="89">
        <v>0.85570394378027337</v>
      </c>
      <c r="I118" s="89">
        <v>0.91143918441742466</v>
      </c>
      <c r="J118" s="123">
        <v>0.96717442505457596</v>
      </c>
      <c r="M118" s="7">
        <v>2</v>
      </c>
      <c r="N118" s="136">
        <v>3.205929389698063</v>
      </c>
      <c r="O118" s="137">
        <v>3.514546065840336</v>
      </c>
      <c r="P118" s="137">
        <v>3.8231627419826091</v>
      </c>
      <c r="Q118" s="137">
        <v>4.1317794181248821</v>
      </c>
      <c r="R118" s="137">
        <v>4.4403960942671556</v>
      </c>
      <c r="S118" s="137">
        <v>4.7490127704094292</v>
      </c>
      <c r="T118" s="137">
        <v>5.0576294465517027</v>
      </c>
      <c r="U118" s="138">
        <v>5.3662461226939753</v>
      </c>
    </row>
    <row r="119" spans="2:21" x14ac:dyDescent="0.25">
      <c r="B119" s="7">
        <v>3</v>
      </c>
      <c r="C119" s="122">
        <v>0.57612261073639881</v>
      </c>
      <c r="D119" s="89">
        <v>0.63177039921334555</v>
      </c>
      <c r="E119" s="89">
        <v>0.68741818769029228</v>
      </c>
      <c r="F119" s="89">
        <v>0.74306597616723891</v>
      </c>
      <c r="G119" s="89">
        <v>0.80014650271236543</v>
      </c>
      <c r="H119" s="89">
        <v>0.85589413356340138</v>
      </c>
      <c r="I119" s="89">
        <v>0.91164176441443723</v>
      </c>
      <c r="J119" s="123">
        <v>0.96738939526547318</v>
      </c>
      <c r="M119" s="7">
        <v>3</v>
      </c>
      <c r="N119" s="136">
        <v>3.2065116735570118</v>
      </c>
      <c r="O119" s="137">
        <v>3.5151841220451594</v>
      </c>
      <c r="P119" s="137">
        <v>3.823856570533307</v>
      </c>
      <c r="Q119" s="137">
        <v>4.1325290190214545</v>
      </c>
      <c r="R119" s="137">
        <v>4.4412014675096021</v>
      </c>
      <c r="S119" s="137">
        <v>4.7498739159977497</v>
      </c>
      <c r="T119" s="137">
        <v>5.0585463644858981</v>
      </c>
      <c r="U119" s="138">
        <v>5.3672188129740457</v>
      </c>
    </row>
    <row r="120" spans="2:21" ht="15.75" thickBot="1" x14ac:dyDescent="0.3">
      <c r="B120" s="7">
        <v>4</v>
      </c>
      <c r="C120" s="128">
        <v>0.57619464340100668</v>
      </c>
      <c r="D120" s="115">
        <v>0.6318493915556932</v>
      </c>
      <c r="E120" s="115">
        <v>0.68750413971037994</v>
      </c>
      <c r="F120" s="115">
        <v>0.74315888786506656</v>
      </c>
      <c r="G120" s="115">
        <v>0.80032427041388343</v>
      </c>
      <c r="H120" s="115">
        <v>0.85608428925805657</v>
      </c>
      <c r="I120" s="115">
        <v>0.91184430810222949</v>
      </c>
      <c r="J120" s="129">
        <v>0.96760432694640264</v>
      </c>
      <c r="M120" s="7">
        <v>4</v>
      </c>
      <c r="N120" s="145">
        <v>3.207093873625138</v>
      </c>
      <c r="O120" s="146">
        <v>3.5158220864877743</v>
      </c>
      <c r="P120" s="146">
        <v>3.8245502993504097</v>
      </c>
      <c r="Q120" s="146">
        <v>4.133278512213046</v>
      </c>
      <c r="R120" s="146">
        <v>4.4420067250756814</v>
      </c>
      <c r="S120" s="146">
        <v>4.7507349379383177</v>
      </c>
      <c r="T120" s="146">
        <v>5.0594631508009531</v>
      </c>
      <c r="U120" s="147">
        <v>5.3681913636635894</v>
      </c>
    </row>
    <row r="121" spans="2:21" x14ac:dyDescent="0.25">
      <c r="B121" s="7">
        <v>0</v>
      </c>
      <c r="C121" s="119">
        <v>0.74186667177588062</v>
      </c>
      <c r="D121" s="120">
        <v>0.81352837919384013</v>
      </c>
      <c r="E121" s="120">
        <v>0.88519008661179965</v>
      </c>
      <c r="F121" s="120">
        <v>0.95685179402975917</v>
      </c>
      <c r="G121" s="120">
        <v>1.0301020045207847</v>
      </c>
      <c r="H121" s="120">
        <v>1.1018744090170065</v>
      </c>
      <c r="I121" s="120">
        <v>1.1736468135132283</v>
      </c>
      <c r="J121" s="121">
        <v>1.2454192180094503</v>
      </c>
      <c r="M121" s="7">
        <v>0</v>
      </c>
      <c r="N121" s="133">
        <v>4.128459985359977</v>
      </c>
      <c r="O121" s="134">
        <v>4.5258839541935645</v>
      </c>
      <c r="P121" s="134">
        <v>4.923307923027151</v>
      </c>
      <c r="Q121" s="134">
        <v>5.3207318918607394</v>
      </c>
      <c r="R121" s="134">
        <v>5.7181558606943277</v>
      </c>
      <c r="S121" s="134">
        <v>6.1155798295279133</v>
      </c>
      <c r="T121" s="134">
        <v>6.5130037983615026</v>
      </c>
      <c r="U121" s="135">
        <v>6.91042776719509</v>
      </c>
    </row>
    <row r="122" spans="2:21" x14ac:dyDescent="0.25">
      <c r="B122" s="7">
        <v>1</v>
      </c>
      <c r="C122" s="122">
        <v>0.74193869563980053</v>
      </c>
      <c r="D122" s="89">
        <v>0.813607361885192</v>
      </c>
      <c r="E122" s="89">
        <v>0.88527602813058348</v>
      </c>
      <c r="F122" s="89">
        <v>0.95694469437597474</v>
      </c>
      <c r="G122" s="89">
        <v>1.030279703307678</v>
      </c>
      <c r="H122" s="89">
        <v>1.102064490994624</v>
      </c>
      <c r="I122" s="89">
        <v>1.1738492786815704</v>
      </c>
      <c r="J122" s="123">
        <v>1.2456340663685164</v>
      </c>
      <c r="M122" s="7">
        <v>1</v>
      </c>
      <c r="N122" s="136">
        <v>4.1290420042227058</v>
      </c>
      <c r="O122" s="137">
        <v>4.5265217201919032</v>
      </c>
      <c r="P122" s="137">
        <v>4.9240014361610998</v>
      </c>
      <c r="Q122" s="137">
        <v>5.3214811521302963</v>
      </c>
      <c r="R122" s="137">
        <v>5.7189608680994937</v>
      </c>
      <c r="S122" s="137">
        <v>6.1164405840686902</v>
      </c>
      <c r="T122" s="137">
        <v>6.5139203000378876</v>
      </c>
      <c r="U122" s="138">
        <v>6.911400016007085</v>
      </c>
    </row>
    <row r="123" spans="2:21" x14ac:dyDescent="0.25">
      <c r="B123" s="7">
        <v>2</v>
      </c>
      <c r="C123" s="122">
        <v>0.74201071477161018</v>
      </c>
      <c r="D123" s="89">
        <v>0.81368633938722468</v>
      </c>
      <c r="E123" s="89">
        <v>0.88536196400283929</v>
      </c>
      <c r="F123" s="89">
        <v>0.95703758861845367</v>
      </c>
      <c r="G123" s="89">
        <v>1.0304573650507498</v>
      </c>
      <c r="H123" s="89">
        <v>1.1022545333469693</v>
      </c>
      <c r="I123" s="89">
        <v>1.1740517016431888</v>
      </c>
      <c r="J123" s="123">
        <v>1.2458488699394084</v>
      </c>
      <c r="M123" s="7">
        <v>2</v>
      </c>
      <c r="N123" s="136">
        <v>4.1296239256783283</v>
      </c>
      <c r="O123" s="137">
        <v>4.5271593795163501</v>
      </c>
      <c r="P123" s="137">
        <v>4.9246948333543719</v>
      </c>
      <c r="Q123" s="137">
        <v>5.3222302871923945</v>
      </c>
      <c r="R123" s="137">
        <v>5.7197657410304172</v>
      </c>
      <c r="S123" s="137">
        <v>6.117301194868439</v>
      </c>
      <c r="T123" s="137">
        <v>6.5148366487064617</v>
      </c>
      <c r="U123" s="138">
        <v>6.9123721025444835</v>
      </c>
    </row>
    <row r="124" spans="2:21" x14ac:dyDescent="0.25">
      <c r="B124" s="7">
        <v>3</v>
      </c>
      <c r="C124" s="122">
        <v>0.74208272895021932</v>
      </c>
      <c r="D124" s="89">
        <v>0.81376531145748676</v>
      </c>
      <c r="E124" s="89">
        <v>0.88544789396475454</v>
      </c>
      <c r="F124" s="89">
        <v>0.95713047647202198</v>
      </c>
      <c r="G124" s="89">
        <v>1.0306349880278407</v>
      </c>
      <c r="H124" s="89">
        <v>1.1024445342318714</v>
      </c>
      <c r="I124" s="89">
        <v>1.1742540804359021</v>
      </c>
      <c r="J124" s="123">
        <v>1.2460636266399328</v>
      </c>
      <c r="M124" s="7">
        <v>3</v>
      </c>
      <c r="N124" s="136">
        <v>4.130205745195858</v>
      </c>
      <c r="O124" s="137">
        <v>4.5277969272048599</v>
      </c>
      <c r="P124" s="137">
        <v>4.9253881092138618</v>
      </c>
      <c r="Q124" s="137">
        <v>5.3229792912228628</v>
      </c>
      <c r="R124" s="137">
        <v>5.7205704732318647</v>
      </c>
      <c r="S124" s="137">
        <v>6.1181616552408666</v>
      </c>
      <c r="T124" s="137">
        <v>6.5157528372498676</v>
      </c>
      <c r="U124" s="138">
        <v>6.9133440192588695</v>
      </c>
    </row>
    <row r="125" spans="2:21" ht="15.75" thickBot="1" x14ac:dyDescent="0.3">
      <c r="B125" s="7">
        <v>4</v>
      </c>
      <c r="C125" s="124">
        <v>0.7421547379546084</v>
      </c>
      <c r="D125" s="90">
        <v>0.81384427785360425</v>
      </c>
      <c r="E125" s="90">
        <v>0.88553381775260043</v>
      </c>
      <c r="F125" s="90">
        <v>0.95722335765159627</v>
      </c>
      <c r="G125" s="90">
        <v>1.0308125705185209</v>
      </c>
      <c r="H125" s="90">
        <v>1.1026344918090105</v>
      </c>
      <c r="I125" s="90">
        <v>1.1744564130994997</v>
      </c>
      <c r="J125" s="125">
        <v>1.2462783343899888</v>
      </c>
      <c r="M125" s="7">
        <v>4</v>
      </c>
      <c r="N125" s="148">
        <v>4.1307874582485127</v>
      </c>
      <c r="O125" s="149">
        <v>4.5284343582999851</v>
      </c>
      <c r="P125" s="149">
        <v>4.9260812583514557</v>
      </c>
      <c r="Q125" s="149">
        <v>5.3237281584029272</v>
      </c>
      <c r="R125" s="149">
        <v>5.7213750584543988</v>
      </c>
      <c r="S125" s="149">
        <v>6.1190219585058703</v>
      </c>
      <c r="T125" s="149">
        <v>6.5166688585573427</v>
      </c>
      <c r="U125" s="150">
        <v>6.9143157586088133</v>
      </c>
    </row>
    <row r="126" spans="2:21" x14ac:dyDescent="0.25">
      <c r="B126" s="7">
        <v>0</v>
      </c>
      <c r="C126" s="126">
        <v>0.90782674156383014</v>
      </c>
      <c r="D126" s="88">
        <v>0.99552323833328238</v>
      </c>
      <c r="E126" s="88">
        <v>1.0832197351027346</v>
      </c>
      <c r="F126" s="88">
        <v>1.1709162318721869</v>
      </c>
      <c r="G126" s="88">
        <v>1.2605901108041671</v>
      </c>
      <c r="H126" s="88">
        <v>1.3484244042399975</v>
      </c>
      <c r="I126" s="88">
        <v>1.4362586976758278</v>
      </c>
      <c r="J126" s="127">
        <v>1.5240929911116583</v>
      </c>
      <c r="M126" s="7">
        <v>0</v>
      </c>
      <c r="N126" s="142">
        <v>5.0521530603138851</v>
      </c>
      <c r="O126" s="143">
        <v>5.5384956678490695</v>
      </c>
      <c r="P126" s="143">
        <v>6.024838275384254</v>
      </c>
      <c r="Q126" s="143">
        <v>6.5111808829194375</v>
      </c>
      <c r="R126" s="143">
        <v>6.9975234904546229</v>
      </c>
      <c r="S126" s="143">
        <v>7.4838660979898064</v>
      </c>
      <c r="T126" s="143">
        <v>7.9702087055249908</v>
      </c>
      <c r="U126" s="144">
        <v>8.4565513130601762</v>
      </c>
    </row>
    <row r="127" spans="2:21" x14ac:dyDescent="0.25">
      <c r="B127" s="7">
        <v>1</v>
      </c>
      <c r="C127" s="122">
        <v>0.9078987395570135</v>
      </c>
      <c r="D127" s="89">
        <v>0.9956021926543096</v>
      </c>
      <c r="E127" s="89">
        <v>1.0833056457516057</v>
      </c>
      <c r="F127" s="89">
        <v>1.1710090988489017</v>
      </c>
      <c r="G127" s="89">
        <v>1.2607676071680365</v>
      </c>
      <c r="H127" s="89">
        <v>1.3486142696884571</v>
      </c>
      <c r="I127" s="89">
        <v>1.4364609322088775</v>
      </c>
      <c r="J127" s="123">
        <v>1.5243075947292986</v>
      </c>
      <c r="M127" s="7">
        <v>1</v>
      </c>
      <c r="N127" s="136">
        <v>5.0527345468741363</v>
      </c>
      <c r="O127" s="137">
        <v>5.5391328509044611</v>
      </c>
      <c r="P127" s="137">
        <v>6.0255311549347859</v>
      </c>
      <c r="Q127" s="137">
        <v>6.5119294589651107</v>
      </c>
      <c r="R127" s="137">
        <v>6.9983277629954355</v>
      </c>
      <c r="S127" s="137">
        <v>7.4847260670257603</v>
      </c>
      <c r="T127" s="137">
        <v>7.971124371056086</v>
      </c>
      <c r="U127" s="138">
        <v>8.4575226750864108</v>
      </c>
    </row>
    <row r="128" spans="2:21" x14ac:dyDescent="0.25">
      <c r="B128" s="7">
        <v>2</v>
      </c>
      <c r="C128" s="122">
        <v>0.90797073171336684</v>
      </c>
      <c r="D128" s="89">
        <v>0.9956811405745617</v>
      </c>
      <c r="E128" s="89">
        <v>1.0833915494357567</v>
      </c>
      <c r="F128" s="89">
        <v>1.1711019582969513</v>
      </c>
      <c r="G128" s="89">
        <v>1.2609450578953454</v>
      </c>
      <c r="H128" s="89">
        <v>1.3488040863201083</v>
      </c>
      <c r="I128" s="89">
        <v>1.4366631147448707</v>
      </c>
      <c r="J128" s="123">
        <v>1.5245221431696336</v>
      </c>
      <c r="M128" s="7">
        <v>2</v>
      </c>
      <c r="N128" s="136">
        <v>5.0533159134161751</v>
      </c>
      <c r="O128" s="137">
        <v>5.5397699025237053</v>
      </c>
      <c r="P128" s="137">
        <v>6.0262238916312345</v>
      </c>
      <c r="Q128" s="137">
        <v>6.5126778807387637</v>
      </c>
      <c r="R128" s="137">
        <v>6.999131869846293</v>
      </c>
      <c r="S128" s="137">
        <v>7.4855858589538231</v>
      </c>
      <c r="T128" s="137">
        <v>7.972039848061355</v>
      </c>
      <c r="U128" s="138">
        <v>8.4584938371688843</v>
      </c>
    </row>
    <row r="129" spans="2:21" x14ac:dyDescent="0.25">
      <c r="B129" s="7">
        <v>3</v>
      </c>
      <c r="C129" s="122">
        <v>0.90804271781218027</v>
      </c>
      <c r="D129" s="89">
        <v>0.99576008185200438</v>
      </c>
      <c r="E129" s="89">
        <v>1.0834774458918286</v>
      </c>
      <c r="F129" s="89">
        <v>1.1711948099316527</v>
      </c>
      <c r="G129" s="89">
        <v>1.2611224612733423</v>
      </c>
      <c r="H129" s="89">
        <v>1.3489938523028435</v>
      </c>
      <c r="I129" s="89">
        <v>1.4368652433323446</v>
      </c>
      <c r="J129" s="123">
        <v>1.5247366343618458</v>
      </c>
      <c r="M129" s="7">
        <v>3</v>
      </c>
      <c r="N129" s="136">
        <v>5.053897155431847</v>
      </c>
      <c r="O129" s="137">
        <v>5.5404068177697496</v>
      </c>
      <c r="P129" s="137">
        <v>6.0269164801076514</v>
      </c>
      <c r="Q129" s="137">
        <v>6.513426142445554</v>
      </c>
      <c r="R129" s="137">
        <v>6.9999358047834557</v>
      </c>
      <c r="S129" s="137">
        <v>7.4864454671213583</v>
      </c>
      <c r="T129" s="137">
        <v>7.97295512945926</v>
      </c>
      <c r="U129" s="138">
        <v>8.4594647917971617</v>
      </c>
    </row>
    <row r="130" spans="2:21" ht="15.75" thickBot="1" x14ac:dyDescent="0.3">
      <c r="B130" s="7">
        <v>4</v>
      </c>
      <c r="C130" s="128">
        <v>0.90811469763282948</v>
      </c>
      <c r="D130" s="115">
        <v>0.99583901624469706</v>
      </c>
      <c r="E130" s="115">
        <v>1.0835633348565648</v>
      </c>
      <c r="F130" s="115">
        <v>1.1712876534684322</v>
      </c>
      <c r="G130" s="115">
        <v>1.2612998155913839</v>
      </c>
      <c r="H130" s="115">
        <v>1.3491835658068112</v>
      </c>
      <c r="I130" s="115">
        <v>1.4370673160222387</v>
      </c>
      <c r="J130" s="129">
        <v>1.5249510662376662</v>
      </c>
      <c r="M130" s="7">
        <v>4</v>
      </c>
      <c r="N130" s="145">
        <v>5.0544782684181104</v>
      </c>
      <c r="O130" s="146">
        <v>5.5410435917111425</v>
      </c>
      <c r="P130" s="146">
        <v>6.0276089150041727</v>
      </c>
      <c r="Q130" s="146">
        <v>6.5141742382972048</v>
      </c>
      <c r="R130" s="146">
        <v>7.0007395615902359</v>
      </c>
      <c r="S130" s="146">
        <v>7.4873048848832671</v>
      </c>
      <c r="T130" s="146">
        <v>7.9738702081762991</v>
      </c>
      <c r="U130" s="147">
        <v>8.4604355314693294</v>
      </c>
    </row>
  </sheetData>
  <mergeCells count="32">
    <mergeCell ref="Z84:AE84"/>
    <mergeCell ref="AH84:AL84"/>
    <mergeCell ref="AO84:AS84"/>
    <mergeCell ref="B109:J109"/>
    <mergeCell ref="M109:U109"/>
    <mergeCell ref="B84:G84"/>
    <mergeCell ref="J84:O84"/>
    <mergeCell ref="R84:W84"/>
    <mergeCell ref="AH9:AI9"/>
    <mergeCell ref="AH8:AI8"/>
    <mergeCell ref="AH7:AI7"/>
    <mergeCell ref="AH6:AI6"/>
    <mergeCell ref="AH5:AI5"/>
    <mergeCell ref="AH4:AI4"/>
    <mergeCell ref="H58:K58"/>
    <mergeCell ref="B58:F58"/>
    <mergeCell ref="AH11:AI11"/>
    <mergeCell ref="AH10:AI10"/>
    <mergeCell ref="B30:H30"/>
    <mergeCell ref="M30:S30"/>
    <mergeCell ref="X30:AD30"/>
    <mergeCell ref="AO58:AR58"/>
    <mergeCell ref="AI58:AM58"/>
    <mergeCell ref="AD58:AG58"/>
    <mergeCell ref="X58:AB58"/>
    <mergeCell ref="S58:V58"/>
    <mergeCell ref="M58:Q58"/>
    <mergeCell ref="B3:J3"/>
    <mergeCell ref="M3:U3"/>
    <mergeCell ref="M15:U15"/>
    <mergeCell ref="W3:AE3"/>
    <mergeCell ref="W15:A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Chunk</vt:lpstr>
      <vt:lpstr>Concat</vt:lpstr>
      <vt:lpstr>Linear</vt:lpstr>
      <vt:lpstr>LayerNorm</vt:lpstr>
      <vt:lpstr>MHA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Eren</dc:creator>
  <cp:lastModifiedBy>Yasin Eren</cp:lastModifiedBy>
  <dcterms:created xsi:type="dcterms:W3CDTF">2025-07-16T12:35:27Z</dcterms:created>
  <dcterms:modified xsi:type="dcterms:W3CDTF">2025-07-17T01:22:27Z</dcterms:modified>
</cp:coreProperties>
</file>