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inguner/Downloads/"/>
    </mc:Choice>
  </mc:AlternateContent>
  <xr:revisionPtr revIDLastSave="0" documentId="8_{CD96CEB3-4EC0-634F-85A4-A125AF56E7F6}" xr6:coauthVersionLast="47" xr6:coauthVersionMax="47" xr10:uidLastSave="{00000000-0000-0000-0000-000000000000}"/>
  <bookViews>
    <workbookView xWindow="0" yWindow="500" windowWidth="28800" windowHeight="16240" xr2:uid="{B43808B2-D78E-48BA-B160-C09015BE4E19}"/>
  </bookViews>
  <sheets>
    <sheet name="Sheet2" sheetId="2" r:id="rId1"/>
    <sheet name="Data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C15" i="2"/>
  <c r="F15" i="2"/>
  <c r="G9" i="2" l="1"/>
  <c r="G8" i="2"/>
  <c r="G7" i="2"/>
  <c r="G14" i="2"/>
  <c r="G6" i="2"/>
  <c r="G13" i="2"/>
  <c r="G12" i="2"/>
  <c r="G11" i="2"/>
  <c r="G10" i="2"/>
  <c r="G5" i="2"/>
  <c r="G15" i="2" l="1"/>
</calcChain>
</file>

<file path=xl/sharedStrings.xml><?xml version="1.0" encoding="utf-8"?>
<sst xmlns="http://schemas.openxmlformats.org/spreadsheetml/2006/main" count="86" uniqueCount="46">
  <si>
    <t>Weekly Sales &amp; Bonus Payout</t>
  </si>
  <si>
    <t>Week</t>
  </si>
  <si>
    <t>First Name</t>
  </si>
  <si>
    <t>Last Name</t>
  </si>
  <si>
    <t>Rep ID</t>
  </si>
  <si>
    <t xml:space="preserve">Weekly Sales </t>
  </si>
  <si>
    <t>Weekly Goal</t>
  </si>
  <si>
    <t>Jackie</t>
  </si>
  <si>
    <t>Williamson</t>
  </si>
  <si>
    <t>Jackie_Williamson</t>
  </si>
  <si>
    <t>Lucas</t>
  </si>
  <si>
    <t>Bressan</t>
  </si>
  <si>
    <t>Lucas_Bressan</t>
  </si>
  <si>
    <t>Stanley</t>
  </si>
  <si>
    <t>Prestwick</t>
  </si>
  <si>
    <t>Stanley_Prestwick</t>
  </si>
  <si>
    <t>Jerry</t>
  </si>
  <si>
    <t>Harrison</t>
  </si>
  <si>
    <t>Jerry_Harrison</t>
  </si>
  <si>
    <t>Leah</t>
  </si>
  <si>
    <t>Thompson</t>
  </si>
  <si>
    <t>Leah_Thompson</t>
  </si>
  <si>
    <t>Robyn</t>
  </si>
  <si>
    <t>Fletcher</t>
  </si>
  <si>
    <t>Robyn_Fletcher</t>
  </si>
  <si>
    <t>Lisa</t>
  </si>
  <si>
    <t>McCain</t>
  </si>
  <si>
    <t>Lisa_McCain</t>
  </si>
  <si>
    <t>Steven</t>
  </si>
  <si>
    <t>Stone</t>
  </si>
  <si>
    <t>Steven_Stone</t>
  </si>
  <si>
    <t>Devon</t>
  </si>
  <si>
    <t>Lawrence</t>
  </si>
  <si>
    <t>Devon_Lawrence</t>
  </si>
  <si>
    <t xml:space="preserve">George </t>
  </si>
  <si>
    <t>Jackson</t>
  </si>
  <si>
    <t>George_Jackson</t>
  </si>
  <si>
    <t>Total</t>
  </si>
  <si>
    <t>1. adding total row</t>
  </si>
  <si>
    <t xml:space="preserve">3. removing duplicate </t>
  </si>
  <si>
    <t>4. weekly sales total</t>
  </si>
  <si>
    <t xml:space="preserve">2. last name total </t>
  </si>
  <si>
    <t>% of Total Sales</t>
  </si>
  <si>
    <t>5. adding % of Total Sales column</t>
  </si>
  <si>
    <t>6. finding the % ------- =E5/$E$15</t>
  </si>
  <si>
    <t>7. sum of %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</si>
</sst>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/>
    <xf numFmtId="44" fontId="5" fillId="0" borderId="0" xfId="1" applyFont="1" applyFill="1" applyBorder="1"/>
    <xf numFmtId="0" fontId="4" fillId="2" borderId="0" xfId="2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44" fontId="5" fillId="0" borderId="0" xfId="0" applyNumberFormat="1" applyFont="1" applyFill="1"/>
    <xf numFmtId="0" fontId="4" fillId="2" borderId="1" xfId="2" applyFont="1" applyFill="1" applyAlignment="1">
      <alignment horizontal="center"/>
    </xf>
    <xf numFmtId="9" fontId="5" fillId="0" borderId="0" xfId="3" applyFont="1" applyFill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175797-000F-404E-8E48-3D803227A7D7}" name="Table13" displayName="Table13" ref="A4:G15" totalsRowCount="1" headerRowDxfId="15" dataDxfId="14" headerRowCellStyle="Heading 3">
  <autoFilter ref="A4:G14" xr:uid="{1C175797-000F-404E-8E48-3D803227A7D7}"/>
  <tableColumns count="7">
    <tableColumn id="1" xr3:uid="{9CACEE72-2158-5147-ADCA-8E6B3BA5FE39}" name="Week" totalsRowLabel="Total" dataDxfId="13" totalsRowDxfId="12"/>
    <tableColumn id="2" xr3:uid="{C3CCCFEA-5453-EA41-AA07-4774CA31FA10}" name="First Name" dataDxfId="11" totalsRowDxfId="10"/>
    <tableColumn id="3" xr3:uid="{9A4B4A12-5D70-8B49-AF26-D3BA0EBA6009}" name="Last Name" totalsRowFunction="count" dataDxfId="9" totalsRowDxfId="8"/>
    <tableColumn id="4" xr3:uid="{C6FB474F-DCFA-7940-A407-F629A79962BF}" name="Rep ID" dataDxfId="7" totalsRowDxfId="6"/>
    <tableColumn id="5" xr3:uid="{EB21194B-E57C-0344-A6A2-2D1CAD1AE138}" name="Weekly Sales " totalsRowFunction="sum" dataDxfId="5" totalsRowDxfId="4" dataCellStyle="Currency"/>
    <tableColumn id="6" xr3:uid="{2C05DC4C-B28E-AD41-AF64-3AA7DCA6AC21}" name="Weekly Goal" totalsRowFunction="sum" dataDxfId="3" totalsRowDxfId="2" dataCellStyle="Currency"/>
    <tableColumn id="7" xr3:uid="{59E3FD5B-6586-E548-AC0D-6B0377469EC6}" name="% of Total Sales" totalsRowFunction="sum" dataDxfId="1" totalsRowDxfId="0" dataCellStyle="Percent">
      <calculatedColumnFormula>E5/$E$15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F8E5FE-01FF-441C-910E-49E42B2AF2BB}" name="Table1" displayName="Table1" ref="A4:F15" headerRowDxfId="29" dataDxfId="28" headerRowCellStyle="Heading 3">
  <autoFilter ref="A4:F15" xr:uid="{93B194F9-BEF9-47A8-B27C-BE80C38D62FD}"/>
  <tableColumns count="6">
    <tableColumn id="1" xr3:uid="{6C2965F1-C144-4F75-9E3F-B1168E085A7F}" name="Week" totalsRowLabel="Total" dataDxfId="27" totalsRowDxfId="16"/>
    <tableColumn id="2" xr3:uid="{B2E78769-70D8-4E78-A3B1-2CE8EE91B405}" name="First Name" dataDxfId="26" totalsRowDxfId="17"/>
    <tableColumn id="3" xr3:uid="{F6EE0962-8DC8-46CE-A56C-147EC37633A1}" name="Last Name" dataDxfId="25" totalsRowDxfId="18"/>
    <tableColumn id="4" xr3:uid="{057217D6-5A89-4C5B-A134-83D7DDE64ADA}" name="Rep ID" dataDxfId="24" totalsRowDxfId="19"/>
    <tableColumn id="5" xr3:uid="{7E3839C5-AF91-4333-8880-EDFC3AA77FA2}" name="Weekly Sales " dataDxfId="23" totalsRowDxfId="20" dataCellStyle="Currency"/>
    <tableColumn id="6" xr3:uid="{E2521B37-B2EE-43D3-97C8-3C386935B100}" name="Weekly Goal" totalsRowFunction="sum" dataDxfId="22" totalsRowDxfId="2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E112-DBFE-CD4C-B28E-E782C06E1A20}">
  <dimension ref="A1:J15"/>
  <sheetViews>
    <sheetView tabSelected="1" zoomScaleNormal="100" workbookViewId="0">
      <selection activeCell="E15" sqref="E15"/>
    </sheetView>
  </sheetViews>
  <sheetFormatPr baseColWidth="10" defaultRowHeight="15" x14ac:dyDescent="0.2"/>
  <cols>
    <col min="2" max="2" width="14.33203125" bestFit="1" customWidth="1"/>
    <col min="3" max="3" width="14" bestFit="1" customWidth="1"/>
    <col min="4" max="4" width="15.1640625" bestFit="1" customWidth="1"/>
    <col min="5" max="5" width="16.5" bestFit="1" customWidth="1"/>
    <col min="6" max="6" width="15.83203125" bestFit="1" customWidth="1"/>
    <col min="7" max="7" width="17.6640625" bestFit="1" customWidth="1"/>
    <col min="10" max="10" width="26.33203125" bestFit="1" customWidth="1"/>
  </cols>
  <sheetData>
    <row r="1" spans="1:10" ht="26" x14ac:dyDescent="0.3">
      <c r="A1" s="5" t="s">
        <v>0</v>
      </c>
      <c r="B1" s="5"/>
      <c r="C1" s="5"/>
      <c r="D1" s="5"/>
      <c r="E1" s="5"/>
      <c r="F1" s="5"/>
    </row>
    <row r="4" spans="1:10" ht="16" thickBo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9" t="s">
        <v>42</v>
      </c>
      <c r="J4" t="s">
        <v>38</v>
      </c>
    </row>
    <row r="5" spans="1:10" x14ac:dyDescent="0.2">
      <c r="A5" s="1">
        <v>1</v>
      </c>
      <c r="B5" s="2" t="s">
        <v>7</v>
      </c>
      <c r="C5" s="2" t="s">
        <v>8</v>
      </c>
      <c r="D5" s="2" t="s">
        <v>9</v>
      </c>
      <c r="E5" s="3">
        <v>16785.14</v>
      </c>
      <c r="F5" s="3">
        <v>15000</v>
      </c>
      <c r="G5" s="10">
        <f t="shared" ref="G5:G14" si="0">E5/$E$15</f>
        <v>0.12048177377551773</v>
      </c>
      <c r="J5" t="s">
        <v>41</v>
      </c>
    </row>
    <row r="6" spans="1:10" x14ac:dyDescent="0.2">
      <c r="A6" s="1">
        <v>1</v>
      </c>
      <c r="B6" s="2" t="s">
        <v>10</v>
      </c>
      <c r="C6" s="2" t="s">
        <v>11</v>
      </c>
      <c r="D6" s="2" t="s">
        <v>12</v>
      </c>
      <c r="E6" s="3">
        <v>14687.5</v>
      </c>
      <c r="F6" s="3">
        <v>15000</v>
      </c>
      <c r="G6" s="10">
        <f t="shared" si="0"/>
        <v>0.10542515893986686</v>
      </c>
      <c r="J6" t="s">
        <v>39</v>
      </c>
    </row>
    <row r="7" spans="1:10" x14ac:dyDescent="0.2">
      <c r="A7" s="1">
        <v>1</v>
      </c>
      <c r="B7" s="2" t="s">
        <v>13</v>
      </c>
      <c r="C7" s="2" t="s">
        <v>14</v>
      </c>
      <c r="D7" s="2" t="s">
        <v>15</v>
      </c>
      <c r="E7" s="3">
        <v>13478.96</v>
      </c>
      <c r="F7" s="3">
        <v>15000</v>
      </c>
      <c r="G7" s="10">
        <f t="shared" si="0"/>
        <v>9.6750400023428607E-2</v>
      </c>
      <c r="J7" t="s">
        <v>40</v>
      </c>
    </row>
    <row r="8" spans="1:10" x14ac:dyDescent="0.2">
      <c r="A8" s="1">
        <v>1</v>
      </c>
      <c r="B8" s="2" t="s">
        <v>16</v>
      </c>
      <c r="C8" s="2" t="s">
        <v>17</v>
      </c>
      <c r="D8" s="2" t="s">
        <v>18</v>
      </c>
      <c r="E8" s="3">
        <v>21689.47</v>
      </c>
      <c r="F8" s="3">
        <v>15000</v>
      </c>
      <c r="G8" s="10">
        <f t="shared" si="0"/>
        <v>0.15568448150273867</v>
      </c>
      <c r="J8" t="s">
        <v>43</v>
      </c>
    </row>
    <row r="9" spans="1:10" x14ac:dyDescent="0.2">
      <c r="A9" s="1">
        <v>1</v>
      </c>
      <c r="B9" s="2" t="s">
        <v>19</v>
      </c>
      <c r="C9" s="2" t="s">
        <v>20</v>
      </c>
      <c r="D9" s="2" t="s">
        <v>21</v>
      </c>
      <c r="E9" s="3">
        <v>25478.45</v>
      </c>
      <c r="F9" s="3">
        <v>15000</v>
      </c>
      <c r="G9" s="10">
        <f t="shared" si="0"/>
        <v>0.18288133724537536</v>
      </c>
      <c r="J9" t="s">
        <v>44</v>
      </c>
    </row>
    <row r="10" spans="1:10" x14ac:dyDescent="0.2">
      <c r="A10" s="1">
        <v>1</v>
      </c>
      <c r="B10" s="2" t="s">
        <v>22</v>
      </c>
      <c r="C10" s="2" t="s">
        <v>23</v>
      </c>
      <c r="D10" s="2" t="s">
        <v>24</v>
      </c>
      <c r="E10" s="3">
        <v>7600</v>
      </c>
      <c r="F10" s="3">
        <v>15000</v>
      </c>
      <c r="G10" s="10">
        <f t="shared" si="0"/>
        <v>5.4551912030160896E-2</v>
      </c>
      <c r="J10" t="s">
        <v>45</v>
      </c>
    </row>
    <row r="11" spans="1:10" x14ac:dyDescent="0.2">
      <c r="A11" s="1">
        <v>1</v>
      </c>
      <c r="B11" s="2" t="s">
        <v>25</v>
      </c>
      <c r="C11" s="2" t="s">
        <v>26</v>
      </c>
      <c r="D11" s="2" t="s">
        <v>27</v>
      </c>
      <c r="E11" s="3">
        <v>5689</v>
      </c>
      <c r="F11" s="3">
        <v>15000</v>
      </c>
      <c r="G11" s="10">
        <f t="shared" si="0"/>
        <v>4.0834977307840171E-2</v>
      </c>
    </row>
    <row r="12" spans="1:10" x14ac:dyDescent="0.2">
      <c r="A12" s="1">
        <v>1</v>
      </c>
      <c r="B12" s="2" t="s">
        <v>28</v>
      </c>
      <c r="C12" s="2" t="s">
        <v>29</v>
      </c>
      <c r="D12" s="2" t="s">
        <v>30</v>
      </c>
      <c r="E12" s="3">
        <v>12346.87</v>
      </c>
      <c r="F12" s="3">
        <v>15000</v>
      </c>
      <c r="G12" s="10">
        <f t="shared" si="0"/>
        <v>8.8624390274714818E-2</v>
      </c>
    </row>
    <row r="13" spans="1:10" x14ac:dyDescent="0.2">
      <c r="A13" s="1">
        <v>1</v>
      </c>
      <c r="B13" s="2" t="s">
        <v>31</v>
      </c>
      <c r="C13" s="2" t="s">
        <v>32</v>
      </c>
      <c r="D13" s="2" t="s">
        <v>33</v>
      </c>
      <c r="E13" s="3">
        <v>11687</v>
      </c>
      <c r="F13" s="3">
        <v>15000</v>
      </c>
      <c r="G13" s="10">
        <f t="shared" si="0"/>
        <v>8.3887920512696099E-2</v>
      </c>
    </row>
    <row r="14" spans="1:10" x14ac:dyDescent="0.2">
      <c r="A14" s="1">
        <v>1</v>
      </c>
      <c r="B14" s="2" t="s">
        <v>34</v>
      </c>
      <c r="C14" s="2" t="s">
        <v>35</v>
      </c>
      <c r="D14" s="2" t="s">
        <v>36</v>
      </c>
      <c r="E14" s="3">
        <v>9874.4500000000007</v>
      </c>
      <c r="F14" s="3">
        <v>15000</v>
      </c>
      <c r="G14" s="10">
        <f t="shared" si="0"/>
        <v>7.0877648387660822E-2</v>
      </c>
    </row>
    <row r="15" spans="1:10" x14ac:dyDescent="0.2">
      <c r="A15" s="6" t="s">
        <v>37</v>
      </c>
      <c r="B15" s="7"/>
      <c r="C15" s="7">
        <f>SUBTOTAL(103,Table13[Last Name])</f>
        <v>10</v>
      </c>
      <c r="D15" s="7"/>
      <c r="E15" s="8">
        <f>SUBTOTAL(109,Table13[[Weekly Sales ]])</f>
        <v>139316.84</v>
      </c>
      <c r="F15" s="8">
        <f>SUBTOTAL(109,Table13[Weekly Goal])</f>
        <v>150000</v>
      </c>
      <c r="G15" s="10">
        <f>SUBTOTAL(109,Table13[% of Total Sales])</f>
        <v>1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288F-1395-4B3B-A62D-CFE2B343FCB5}">
  <dimension ref="A1:F15"/>
  <sheetViews>
    <sheetView workbookViewId="0">
      <selection activeCell="C36" sqref="C36"/>
    </sheetView>
  </sheetViews>
  <sheetFormatPr baseColWidth="10" defaultColWidth="8.83203125" defaultRowHeight="15" x14ac:dyDescent="0.2"/>
  <cols>
    <col min="1" max="1" width="8.5" customWidth="1"/>
    <col min="2" max="3" width="13.6640625" customWidth="1"/>
    <col min="4" max="4" width="21.1640625" customWidth="1"/>
    <col min="5" max="5" width="16.1640625" customWidth="1"/>
    <col min="6" max="6" width="15.33203125" customWidth="1"/>
  </cols>
  <sheetData>
    <row r="1" spans="1:6" ht="26" x14ac:dyDescent="0.3">
      <c r="A1" s="5" t="s">
        <v>0</v>
      </c>
      <c r="B1" s="5"/>
      <c r="C1" s="5"/>
      <c r="D1" s="5"/>
      <c r="E1" s="5"/>
      <c r="F1" s="5"/>
    </row>
    <row r="4" spans="1:6" x14ac:dyDescent="0.2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</row>
    <row r="5" spans="1:6" x14ac:dyDescent="0.2">
      <c r="A5" s="1">
        <v>1</v>
      </c>
      <c r="B5" s="2" t="s">
        <v>7</v>
      </c>
      <c r="C5" s="2" t="s">
        <v>8</v>
      </c>
      <c r="D5" s="2" t="s">
        <v>9</v>
      </c>
      <c r="E5" s="3">
        <v>16785.14</v>
      </c>
      <c r="F5" s="3">
        <v>15000</v>
      </c>
    </row>
    <row r="6" spans="1:6" x14ac:dyDescent="0.2">
      <c r="A6" s="1">
        <v>1</v>
      </c>
      <c r="B6" s="2" t="s">
        <v>10</v>
      </c>
      <c r="C6" s="2" t="s">
        <v>11</v>
      </c>
      <c r="D6" s="2" t="s">
        <v>12</v>
      </c>
      <c r="E6" s="3">
        <v>14687.5</v>
      </c>
      <c r="F6" s="3">
        <v>15000</v>
      </c>
    </row>
    <row r="7" spans="1:6" x14ac:dyDescent="0.2">
      <c r="A7" s="1">
        <v>1</v>
      </c>
      <c r="B7" s="2" t="s">
        <v>13</v>
      </c>
      <c r="C7" s="2" t="s">
        <v>14</v>
      </c>
      <c r="D7" s="2" t="s">
        <v>15</v>
      </c>
      <c r="E7" s="3">
        <v>13478.96</v>
      </c>
      <c r="F7" s="3">
        <v>15000</v>
      </c>
    </row>
    <row r="8" spans="1:6" x14ac:dyDescent="0.2">
      <c r="A8" s="1">
        <v>1</v>
      </c>
      <c r="B8" s="2" t="s">
        <v>16</v>
      </c>
      <c r="C8" s="2" t="s">
        <v>17</v>
      </c>
      <c r="D8" s="2" t="s">
        <v>18</v>
      </c>
      <c r="E8" s="3">
        <v>21689.47</v>
      </c>
      <c r="F8" s="3">
        <v>15000</v>
      </c>
    </row>
    <row r="9" spans="1:6" x14ac:dyDescent="0.2">
      <c r="A9" s="1">
        <v>1</v>
      </c>
      <c r="B9" s="2" t="s">
        <v>19</v>
      </c>
      <c r="C9" s="2" t="s">
        <v>20</v>
      </c>
      <c r="D9" s="2" t="s">
        <v>21</v>
      </c>
      <c r="E9" s="3">
        <v>25478.45</v>
      </c>
      <c r="F9" s="3">
        <v>15000</v>
      </c>
    </row>
    <row r="10" spans="1:6" x14ac:dyDescent="0.2">
      <c r="A10" s="1">
        <v>1</v>
      </c>
      <c r="B10" s="2" t="s">
        <v>22</v>
      </c>
      <c r="C10" s="2" t="s">
        <v>23</v>
      </c>
      <c r="D10" s="2" t="s">
        <v>24</v>
      </c>
      <c r="E10" s="3">
        <v>7600</v>
      </c>
      <c r="F10" s="3">
        <v>15000</v>
      </c>
    </row>
    <row r="11" spans="1:6" x14ac:dyDescent="0.2">
      <c r="A11" s="1">
        <v>1</v>
      </c>
      <c r="B11" s="2" t="s">
        <v>25</v>
      </c>
      <c r="C11" s="2" t="s">
        <v>26</v>
      </c>
      <c r="D11" s="2" t="s">
        <v>27</v>
      </c>
      <c r="E11" s="3">
        <v>5689</v>
      </c>
      <c r="F11" s="3">
        <v>15000</v>
      </c>
    </row>
    <row r="12" spans="1:6" x14ac:dyDescent="0.2">
      <c r="A12" s="1">
        <v>1</v>
      </c>
      <c r="B12" s="2" t="s">
        <v>28</v>
      </c>
      <c r="C12" s="2" t="s">
        <v>29</v>
      </c>
      <c r="D12" s="2" t="s">
        <v>30</v>
      </c>
      <c r="E12" s="3">
        <v>12346.87</v>
      </c>
      <c r="F12" s="3">
        <v>15000</v>
      </c>
    </row>
    <row r="13" spans="1:6" x14ac:dyDescent="0.2">
      <c r="A13" s="1">
        <v>1</v>
      </c>
      <c r="B13" s="2" t="s">
        <v>10</v>
      </c>
      <c r="C13" s="2" t="s">
        <v>11</v>
      </c>
      <c r="D13" s="2" t="s">
        <v>12</v>
      </c>
      <c r="E13" s="3">
        <v>14687.5</v>
      </c>
      <c r="F13" s="3">
        <v>15000</v>
      </c>
    </row>
    <row r="14" spans="1:6" x14ac:dyDescent="0.2">
      <c r="A14" s="1">
        <v>1</v>
      </c>
      <c r="B14" s="2" t="s">
        <v>31</v>
      </c>
      <c r="C14" s="2" t="s">
        <v>32</v>
      </c>
      <c r="D14" s="2" t="s">
        <v>33</v>
      </c>
      <c r="E14" s="3">
        <v>11687</v>
      </c>
      <c r="F14" s="3">
        <v>15000</v>
      </c>
    </row>
    <row r="15" spans="1:6" x14ac:dyDescent="0.2">
      <c r="A15" s="1">
        <v>1</v>
      </c>
      <c r="B15" s="2" t="s">
        <v>34</v>
      </c>
      <c r="C15" s="2" t="s">
        <v>35</v>
      </c>
      <c r="D15" s="2" t="s">
        <v>36</v>
      </c>
      <c r="E15" s="3">
        <v>9874.4500000000007</v>
      </c>
      <c r="F15" s="3">
        <v>15000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3604EA-13D4-4D4D-819E-897534961C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CFCCA3-2331-4520-B3C2-02427ED06F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557943-50DA-45C1-A906-90B3D2A97DD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Gibson</dc:creator>
  <cp:keywords/>
  <dc:description/>
  <cp:lastModifiedBy>Microsoft Office User</cp:lastModifiedBy>
  <cp:revision/>
  <dcterms:created xsi:type="dcterms:W3CDTF">2020-08-02T13:58:53Z</dcterms:created>
  <dcterms:modified xsi:type="dcterms:W3CDTF">2023-02-21T13:21:27Z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