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ersonal\Work\Upwork\Raditex Control AB-PIC18F2580 and CAN Work\V2.0.0\Dev Board\"/>
    </mc:Choice>
  </mc:AlternateContent>
  <bookViews>
    <workbookView xWindow="0" yWindow="0" windowWidth="28800" windowHeight="12480"/>
  </bookViews>
  <sheets>
    <sheet name="Dev Board_bom_v2.0.0" sheetId="1" r:id="rId1"/>
  </sheets>
  <calcPr calcId="162913"/>
</workbook>
</file>

<file path=xl/calcChain.xml><?xml version="1.0" encoding="utf-8"?>
<calcChain xmlns="http://schemas.openxmlformats.org/spreadsheetml/2006/main">
  <c r="B41" i="1" l="1"/>
  <c r="B40" i="1" l="1"/>
  <c r="B32" i="1" l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<sst xmlns="http://schemas.openxmlformats.org/spreadsheetml/2006/main" count="245" uniqueCount="151">
  <si>
    <t>Component</t>
  </si>
  <si>
    <t>Description</t>
  </si>
  <si>
    <t>Part</t>
  </si>
  <si>
    <t>References</t>
  </si>
  <si>
    <t>Value</t>
  </si>
  <si>
    <t>Footprint</t>
  </si>
  <si>
    <t>Quantity Per PCB</t>
  </si>
  <si>
    <t>Datasheet</t>
  </si>
  <si>
    <t>Supplier-I Part #</t>
  </si>
  <si>
    <t>Mfr</t>
  </si>
  <si>
    <t>Mfr Part #</t>
  </si>
  <si>
    <t>Supplier-I</t>
  </si>
  <si>
    <t>Unpolarized capacitor</t>
  </si>
  <si>
    <t>C</t>
  </si>
  <si>
    <t>C1 C2 C3 C5 C10 C12</t>
  </si>
  <si>
    <t>100nF</t>
  </si>
  <si>
    <t>C_1206_3216Metric_Pad1.39x1.80mm_HandSolder</t>
  </si>
  <si>
    <t>~</t>
  </si>
  <si>
    <t>AVX</t>
  </si>
  <si>
    <t>12061C104JAT2A</t>
  </si>
  <si>
    <t>Farnell</t>
  </si>
  <si>
    <t>Polarised capacitor</t>
  </si>
  <si>
    <t>CP</t>
  </si>
  <si>
    <t>C11 C13</t>
  </si>
  <si>
    <t>100uF</t>
  </si>
  <si>
    <t>CP_Elec_5x5.9</t>
  </si>
  <si>
    <t>Panasonic Electronic Components</t>
  </si>
  <si>
    <t>EEE-FT1C101AR</t>
  </si>
  <si>
    <t>C7</t>
  </si>
  <si>
    <t>10uF</t>
  </si>
  <si>
    <t>Yageo</t>
  </si>
  <si>
    <t>CC1206ZRY5V6BB106</t>
  </si>
  <si>
    <t>C8 C9</t>
  </si>
  <si>
    <t>22pF</t>
  </si>
  <si>
    <t>Wurth Electronics Inc.</t>
  </si>
  <si>
    <t>C4 C6</t>
  </si>
  <si>
    <t>560pF</t>
  </si>
  <si>
    <t>CC1206JKNPOZBN561</t>
  </si>
  <si>
    <t>LED generic</t>
  </si>
  <si>
    <t>LED</t>
  </si>
  <si>
    <t>D2 D3 D4 D5 D6 D7 D8 D9</t>
  </si>
  <si>
    <t>Green</t>
  </si>
  <si>
    <t>LED_1206_3216Metric_Pad1.22x1.80mm_HandSolder</t>
  </si>
  <si>
    <t>BROADCOM LIMITED</t>
  </si>
  <si>
    <t>HSMG-C150.</t>
  </si>
  <si>
    <t>Schottky diode</t>
  </si>
  <si>
    <t>D_Schottky</t>
  </si>
  <si>
    <t>D1</t>
  </si>
  <si>
    <t>MBR0530</t>
  </si>
  <si>
    <t>D_SOD-123</t>
  </si>
  <si>
    <t>ON SEMICONDUCTOR</t>
  </si>
  <si>
    <t>Generic connector, single row, 01x08, script generated (kicad-library-utils/schlib/autogen/connector/)</t>
  </si>
  <si>
    <t>Conn_01x08</t>
  </si>
  <si>
    <t>J7</t>
  </si>
  <si>
    <t>Analog</t>
  </si>
  <si>
    <t>PinHeader_1x08_P2.54mm_Vertical</t>
  </si>
  <si>
    <t>WURTH ELEKTRONIK</t>
  </si>
  <si>
    <t>Generic connector, single row, 01x04, script generated (kicad-library-utils/schlib/autogen/connector/)</t>
  </si>
  <si>
    <t>Conn_01x04</t>
  </si>
  <si>
    <t>J5</t>
  </si>
  <si>
    <t>CAN Conn</t>
  </si>
  <si>
    <t>PinHeader_1x04_P2.54mm_Vertical</t>
  </si>
  <si>
    <t>J2</t>
  </si>
  <si>
    <t>I2C Conn</t>
  </si>
  <si>
    <t>J1</t>
  </si>
  <si>
    <t>PICKIT4 Conn</t>
  </si>
  <si>
    <t>PinHeader_1x08_P2.54mm_Horizontal</t>
  </si>
  <si>
    <t>Generic connector, single row, 01x10, script generated (kicad-library-utils/schlib/autogen/connector/)</t>
  </si>
  <si>
    <t>Conn_01x10</t>
  </si>
  <si>
    <t>J6</t>
  </si>
  <si>
    <t>PORT B</t>
  </si>
  <si>
    <t>PinHeader_1x10_P2.54mm_Vertical</t>
  </si>
  <si>
    <t>Generic connector, single row, 01x06, script generated (kicad-library-utils/schlib/autogen/connector/)</t>
  </si>
  <si>
    <t>Conn_01x06</t>
  </si>
  <si>
    <t>J4</t>
  </si>
  <si>
    <t>SPI Conn</t>
  </si>
  <si>
    <t>PinHeader_1x06_P2.54mm_Vertical</t>
  </si>
  <si>
    <t>J3</t>
  </si>
  <si>
    <t>UART Conn</t>
  </si>
  <si>
    <t>Jumper, normally closed</t>
  </si>
  <si>
    <t>Jumper_NC_Small</t>
  </si>
  <si>
    <t>JP1</t>
  </si>
  <si>
    <t>JP_LED</t>
  </si>
  <si>
    <t>PinHeader_1x02_P2.54mm_Vertical</t>
  </si>
  <si>
    <t>MOLEX</t>
  </si>
  <si>
    <t>22-03-2021</t>
  </si>
  <si>
    <t>Resistor</t>
  </si>
  <si>
    <t>R</t>
  </si>
  <si>
    <t>R3 R4</t>
  </si>
  <si>
    <t>R_1206_3216Metric_Pad1.39x1.80mm_HandSolder</t>
  </si>
  <si>
    <t>RC1206FR-07100RL</t>
  </si>
  <si>
    <t>R2</t>
  </si>
  <si>
    <t>10k</t>
  </si>
  <si>
    <t>VISHAY</t>
  </si>
  <si>
    <t>TNPW120610K0BEEA</t>
  </si>
  <si>
    <t>R5</t>
  </si>
  <si>
    <t>1M</t>
  </si>
  <si>
    <t>CRCW12061M00FKEA</t>
  </si>
  <si>
    <t>R6</t>
  </si>
  <si>
    <t>RC1206FR-07330RL</t>
  </si>
  <si>
    <t>R1</t>
  </si>
  <si>
    <t>4.7k</t>
  </si>
  <si>
    <t>Bourns Inc.</t>
  </si>
  <si>
    <t>CRS1206-FX-4701ELF</t>
  </si>
  <si>
    <t>High-Speed CAN Transceiver, 1Mbps, 5V supply, SOIC8 package</t>
  </si>
  <si>
    <t>MCP2551-I-SN</t>
  </si>
  <si>
    <t>U1</t>
  </si>
  <si>
    <t>SOIC-8_3.9x4.9mm_P1.27mm</t>
  </si>
  <si>
    <t>http://ww1.microchip.com/downloads/en/devicedoc/21667d.pdf</t>
  </si>
  <si>
    <t>Microchip Technology</t>
  </si>
  <si>
    <t>MCP2551-I/SN</t>
  </si>
  <si>
    <t>1A Low drop-out regulator, Fixed Output 12V, TO-252 (DPAK)</t>
  </si>
  <si>
    <t>NCP1117-5.0_TO252</t>
  </si>
  <si>
    <t>U3</t>
  </si>
  <si>
    <t>TO-252-2</t>
  </si>
  <si>
    <t>http://www.onsemi.com/pub_link/Collateral/NCP1117-D.PDF</t>
  </si>
  <si>
    <t>NCP1117DT50G</t>
  </si>
  <si>
    <t>32K Flash, 3.5K RAM, 1K EEPROM, PIC18 Microcontroller ADC PWM CAN SPI I2C USART in SSOP28 package</t>
  </si>
  <si>
    <t>PIC18F25K80_ISS</t>
  </si>
  <si>
    <t>U2</t>
  </si>
  <si>
    <t>SSOP-28_5.3x10.2mm_P0.65mm</t>
  </si>
  <si>
    <t>http://ww1.microchip.com/downloads/en/DeviceDoc/39977f.pdf</t>
  </si>
  <si>
    <t>PIC18F2580-I/SO</t>
  </si>
  <si>
    <t>Two pin crystal</t>
  </si>
  <si>
    <t>Crystal</t>
  </si>
  <si>
    <t>Y1</t>
  </si>
  <si>
    <t>20MHz</t>
  </si>
  <si>
    <t>Crystal_SMD_HC49-SD_HandSoldering</t>
  </si>
  <si>
    <t>Abracon LLC</t>
  </si>
  <si>
    <t>ABLS-20.000MHZ-B2-T</t>
  </si>
  <si>
    <t>Component Groups:</t>
  </si>
  <si>
    <t>Component Count:</t>
  </si>
  <si>
    <t>Fitted Components:</t>
  </si>
  <si>
    <t>Number of PCBs:</t>
  </si>
  <si>
    <t>Total components:</t>
  </si>
  <si>
    <t>Schematic Version:</t>
  </si>
  <si>
    <t>v2.0.0</t>
  </si>
  <si>
    <t>Schematic Date:</t>
  </si>
  <si>
    <t>BoM Date:</t>
  </si>
  <si>
    <t>KiCad Version:</t>
  </si>
  <si>
    <t>Eeschema (5.0.0)</t>
  </si>
  <si>
    <t>Quantity Per Board</t>
  </si>
  <si>
    <t>Jumper</t>
  </si>
  <si>
    <t>-</t>
  </si>
  <si>
    <t>TE CONNECTIVITY</t>
  </si>
  <si>
    <t>827914-1</t>
  </si>
  <si>
    <t>Price</t>
  </si>
  <si>
    <t>HARWIN</t>
  </si>
  <si>
    <t>M20-9990445</t>
  </si>
  <si>
    <t xml:space="preserve">Prince in SEK: </t>
  </si>
  <si>
    <t>Prince in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</si>
</sst>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SEK]\ #,##0.00"/>
    <numFmt numFmtId="165" formatCode="[$USD]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quotePrefix="1"/>
    <xf numFmtId="164" fontId="0" fillId="0" borderId="0" xfId="0" applyNumberFormat="1"/>
    <xf numFmtId="164" fontId="0" fillId="0" borderId="0" xfId="0" quotePrefix="1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workbookViewId="0">
      <selection activeCell="A2" sqref="A2"/>
    </sheetView>
  </sheetViews>
  <sheetFormatPr defaultRowHeight="15" x14ac:dyDescent="0.25"/>
  <cols>
    <col min="1" max="1" width="19" bestFit="1" customWidth="1"/>
    <col min="2" max="2" width="95" bestFit="1" customWidth="1"/>
    <col min="3" max="3" width="4.7109375" customWidth="1"/>
    <col min="4" max="4" width="22.7109375" bestFit="1" customWidth="1"/>
    <col min="5" max="5" width="7.140625" customWidth="1"/>
    <col min="6" max="6" width="38.140625" customWidth="1"/>
    <col min="7" max="7" width="16.140625" bestFit="1" customWidth="1"/>
    <col min="8" max="8" width="18" bestFit="1" customWidth="1"/>
    <col min="9" max="9" width="18" style="4" customWidth="1"/>
    <col min="11" max="11" width="15.28515625" bestFit="1" customWidth="1"/>
    <col min="12" max="12" width="31.42578125" bestFit="1" customWidth="1"/>
    <col min="13" max="13" width="20.42578125" bestFit="1" customWidth="1"/>
    <col min="14" max="14" width="9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141</v>
      </c>
      <c r="I1" s="4" t="s">
        <v>146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5">
      <c r="A2">
        <v>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6</v>
      </c>
      <c r="H2" s="3">
        <f>B34*G2</f>
        <v>120</v>
      </c>
      <c r="I2" s="5">
        <v>386.4</v>
      </c>
      <c r="J2" t="s">
        <v>17</v>
      </c>
      <c r="K2">
        <v>2332842</v>
      </c>
      <c r="L2" t="s">
        <v>18</v>
      </c>
      <c r="M2" t="s">
        <v>19</v>
      </c>
      <c r="N2" t="s">
        <v>20</v>
      </c>
    </row>
    <row r="3" spans="1:14" x14ac:dyDescent="0.25">
      <c r="A3">
        <v>2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>
        <v>2</v>
      </c>
      <c r="H3">
        <f>B34*G3</f>
        <v>40</v>
      </c>
      <c r="I3" s="4">
        <v>158.80000000000001</v>
      </c>
      <c r="J3" t="s">
        <v>17</v>
      </c>
      <c r="K3">
        <v>2065969</v>
      </c>
      <c r="L3" t="s">
        <v>26</v>
      </c>
      <c r="M3" t="s">
        <v>27</v>
      </c>
      <c r="N3" t="s">
        <v>20</v>
      </c>
    </row>
    <row r="4" spans="1:14" x14ac:dyDescent="0.25">
      <c r="A4">
        <v>3</v>
      </c>
      <c r="B4" t="s">
        <v>12</v>
      </c>
      <c r="C4" t="s">
        <v>13</v>
      </c>
      <c r="D4" t="s">
        <v>28</v>
      </c>
      <c r="E4" t="s">
        <v>29</v>
      </c>
      <c r="F4" t="s">
        <v>16</v>
      </c>
      <c r="G4">
        <v>1</v>
      </c>
      <c r="H4">
        <f>B34*G4</f>
        <v>20</v>
      </c>
      <c r="I4" s="4">
        <v>91.2</v>
      </c>
      <c r="J4" t="s">
        <v>17</v>
      </c>
      <c r="K4">
        <v>3188954</v>
      </c>
      <c r="L4" t="s">
        <v>30</v>
      </c>
      <c r="M4" t="s">
        <v>31</v>
      </c>
      <c r="N4" t="s">
        <v>20</v>
      </c>
    </row>
    <row r="5" spans="1:14" x14ac:dyDescent="0.25">
      <c r="A5">
        <v>4</v>
      </c>
      <c r="B5" t="s">
        <v>12</v>
      </c>
      <c r="C5" t="s">
        <v>13</v>
      </c>
      <c r="D5" t="s">
        <v>32</v>
      </c>
      <c r="E5" t="s">
        <v>33</v>
      </c>
      <c r="F5" t="s">
        <v>16</v>
      </c>
      <c r="G5">
        <v>2</v>
      </c>
      <c r="H5">
        <f>B34*G5</f>
        <v>40</v>
      </c>
      <c r="I5" s="4">
        <v>52</v>
      </c>
      <c r="J5" t="s">
        <v>17</v>
      </c>
      <c r="K5">
        <v>2812188</v>
      </c>
      <c r="L5" t="s">
        <v>34</v>
      </c>
      <c r="M5">
        <v>885012008011</v>
      </c>
      <c r="N5" t="s">
        <v>20</v>
      </c>
    </row>
    <row r="6" spans="1:14" x14ac:dyDescent="0.25">
      <c r="A6">
        <v>5</v>
      </c>
      <c r="B6" t="s">
        <v>12</v>
      </c>
      <c r="C6" t="s">
        <v>13</v>
      </c>
      <c r="D6" t="s">
        <v>35</v>
      </c>
      <c r="E6" t="s">
        <v>36</v>
      </c>
      <c r="F6" t="s">
        <v>16</v>
      </c>
      <c r="G6">
        <v>2</v>
      </c>
      <c r="H6">
        <f>B34*G6</f>
        <v>40</v>
      </c>
      <c r="I6" s="4">
        <v>101.6</v>
      </c>
      <c r="J6" t="s">
        <v>17</v>
      </c>
      <c r="K6">
        <v>2211027</v>
      </c>
      <c r="L6" t="s">
        <v>30</v>
      </c>
      <c r="M6" t="s">
        <v>37</v>
      </c>
      <c r="N6" t="s">
        <v>20</v>
      </c>
    </row>
    <row r="7" spans="1:14" x14ac:dyDescent="0.25">
      <c r="A7">
        <v>6</v>
      </c>
      <c r="B7" t="s">
        <v>38</v>
      </c>
      <c r="C7" t="s">
        <v>39</v>
      </c>
      <c r="D7" t="s">
        <v>40</v>
      </c>
      <c r="E7" t="s">
        <v>41</v>
      </c>
      <c r="F7" t="s">
        <v>42</v>
      </c>
      <c r="G7">
        <v>8</v>
      </c>
      <c r="H7">
        <f>B34*G7</f>
        <v>160</v>
      </c>
      <c r="I7" s="4">
        <v>241.6</v>
      </c>
      <c r="J7" t="s">
        <v>17</v>
      </c>
      <c r="K7">
        <v>8554595</v>
      </c>
      <c r="L7" t="s">
        <v>43</v>
      </c>
      <c r="M7" t="s">
        <v>44</v>
      </c>
      <c r="N7" t="s">
        <v>20</v>
      </c>
    </row>
    <row r="8" spans="1:14" x14ac:dyDescent="0.25">
      <c r="A8">
        <v>7</v>
      </c>
      <c r="B8" t="s">
        <v>45</v>
      </c>
      <c r="C8" t="s">
        <v>46</v>
      </c>
      <c r="D8" t="s">
        <v>47</v>
      </c>
      <c r="E8" t="s">
        <v>48</v>
      </c>
      <c r="F8" t="s">
        <v>49</v>
      </c>
      <c r="G8">
        <v>1</v>
      </c>
      <c r="H8">
        <f>B34*G8</f>
        <v>20</v>
      </c>
      <c r="I8" s="4">
        <v>50.6</v>
      </c>
      <c r="J8" t="s">
        <v>17</v>
      </c>
      <c r="K8">
        <v>2463401</v>
      </c>
      <c r="L8" t="s">
        <v>50</v>
      </c>
      <c r="M8" t="s">
        <v>48</v>
      </c>
      <c r="N8" t="s">
        <v>20</v>
      </c>
    </row>
    <row r="9" spans="1:14" x14ac:dyDescent="0.25">
      <c r="A9">
        <v>8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>
        <v>1</v>
      </c>
      <c r="H9">
        <f>B34*G9</f>
        <v>20</v>
      </c>
      <c r="I9" s="4">
        <v>67.8</v>
      </c>
      <c r="J9" t="s">
        <v>17</v>
      </c>
      <c r="K9">
        <v>2356160</v>
      </c>
      <c r="L9" t="s">
        <v>56</v>
      </c>
      <c r="M9">
        <v>61300811121</v>
      </c>
      <c r="N9" t="s">
        <v>20</v>
      </c>
    </row>
    <row r="10" spans="1:14" x14ac:dyDescent="0.25">
      <c r="A10">
        <v>9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G10">
        <v>1</v>
      </c>
      <c r="H10">
        <f>B34*G10</f>
        <v>20</v>
      </c>
      <c r="I10" s="4">
        <v>22</v>
      </c>
      <c r="J10" t="s">
        <v>17</v>
      </c>
      <c r="K10">
        <v>1022250</v>
      </c>
      <c r="L10" t="s">
        <v>147</v>
      </c>
      <c r="M10" t="s">
        <v>148</v>
      </c>
      <c r="N10" t="s">
        <v>20</v>
      </c>
    </row>
    <row r="11" spans="1:14" x14ac:dyDescent="0.25">
      <c r="A11">
        <v>10</v>
      </c>
      <c r="B11" t="s">
        <v>57</v>
      </c>
      <c r="C11" t="s">
        <v>58</v>
      </c>
      <c r="D11" t="s">
        <v>62</v>
      </c>
      <c r="E11" t="s">
        <v>63</v>
      </c>
      <c r="F11" t="s">
        <v>61</v>
      </c>
      <c r="G11">
        <v>1</v>
      </c>
      <c r="H11">
        <f>B34*G11</f>
        <v>20</v>
      </c>
      <c r="I11" s="4">
        <v>22</v>
      </c>
      <c r="J11" t="s">
        <v>17</v>
      </c>
      <c r="K11">
        <v>1022250</v>
      </c>
      <c r="L11" t="s">
        <v>147</v>
      </c>
      <c r="M11" t="s">
        <v>148</v>
      </c>
      <c r="N11" t="s">
        <v>20</v>
      </c>
    </row>
    <row r="12" spans="1:14" x14ac:dyDescent="0.25">
      <c r="A12">
        <v>11</v>
      </c>
      <c r="B12" t="s">
        <v>51</v>
      </c>
      <c r="C12" t="s">
        <v>52</v>
      </c>
      <c r="D12" t="s">
        <v>64</v>
      </c>
      <c r="E12" t="s">
        <v>65</v>
      </c>
      <c r="F12" t="s">
        <v>66</v>
      </c>
      <c r="G12">
        <v>1</v>
      </c>
      <c r="H12">
        <f>B34*G12</f>
        <v>20</v>
      </c>
      <c r="I12" s="4">
        <v>142.6</v>
      </c>
      <c r="J12" t="s">
        <v>17</v>
      </c>
      <c r="K12">
        <v>2356183</v>
      </c>
      <c r="L12" t="s">
        <v>56</v>
      </c>
      <c r="M12">
        <v>61300811021</v>
      </c>
      <c r="N12" t="s">
        <v>20</v>
      </c>
    </row>
    <row r="13" spans="1:14" x14ac:dyDescent="0.25">
      <c r="A13">
        <v>12</v>
      </c>
      <c r="B13" t="s">
        <v>67</v>
      </c>
      <c r="C13" t="s">
        <v>68</v>
      </c>
      <c r="D13" t="s">
        <v>69</v>
      </c>
      <c r="E13" t="s">
        <v>70</v>
      </c>
      <c r="F13" t="s">
        <v>71</v>
      </c>
      <c r="G13">
        <v>1</v>
      </c>
      <c r="H13">
        <f>B34*G13</f>
        <v>20</v>
      </c>
      <c r="I13" s="4">
        <v>166.8</v>
      </c>
      <c r="J13" t="s">
        <v>17</v>
      </c>
      <c r="K13">
        <v>1841229</v>
      </c>
      <c r="L13" t="s">
        <v>56</v>
      </c>
      <c r="M13">
        <v>61301011121</v>
      </c>
      <c r="N13" t="s">
        <v>20</v>
      </c>
    </row>
    <row r="14" spans="1:14" x14ac:dyDescent="0.25">
      <c r="A14">
        <v>13</v>
      </c>
      <c r="B14" t="s">
        <v>72</v>
      </c>
      <c r="C14" t="s">
        <v>73</v>
      </c>
      <c r="D14" t="s">
        <v>74</v>
      </c>
      <c r="E14" t="s">
        <v>75</v>
      </c>
      <c r="F14" t="s">
        <v>76</v>
      </c>
      <c r="G14">
        <v>1</v>
      </c>
      <c r="H14">
        <f>B34*G14</f>
        <v>20</v>
      </c>
      <c r="I14" s="4">
        <v>61.2</v>
      </c>
      <c r="J14" t="s">
        <v>17</v>
      </c>
      <c r="K14">
        <v>2356158</v>
      </c>
      <c r="L14" t="s">
        <v>56</v>
      </c>
      <c r="M14">
        <v>61300611121</v>
      </c>
      <c r="N14" t="s">
        <v>20</v>
      </c>
    </row>
    <row r="15" spans="1:14" x14ac:dyDescent="0.25">
      <c r="A15">
        <v>14</v>
      </c>
      <c r="B15" t="s">
        <v>57</v>
      </c>
      <c r="C15" t="s">
        <v>58</v>
      </c>
      <c r="D15" t="s">
        <v>77</v>
      </c>
      <c r="E15" t="s">
        <v>78</v>
      </c>
      <c r="F15" t="s">
        <v>61</v>
      </c>
      <c r="G15">
        <v>1</v>
      </c>
      <c r="H15">
        <f>B34*G15</f>
        <v>20</v>
      </c>
      <c r="I15" s="4">
        <v>22</v>
      </c>
      <c r="J15" t="s">
        <v>17</v>
      </c>
      <c r="K15">
        <v>1022250</v>
      </c>
      <c r="L15" t="s">
        <v>147</v>
      </c>
      <c r="M15" t="s">
        <v>148</v>
      </c>
      <c r="N15" t="s">
        <v>20</v>
      </c>
    </row>
    <row r="16" spans="1:14" x14ac:dyDescent="0.25">
      <c r="A16">
        <v>15</v>
      </c>
      <c r="B16" t="s">
        <v>79</v>
      </c>
      <c r="C16" t="s">
        <v>80</v>
      </c>
      <c r="D16" t="s">
        <v>81</v>
      </c>
      <c r="E16" t="s">
        <v>82</v>
      </c>
      <c r="F16" t="s">
        <v>83</v>
      </c>
      <c r="G16">
        <v>1</v>
      </c>
      <c r="H16">
        <f>B34*G16</f>
        <v>20</v>
      </c>
      <c r="I16" s="4">
        <v>26.4</v>
      </c>
      <c r="J16" t="s">
        <v>17</v>
      </c>
      <c r="K16">
        <v>9731075</v>
      </c>
      <c r="L16" t="s">
        <v>84</v>
      </c>
      <c r="M16" t="s">
        <v>85</v>
      </c>
      <c r="N16" t="s">
        <v>20</v>
      </c>
    </row>
    <row r="17" spans="1:14" x14ac:dyDescent="0.25">
      <c r="A17">
        <v>16</v>
      </c>
      <c r="B17" t="s">
        <v>86</v>
      </c>
      <c r="C17" t="s">
        <v>87</v>
      </c>
      <c r="D17" t="s">
        <v>88</v>
      </c>
      <c r="E17">
        <v>100</v>
      </c>
      <c r="F17" t="s">
        <v>89</v>
      </c>
      <c r="G17">
        <v>2</v>
      </c>
      <c r="H17">
        <f>B34*G17</f>
        <v>40</v>
      </c>
      <c r="I17" s="4">
        <v>28.48</v>
      </c>
      <c r="J17" t="s">
        <v>17</v>
      </c>
      <c r="K17">
        <v>9240888</v>
      </c>
      <c r="L17" t="s">
        <v>30</v>
      </c>
      <c r="M17" t="s">
        <v>90</v>
      </c>
      <c r="N17" t="s">
        <v>20</v>
      </c>
    </row>
    <row r="18" spans="1:14" x14ac:dyDescent="0.25">
      <c r="A18">
        <v>17</v>
      </c>
      <c r="B18" t="s">
        <v>86</v>
      </c>
      <c r="C18" t="s">
        <v>87</v>
      </c>
      <c r="D18" t="s">
        <v>91</v>
      </c>
      <c r="E18" t="s">
        <v>92</v>
      </c>
      <c r="F18" t="s">
        <v>89</v>
      </c>
      <c r="G18">
        <v>1</v>
      </c>
      <c r="H18">
        <f>B34*G18</f>
        <v>20</v>
      </c>
      <c r="I18" s="4">
        <v>274.8</v>
      </c>
      <c r="J18" t="s">
        <v>17</v>
      </c>
      <c r="K18">
        <v>1653333</v>
      </c>
      <c r="L18" t="s">
        <v>93</v>
      </c>
      <c r="M18" t="s">
        <v>94</v>
      </c>
      <c r="N18" t="s">
        <v>20</v>
      </c>
    </row>
    <row r="19" spans="1:14" x14ac:dyDescent="0.25">
      <c r="A19">
        <v>18</v>
      </c>
      <c r="B19" t="s">
        <v>86</v>
      </c>
      <c r="C19" t="s">
        <v>87</v>
      </c>
      <c r="D19" t="s">
        <v>95</v>
      </c>
      <c r="E19" t="s">
        <v>96</v>
      </c>
      <c r="F19" t="s">
        <v>89</v>
      </c>
      <c r="G19">
        <v>1</v>
      </c>
      <c r="H19">
        <f>B34*G19</f>
        <v>20</v>
      </c>
      <c r="I19" s="4">
        <v>8.68</v>
      </c>
      <c r="J19" t="s">
        <v>17</v>
      </c>
      <c r="K19">
        <v>1469968</v>
      </c>
      <c r="L19" t="s">
        <v>93</v>
      </c>
      <c r="M19" t="s">
        <v>97</v>
      </c>
      <c r="N19" t="s">
        <v>20</v>
      </c>
    </row>
    <row r="20" spans="1:14" x14ac:dyDescent="0.25">
      <c r="A20">
        <v>19</v>
      </c>
      <c r="B20" t="s">
        <v>86</v>
      </c>
      <c r="C20" t="s">
        <v>87</v>
      </c>
      <c r="D20" t="s">
        <v>98</v>
      </c>
      <c r="E20">
        <v>330</v>
      </c>
      <c r="F20" t="s">
        <v>89</v>
      </c>
      <c r="G20">
        <v>1</v>
      </c>
      <c r="H20">
        <f>B34*G20</f>
        <v>20</v>
      </c>
      <c r="I20" s="4">
        <v>16.760000000000002</v>
      </c>
      <c r="J20" t="s">
        <v>17</v>
      </c>
      <c r="K20">
        <v>9240918</v>
      </c>
      <c r="L20" t="s">
        <v>30</v>
      </c>
      <c r="M20" t="s">
        <v>99</v>
      </c>
      <c r="N20" t="s">
        <v>20</v>
      </c>
    </row>
    <row r="21" spans="1:14" x14ac:dyDescent="0.25">
      <c r="A21">
        <v>20</v>
      </c>
      <c r="B21" t="s">
        <v>86</v>
      </c>
      <c r="C21" t="s">
        <v>87</v>
      </c>
      <c r="D21" t="s">
        <v>100</v>
      </c>
      <c r="E21" t="s">
        <v>101</v>
      </c>
      <c r="F21" t="s">
        <v>89</v>
      </c>
      <c r="G21">
        <v>1</v>
      </c>
      <c r="H21">
        <f>B34*G21</f>
        <v>20</v>
      </c>
      <c r="I21" s="4">
        <v>42.2</v>
      </c>
      <c r="J21" t="s">
        <v>17</v>
      </c>
      <c r="K21">
        <v>2470962</v>
      </c>
      <c r="L21" t="s">
        <v>102</v>
      </c>
      <c r="M21" t="s">
        <v>103</v>
      </c>
      <c r="N21" t="s">
        <v>20</v>
      </c>
    </row>
    <row r="22" spans="1:14" x14ac:dyDescent="0.25">
      <c r="A22">
        <v>21</v>
      </c>
      <c r="B22" t="s">
        <v>104</v>
      </c>
      <c r="C22" t="s">
        <v>105</v>
      </c>
      <c r="D22" t="s">
        <v>106</v>
      </c>
      <c r="E22" t="s">
        <v>105</v>
      </c>
      <c r="F22" t="s">
        <v>107</v>
      </c>
      <c r="G22">
        <v>1</v>
      </c>
      <c r="H22">
        <f>B34*G22</f>
        <v>20</v>
      </c>
      <c r="I22" s="4">
        <v>183.8</v>
      </c>
      <c r="J22" t="s">
        <v>108</v>
      </c>
      <c r="K22">
        <v>9758569</v>
      </c>
      <c r="L22" t="s">
        <v>109</v>
      </c>
      <c r="M22" t="s">
        <v>110</v>
      </c>
      <c r="N22" t="s">
        <v>20</v>
      </c>
    </row>
    <row r="23" spans="1:14" x14ac:dyDescent="0.25">
      <c r="A23">
        <v>22</v>
      </c>
      <c r="B23" t="s">
        <v>111</v>
      </c>
      <c r="C23" t="s">
        <v>112</v>
      </c>
      <c r="D23" t="s">
        <v>113</v>
      </c>
      <c r="E23" t="s">
        <v>112</v>
      </c>
      <c r="F23" t="s">
        <v>114</v>
      </c>
      <c r="G23">
        <v>1</v>
      </c>
      <c r="H23">
        <f>B34*G23</f>
        <v>20</v>
      </c>
      <c r="I23" s="4">
        <v>68.599999999999994</v>
      </c>
      <c r="J23" t="s">
        <v>115</v>
      </c>
      <c r="K23">
        <v>2296057</v>
      </c>
      <c r="L23" t="s">
        <v>50</v>
      </c>
      <c r="M23" t="s">
        <v>116</v>
      </c>
      <c r="N23" t="s">
        <v>20</v>
      </c>
    </row>
    <row r="24" spans="1:14" x14ac:dyDescent="0.25">
      <c r="A24">
        <v>23</v>
      </c>
      <c r="B24" t="s">
        <v>117</v>
      </c>
      <c r="C24" t="s">
        <v>118</v>
      </c>
      <c r="D24" t="s">
        <v>119</v>
      </c>
      <c r="E24" t="s">
        <v>118</v>
      </c>
      <c r="F24" t="s">
        <v>120</v>
      </c>
      <c r="G24">
        <v>1</v>
      </c>
      <c r="H24">
        <f>B34*G24</f>
        <v>20</v>
      </c>
      <c r="I24" s="4">
        <v>890.6</v>
      </c>
      <c r="J24" t="s">
        <v>121</v>
      </c>
      <c r="K24">
        <v>9321284</v>
      </c>
      <c r="L24" t="s">
        <v>109</v>
      </c>
      <c r="M24" t="s">
        <v>122</v>
      </c>
      <c r="N24" t="s">
        <v>20</v>
      </c>
    </row>
    <row r="25" spans="1:14" x14ac:dyDescent="0.25">
      <c r="A25">
        <v>24</v>
      </c>
      <c r="B25" t="s">
        <v>123</v>
      </c>
      <c r="C25" t="s">
        <v>124</v>
      </c>
      <c r="D25" t="s">
        <v>125</v>
      </c>
      <c r="E25" t="s">
        <v>126</v>
      </c>
      <c r="F25" t="s">
        <v>127</v>
      </c>
      <c r="G25">
        <v>1</v>
      </c>
      <c r="H25">
        <f>B34*G25</f>
        <v>20</v>
      </c>
      <c r="I25" s="4">
        <v>59.2</v>
      </c>
      <c r="J25" t="s">
        <v>17</v>
      </c>
      <c r="K25">
        <v>2467724</v>
      </c>
      <c r="L25" t="s">
        <v>128</v>
      </c>
      <c r="M25" t="s">
        <v>129</v>
      </c>
      <c r="N25" t="s">
        <v>20</v>
      </c>
    </row>
    <row r="26" spans="1:14" x14ac:dyDescent="0.25">
      <c r="A26">
        <v>25</v>
      </c>
      <c r="B26" t="s">
        <v>142</v>
      </c>
      <c r="C26" t="s">
        <v>143</v>
      </c>
      <c r="D26" t="s">
        <v>143</v>
      </c>
      <c r="E26" t="s">
        <v>143</v>
      </c>
      <c r="F26" t="s">
        <v>143</v>
      </c>
      <c r="G26">
        <v>1</v>
      </c>
      <c r="H26">
        <f>B34*G26</f>
        <v>20</v>
      </c>
      <c r="I26" s="4">
        <v>64</v>
      </c>
      <c r="J26" t="s">
        <v>143</v>
      </c>
      <c r="K26">
        <v>1822046</v>
      </c>
      <c r="L26" t="s">
        <v>144</v>
      </c>
      <c r="M26" t="s">
        <v>145</v>
      </c>
      <c r="N26" t="s">
        <v>20</v>
      </c>
    </row>
    <row r="31" spans="1:14" x14ac:dyDescent="0.25">
      <c r="A31" t="s">
        <v>130</v>
      </c>
      <c r="B31">
        <v>24</v>
      </c>
    </row>
    <row r="32" spans="1:14" x14ac:dyDescent="0.25">
      <c r="A32" t="s">
        <v>131</v>
      </c>
      <c r="B32">
        <f>SUM(G2:G26)</f>
        <v>41</v>
      </c>
    </row>
    <row r="33" spans="1:2" x14ac:dyDescent="0.25">
      <c r="A33" t="s">
        <v>132</v>
      </c>
      <c r="B33">
        <v>40</v>
      </c>
    </row>
    <row r="34" spans="1:2" x14ac:dyDescent="0.25">
      <c r="A34" t="s">
        <v>133</v>
      </c>
      <c r="B34">
        <v>20</v>
      </c>
    </row>
    <row r="35" spans="1:2" x14ac:dyDescent="0.25">
      <c r="A35" t="s">
        <v>134</v>
      </c>
      <c r="B35">
        <v>40</v>
      </c>
    </row>
    <row r="36" spans="1:2" x14ac:dyDescent="0.25">
      <c r="A36" t="s">
        <v>135</v>
      </c>
      <c r="B36" t="s">
        <v>136</v>
      </c>
    </row>
    <row r="37" spans="1:2" x14ac:dyDescent="0.25">
      <c r="A37" t="s">
        <v>137</v>
      </c>
      <c r="B37" s="1">
        <v>43403</v>
      </c>
    </row>
    <row r="38" spans="1:2" x14ac:dyDescent="0.25">
      <c r="A38" t="s">
        <v>138</v>
      </c>
      <c r="B38" s="2">
        <v>43410.079745370371</v>
      </c>
    </row>
    <row r="39" spans="1:2" x14ac:dyDescent="0.25">
      <c r="A39" t="s">
        <v>139</v>
      </c>
      <c r="B39" t="s">
        <v>140</v>
      </c>
    </row>
    <row r="40" spans="1:2" x14ac:dyDescent="0.25">
      <c r="A40" t="s">
        <v>149</v>
      </c>
      <c r="B40" s="4">
        <f>SUM(I2:I26)</f>
        <v>3250.12</v>
      </c>
    </row>
    <row r="41" spans="1:2" x14ac:dyDescent="0.25">
      <c r="A41" t="s">
        <v>150</v>
      </c>
      <c r="B41" s="6">
        <f>B40*0.111</f>
        <v>360.76331999999996</v>
      </c>
    </row>
    <row r="42" spans="1:2" x14ac:dyDescent="0.25">
      <c r="B42" s="4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Dev Board_bom_v2.0.0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Yasir Hassan</dc:creator>
  <cp:lastModifiedBy>Yasir Hassan</cp:lastModifiedBy>
  <dcterms:created xsi:type="dcterms:W3CDTF">2018-11-05T21:07:04Z</dcterms:created>
  <dcterms:modified xsi:type="dcterms:W3CDTF">2018-11-07T15:10:59Z</dcterms:modified>
</cp:coreProperties>
</file>