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eel\Desktop\Repo_01\pratica_01\"/>
    </mc:Choice>
  </mc:AlternateContent>
  <xr:revisionPtr revIDLastSave="0" documentId="13_ncr:1_{5A01958D-B2E1-4EEF-9583-289F8A99AD16}" xr6:coauthVersionLast="46" xr6:coauthVersionMax="46" xr10:uidLastSave="{00000000-0000-0000-0000-000000000000}"/>
  <bookViews>
    <workbookView xWindow="-120" yWindow="-120" windowWidth="20730" windowHeight="11160" activeTab="2" xr2:uid="{943D7BA9-50B3-469E-AED6-14306CA2721E}"/>
  </bookViews>
  <sheets>
    <sheet name="pacotes_trabalho" sheetId="1" r:id="rId1"/>
    <sheet name="duração_trabalho" sheetId="4" r:id="rId2"/>
    <sheet name="custo_projeto" sheetId="3" r:id="rId3"/>
  </sheets>
  <definedNames>
    <definedName name="DadosExternos_1" localSheetId="1" hidden="1">duração_trabalho!$A$1:$B$3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1" i="3"/>
  <c r="C7" i="1"/>
  <c r="C6" i="1"/>
  <c r="C5" i="1"/>
  <c r="C3" i="1"/>
  <c r="C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084306-00DC-4B60-805A-7221EFF0C4C5}" keepAlive="1" name="Consulta - dados" description="Conexão com a consulta 'dados' na pasta de trabalho." type="5" refreshedVersion="6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<sst xmlns="http://schemas.openxmlformats.org/spreadsheetml/2006/main" count="27" uniqueCount="27">
  <si>
    <t xml:space="preserve">Lista de Atividade </t>
  </si>
  <si>
    <t xml:space="preserve">Custo de Execução da Construção de uma Parede </t>
  </si>
  <si>
    <t>Marcação de  onde será a parede</t>
  </si>
  <si>
    <t>Cavar um  fosso para a fundação</t>
  </si>
  <si>
    <t>Inserir estacas de madeira na vala</t>
  </si>
  <si>
    <t>Despejar concreto até o topo da estaca</t>
  </si>
  <si>
    <t xml:space="preserve">Fazer escantilhões </t>
  </si>
  <si>
    <t>Assentar Blocos</t>
  </si>
  <si>
    <t xml:space="preserve">Bloco de concreto </t>
  </si>
  <si>
    <t>Cal</t>
  </si>
  <si>
    <t xml:space="preserve">Cimento </t>
  </si>
  <si>
    <t xml:space="preserve">Areia </t>
  </si>
  <si>
    <t>Pedra</t>
  </si>
  <si>
    <t xml:space="preserve">Materiais </t>
  </si>
  <si>
    <t xml:space="preserve">Pedreiro </t>
  </si>
  <si>
    <t xml:space="preserve">Servente </t>
  </si>
  <si>
    <t>Mão de Obra a hora</t>
  </si>
  <si>
    <t>Estaca de Madeira</t>
  </si>
  <si>
    <t>Duração hora</t>
  </si>
  <si>
    <t>Total de Horas Trabalhadas</t>
  </si>
  <si>
    <t xml:space="preserve"> 24 horas</t>
  </si>
  <si>
    <t xml:space="preserve"> 4 horas</t>
  </si>
  <si>
    <t>Horas</t>
  </si>
  <si>
    <t xml:space="preserve">Duração e Total </t>
  </si>
  <si>
    <t>Duração Media das Atividades</t>
  </si>
  <si>
    <t>O Custo Total do Projeto</t>
  </si>
  <si>
    <t>O Valor Médio da Hora Trabalhada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</si>
</sst>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top"/>
    </xf>
    <xf numFmtId="8" fontId="0" fillId="0" borderId="1" xfId="0" applyNumberFormat="1" applyBorder="1" applyAlignment="1">
      <alignment horizontal="center" vertical="top"/>
    </xf>
    <xf numFmtId="8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8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NumberFormat="1"/>
    <xf numFmtId="0" fontId="1" fillId="0" borderId="1" xfId="0" applyFont="1" applyBorder="1"/>
    <xf numFmtId="8" fontId="0" fillId="0" borderId="1" xfId="0" applyNumberFormat="1" applyBorder="1"/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5CFC457-C00C-45CF-851B-8F06BC5809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CC67B-B800-4391-8031-F9CECC1D7F18}" name="dados" displayName="dados" ref="A1:B3" tableType="queryTable" totalsRowShown="0">
  <autoFilter ref="A1:B3" xr:uid="{F680B093-9E07-48A3-96C9-8271E94471F3}"/>
  <tableColumns count="2">
    <tableColumn id="1" xr3:uid="{E423428D-ADBA-465C-AF7F-9E2974C1A926}" uniqueName="1" name="Duração e Total " queryTableFieldId="1" dataDxfId="1"/>
    <tableColumn id="2" xr3:uid="{3DFADB99-3DF4-4D61-9C99-FAE211543DEE}" uniqueName="2" name="Hora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8CA3-BA4E-4B69-AFD2-EB1E7B24741E}">
  <dimension ref="A1:H16"/>
  <sheetViews>
    <sheetView workbookViewId="0">
      <selection activeCell="C2" sqref="C2"/>
    </sheetView>
  </sheetViews>
  <sheetFormatPr defaultRowHeight="15" x14ac:dyDescent="0.25"/>
  <cols>
    <col min="1" max="1" width="18" customWidth="1"/>
    <col min="2" max="2" width="14.5703125" customWidth="1"/>
    <col min="3" max="3" width="46" customWidth="1"/>
    <col min="5" max="5" width="17.140625" customWidth="1"/>
  </cols>
  <sheetData>
    <row r="1" spans="1:8" x14ac:dyDescent="0.25">
      <c r="A1" s="7" t="s">
        <v>0</v>
      </c>
      <c r="B1" s="7" t="s">
        <v>18</v>
      </c>
      <c r="C1" s="7" t="s">
        <v>1</v>
      </c>
      <c r="D1" s="1"/>
      <c r="E1" s="17" t="s">
        <v>13</v>
      </c>
      <c r="F1" s="17"/>
      <c r="G1" s="18" t="s">
        <v>16</v>
      </c>
      <c r="H1" s="18"/>
    </row>
    <row r="2" spans="1:8" ht="36.75" customHeight="1" x14ac:dyDescent="0.25">
      <c r="A2" s="8" t="s">
        <v>2</v>
      </c>
      <c r="B2" s="10">
        <v>1</v>
      </c>
      <c r="C2" s="3">
        <f>SUM(H2+H3)</f>
        <v>22.5</v>
      </c>
      <c r="D2" s="1"/>
      <c r="E2" s="11" t="s">
        <v>8</v>
      </c>
      <c r="F2" s="3">
        <v>3.75</v>
      </c>
      <c r="G2" s="13" t="s">
        <v>14</v>
      </c>
      <c r="H2" s="6">
        <v>15</v>
      </c>
    </row>
    <row r="3" spans="1:8" ht="33.75" customHeight="1" x14ac:dyDescent="0.25">
      <c r="A3" s="8" t="s">
        <v>3</v>
      </c>
      <c r="B3" s="10">
        <v>2</v>
      </c>
      <c r="C3" s="3">
        <f>SUM(H3)*B3</f>
        <v>15</v>
      </c>
      <c r="D3" s="1"/>
      <c r="E3" s="12" t="s">
        <v>10</v>
      </c>
      <c r="F3" s="3">
        <v>19.899999999999999</v>
      </c>
      <c r="G3" s="13" t="s">
        <v>15</v>
      </c>
      <c r="H3" s="6">
        <v>7.5</v>
      </c>
    </row>
    <row r="4" spans="1:8" ht="40.5" customHeight="1" x14ac:dyDescent="0.25">
      <c r="A4" s="8" t="s">
        <v>4</v>
      </c>
      <c r="B4" s="10">
        <v>1</v>
      </c>
      <c r="C4" s="3">
        <f>SUM(H2+H3+F7)</f>
        <v>25.490000000000002</v>
      </c>
      <c r="D4" s="1"/>
      <c r="E4" s="12" t="s">
        <v>9</v>
      </c>
      <c r="F4" s="3">
        <v>39</v>
      </c>
      <c r="G4" s="4"/>
      <c r="H4" s="5"/>
    </row>
    <row r="5" spans="1:8" ht="44.25" customHeight="1" x14ac:dyDescent="0.25">
      <c r="A5" s="8" t="s">
        <v>5</v>
      </c>
      <c r="B5" s="10">
        <v>3</v>
      </c>
      <c r="C5" s="3">
        <f>SUM(F3+F6+F5)+(H2+H3)*B5</f>
        <v>107.6</v>
      </c>
      <c r="D5" s="1"/>
      <c r="E5" s="12" t="s">
        <v>11</v>
      </c>
      <c r="F5" s="3">
        <v>16.61</v>
      </c>
      <c r="G5" s="4"/>
      <c r="H5" s="5"/>
    </row>
    <row r="6" spans="1:8" ht="18" customHeight="1" x14ac:dyDescent="0.25">
      <c r="A6" s="8" t="s">
        <v>6</v>
      </c>
      <c r="B6" s="10">
        <v>2</v>
      </c>
      <c r="C6" s="3">
        <f>SUM(F7)+(H2+H3)*B6</f>
        <v>47.99</v>
      </c>
      <c r="D6" s="1"/>
      <c r="E6" s="12" t="s">
        <v>12</v>
      </c>
      <c r="F6" s="3">
        <v>3.59</v>
      </c>
      <c r="G6" s="4"/>
      <c r="H6" s="5"/>
    </row>
    <row r="7" spans="1:8" ht="20.25" customHeight="1" x14ac:dyDescent="0.25">
      <c r="A7" s="9" t="s">
        <v>7</v>
      </c>
      <c r="B7" s="10">
        <v>16</v>
      </c>
      <c r="C7" s="3">
        <f>SUM(H2+H3)*B7+(F2*390+F3)</f>
        <v>1842.4</v>
      </c>
      <c r="D7" s="1"/>
      <c r="E7" s="12" t="s">
        <v>17</v>
      </c>
      <c r="F7" s="2">
        <v>2.99</v>
      </c>
      <c r="G7" s="1"/>
    </row>
    <row r="8" spans="1:8" x14ac:dyDescent="0.25">
      <c r="A8" s="1"/>
      <c r="B8" s="1"/>
      <c r="C8" s="1"/>
      <c r="D8" s="1"/>
      <c r="E8" s="1"/>
      <c r="F8" s="1"/>
      <c r="G8" s="1"/>
    </row>
    <row r="9" spans="1:8" x14ac:dyDescent="0.25">
      <c r="A9" s="1"/>
      <c r="B9" s="1"/>
      <c r="C9" s="1"/>
      <c r="D9" s="1"/>
      <c r="E9" s="1"/>
      <c r="F9" s="1"/>
      <c r="G9" s="1"/>
    </row>
    <row r="10" spans="1:8" x14ac:dyDescent="0.25">
      <c r="A10" s="1"/>
      <c r="B10" s="1"/>
      <c r="C10" s="1"/>
      <c r="D10" s="1"/>
      <c r="E10" s="1"/>
      <c r="F10" s="1"/>
      <c r="G10" s="1"/>
    </row>
    <row r="11" spans="1:8" x14ac:dyDescent="0.25">
      <c r="A11" s="1"/>
      <c r="B11" s="1"/>
      <c r="C11" s="1"/>
      <c r="D11" s="1"/>
      <c r="E11" s="1"/>
      <c r="F11" s="1"/>
      <c r="G11" s="1"/>
    </row>
    <row r="12" spans="1:8" x14ac:dyDescent="0.25">
      <c r="A12" s="1"/>
      <c r="B12" s="1"/>
      <c r="C12" s="1"/>
      <c r="D12" s="1"/>
      <c r="E12" s="1"/>
      <c r="F12" s="1"/>
      <c r="G12" s="1"/>
    </row>
    <row r="13" spans="1:8" x14ac:dyDescent="0.25">
      <c r="A13" s="1"/>
      <c r="B13" s="1"/>
      <c r="C13" s="1"/>
      <c r="D13" s="1"/>
      <c r="E13" s="1"/>
      <c r="F13" s="1"/>
      <c r="G13" s="1"/>
    </row>
    <row r="14" spans="1:8" x14ac:dyDescent="0.25">
      <c r="A14" s="1"/>
      <c r="B14" s="1"/>
      <c r="C14" s="1"/>
      <c r="D14" s="1"/>
      <c r="E14" s="1"/>
      <c r="F14" s="1"/>
      <c r="G14" s="1"/>
    </row>
    <row r="15" spans="1:8" x14ac:dyDescent="0.25">
      <c r="A15" s="1"/>
      <c r="B15" s="1"/>
      <c r="C15" s="1"/>
      <c r="D15" s="1"/>
      <c r="E15" s="1"/>
      <c r="F15" s="1"/>
      <c r="G15" s="1"/>
    </row>
    <row r="16" spans="1:8" x14ac:dyDescent="0.25">
      <c r="A16" s="1"/>
      <c r="B16" s="1"/>
      <c r="C16" s="1"/>
      <c r="D16" s="1"/>
      <c r="E16" s="1"/>
      <c r="F16" s="1"/>
      <c r="G16" s="1"/>
    </row>
  </sheetData>
  <mergeCells count="2">
    <mergeCell ref="E1:F1"/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4950-8329-426A-BD59-D8FD9918AB62}">
  <dimension ref="A1:B3"/>
  <sheetViews>
    <sheetView workbookViewId="0">
      <selection activeCell="D21" sqref="D21"/>
    </sheetView>
  </sheetViews>
  <sheetFormatPr defaultRowHeight="15" x14ac:dyDescent="0.25"/>
  <cols>
    <col min="1" max="1" width="32.85546875" bestFit="1" customWidth="1"/>
    <col min="2" max="2" width="11.140625" bestFit="1" customWidth="1"/>
  </cols>
  <sheetData>
    <row r="1" spans="1:2" x14ac:dyDescent="0.25">
      <c r="A1" t="s">
        <v>23</v>
      </c>
      <c r="B1" t="s">
        <v>22</v>
      </c>
    </row>
    <row r="2" spans="1:2" x14ac:dyDescent="0.25">
      <c r="A2" s="14" t="s">
        <v>19</v>
      </c>
      <c r="B2" s="14" t="s">
        <v>20</v>
      </c>
    </row>
    <row r="3" spans="1:2" x14ac:dyDescent="0.25">
      <c r="A3" s="14" t="s">
        <v>24</v>
      </c>
      <c r="B3" s="14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AEA9-CEB6-47A6-9B5A-323B1EC9D409}">
  <dimension ref="A1:B2"/>
  <sheetViews>
    <sheetView tabSelected="1" workbookViewId="0">
      <selection activeCell="C4" sqref="C4"/>
    </sheetView>
  </sheetViews>
  <sheetFormatPr defaultRowHeight="15" x14ac:dyDescent="0.25"/>
  <cols>
    <col min="1" max="1" width="31.42578125" customWidth="1"/>
    <col min="2" max="2" width="10.7109375" bestFit="1" customWidth="1"/>
  </cols>
  <sheetData>
    <row r="1" spans="1:2" x14ac:dyDescent="0.25">
      <c r="A1" s="15" t="s">
        <v>25</v>
      </c>
      <c r="B1" s="16">
        <f>SUM(pacotes_trabalho!C2+pacotes_trabalho!C3+pacotes_trabalho!C4+pacotes_trabalho!C5+pacotes_trabalho!C6+pacotes_trabalho!C7)</f>
        <v>2060.98</v>
      </c>
    </row>
    <row r="2" spans="1:2" x14ac:dyDescent="0.25">
      <c r="A2" s="15" t="s">
        <v>26</v>
      </c>
      <c r="B2" s="16">
        <f>AVERAGE(pacotes_trabalho!C2+pacotes_trabalho!C3+pacotes_trabalho!C4+pacotes_trabalho!C5+pacotes_trabalho!C6+pacotes_trabalho!C7)/24</f>
        <v>85.874166666666667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D A A B Q S w M E F A A C A A g A S Z V 5 U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S Z V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V e V J h 3 v 1 Y 0 Q A A A C c B A A A T A B w A R m 9 y b X V s Y X M v U 2 V j d G l v b j E u b S C i G A A o o B Q A A A A A A A A A A A A A A A A A A A A A A A A A A A B t j k 1 L x E A M h u + F / o c w X l o Y C i 1 4 c e l B W v c P W E / W w 2 w b d W C a L J P s h y z 7 3 x 2 3 e B D M J f C 8 5 H 0 i O K l n g u d 1 1 5 s 8 y z P 5 d B F n m N 3 M A i 0 E 1 D y D N F s m x Q Q 6 O V Y 9 T 4 c F S Y u t D 1 h 1 P w m p F K Z 7 G F 8 E o 4 w 7 j x j G n k 8 U 2 M 0 y 3 t o q P a s p 7 W u P w S 9 e M b b G G g s d h 8 N C 0 j Y W n m j i 2 d N H W z f 3 z V t p V / O d G f y e 4 T G k k 9 R j 0 h O D 2 y X x E B 3 J O 8 d l r R i + 9 i j F 7 U 9 7 u Z g V 1 s m g K Q D F s 1 4 t / P L m D 7 + W e e b p f 9 3 m G 1 B L A Q I t A B Q A A g A I A E m V e V J i G M t S p A A A A P U A A A A S A A A A A A A A A A A A A A A A A A A A A A B D b 2 5 m a W c v U G F j a 2 F n Z S 5 4 b W x Q S w E C L Q A U A A I A C A B J l X l S D 8 r p q 6 Q A A A D p A A A A E w A A A A A A A A A A A A A A A A D w A A A A W 0 N v b n R l b n R f V H l w Z X N d L n h t b F B L A Q I t A B Q A A g A I A E m V e V J h 3 v 1 Y 0 Q A A A C c B A A A T A A A A A A A A A A A A A A A A A O E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I A A A A A A A A +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V U M j E 6 N D I 6 M T g u N D A w M T U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1 R p c G 8 g Q W x 0 Z X J h Z G 8 u e 0 N v b H V t b j E s M H 0 m c X V v d D s s J n F 1 b 3 Q 7 U 2 V j d G l v b j E v Z G F k b 3 M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R v c y 9 U a X B v I E F s d G V y Y W R v L n t D b 2 x 1 b W 4 x L D B 9 J n F 1 b 3 Q 7 L C Z x d W 9 0 O 1 N l Y 3 R p b 2 4 x L 2 R h Z G 9 z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J x H u m E O V F q i d A g L Z d T s c A A A A A A g A A A A A A E G Y A A A A B A A A g A A A A 1 k j z R c I h c j Y D O h E l 0 1 j Y 2 n Y u q S f O 9 H s 1 o d u S a b t k j B g A A A A A D o A A A A A C A A A g A A A A T w z i c v a S l R B w 6 q G D F o Z c r 3 r P 2 g m h d 3 S W 4 M 9 Y G d s C 2 a 9 Q A A A A P b h / G G i 4 9 X J l A G 0 3 u H q l 6 O k 3 E L 2 K 9 X x G 8 S K b m H I w c / N U + P 5 Q W r v k 3 F y e E L 5 7 1 O P z L w w i / D M / u f w l l e G a G g g S I h N + e / Y / 5 L S v J B Y 3 h t a 4 A S B A A A A A O B Q U m s j A u h 1 Z h Z 5 A C M v 1 J m 0 V X A Z u x A g R 1 k X E q F l X Z X r p W u J p N 7 W e F 1 E t 0 / k j j W 1 z J d Z Q u J S h k j h K 7 0 c O r 4 n J l Q = = < / D a t a M a s h u p > 
</file>

<file path=customXml/itemProps1.xml><?xml version="1.0" encoding="utf-8"?>
<ds:datastoreItem xmlns:ds="http://schemas.openxmlformats.org/officeDocument/2006/customXml" ds:itemID="{A03F8886-8206-4BB9-A0BA-34774D987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duração_trabalho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 Reaiche</dc:creator>
  <cp:lastModifiedBy>Antônio Reaiche</cp:lastModifiedBy>
  <dcterms:created xsi:type="dcterms:W3CDTF">2021-03-25T20:33:17Z</dcterms:created>
  <dcterms:modified xsi:type="dcterms:W3CDTF">2021-03-25T23:31:52Z</dcterms:modified>
</cp:coreProperties>
</file>