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\Desktop\final project\"/>
    </mc:Choice>
  </mc:AlternateContent>
  <xr:revisionPtr revIDLastSave="0" documentId="13_ncr:1_{1480BFFF-E111-4FFB-A65E-546A84A7359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feuille 1" sheetId="30" r:id="rId1"/>
    <sheet name="feuille 2" sheetId="31" r:id="rId2"/>
    <sheet name="feuille 3" sheetId="32" r:id="rId3"/>
    <sheet name="feuille 4" sheetId="3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1" l="1"/>
  <c r="G3" i="31"/>
  <c r="G4" i="31"/>
  <c r="G5" i="31"/>
  <c r="G6" i="31"/>
  <c r="G2" i="31"/>
  <c r="G10" i="32"/>
  <c r="G5" i="32"/>
  <c r="G6" i="32"/>
  <c r="G7" i="32"/>
  <c r="G8" i="32"/>
  <c r="G9" i="32"/>
  <c r="G4" i="32"/>
  <c r="G3" i="32"/>
  <c r="G2" i="32"/>
  <c r="O3" i="33"/>
  <c r="O4" i="33"/>
  <c r="O5" i="33"/>
  <c r="O6" i="33"/>
  <c r="O7" i="33"/>
  <c r="O8" i="33"/>
  <c r="O9" i="33"/>
  <c r="O10" i="33"/>
  <c r="O11" i="33"/>
  <c r="M11" i="33"/>
  <c r="K11" i="33"/>
  <c r="I11" i="33"/>
  <c r="G11" i="33"/>
  <c r="D11" i="33"/>
  <c r="D10" i="32"/>
  <c r="D7" i="31"/>
</calcChain>
</file>

<file path=xl/sharedStrings.xml><?xml version="1.0" encoding="utf-8"?>
<sst xmlns="http://schemas.openxmlformats.org/spreadsheetml/2006/main" count="123" uniqueCount="32">
  <si>
    <t>students</t>
  </si>
  <si>
    <t>faculty</t>
  </si>
  <si>
    <t>ivy League Applicants</t>
  </si>
  <si>
    <t xml:space="preserve"> Arts</t>
  </si>
  <si>
    <t xml:space="preserve"> Yale</t>
  </si>
  <si>
    <t>Physics</t>
  </si>
  <si>
    <t>brown</t>
  </si>
  <si>
    <t>economics</t>
  </si>
  <si>
    <t>Dartmouth</t>
  </si>
  <si>
    <t>Harvard</t>
  </si>
  <si>
    <t>columbia</t>
  </si>
  <si>
    <t>Cornell</t>
  </si>
  <si>
    <t>Arts</t>
  </si>
  <si>
    <t>Mathematics</t>
  </si>
  <si>
    <t>Princeton</t>
  </si>
  <si>
    <t>psychology</t>
  </si>
  <si>
    <t>Economics</t>
  </si>
  <si>
    <t>Penn state</t>
  </si>
  <si>
    <t xml:space="preserve">university </t>
  </si>
  <si>
    <t>Etiques de lignes</t>
  </si>
  <si>
    <t>Somme of Students</t>
  </si>
  <si>
    <t>Moyenne of Students</t>
  </si>
  <si>
    <t>physics</t>
  </si>
  <si>
    <t>Total general</t>
  </si>
  <si>
    <t>Etiquettes de lignes</t>
  </si>
  <si>
    <t>somme of Students</t>
  </si>
  <si>
    <t>Brown</t>
  </si>
  <si>
    <t>Columbia</t>
  </si>
  <si>
    <t>Penn State</t>
  </si>
  <si>
    <t>Yale</t>
  </si>
  <si>
    <t>Etiquettes de colonnes</t>
  </si>
  <si>
    <t>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</si>
</sst>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1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Arial Rounded MT Bold"/>
      <family val="2"/>
    </font>
    <font>
      <sz val="12"/>
      <color theme="0"/>
      <name val="Arial Rounded MT Bold"/>
      <family val="2"/>
    </font>
    <font>
      <sz val="16"/>
      <color theme="0"/>
      <name val="Arial Rounded MT Bold"/>
      <family val="2"/>
    </font>
    <font>
      <sz val="11"/>
      <name val="Arial Rounded MT Bold"/>
      <family val="2"/>
    </font>
    <font>
      <b/>
      <sz val="11"/>
      <name val="Arial Rounded MT Bold"/>
      <family val="2"/>
    </font>
    <font>
      <b/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AFA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6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</cellXfs>
  <cellStyles count="7">
    <cellStyle name="Comma 2" xfId="6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3" xr:uid="{00000000-0005-0000-0000-000004000000}"/>
    <cellStyle name="Normal 4" xfId="4" xr:uid="{00000000-0005-0000-0000-000005000000}"/>
    <cellStyle name="常规 2" xfId="1" xr:uid="{00000000-0005-0000-0000-000006000000}"/>
  </cellStyles>
  <dxfs count="0"/>
  <tableStyles count="0" defaultTableStyle="TableStyleMedium2" defaultPivotStyle="PivotStyleLight16"/>
  <colors>
    <mruColors>
      <color rgb="FF8DFF5F"/>
      <color rgb="FFBAFA9A"/>
      <color rgb="FFFAFFB3"/>
      <color rgb="FFA2CD91"/>
      <color rgb="FFE1BBD9"/>
      <color rgb="FF96AFFE"/>
      <color rgb="FF00CCFF"/>
      <color rgb="FF66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topLeftCell="A23" workbookViewId="0">
      <selection activeCell="L8" sqref="L8"/>
    </sheetView>
  </sheetViews>
  <sheetFormatPr defaultColWidth="10.6640625" defaultRowHeight="15"/>
  <cols>
    <col min="1" max="1" width="13.5" customWidth="1"/>
    <col min="2" max="2" width="14.33203125" customWidth="1"/>
    <col min="3" max="3" width="16.5" customWidth="1"/>
  </cols>
  <sheetData>
    <row r="1" spans="1:3" ht="19.5" customHeight="1">
      <c r="A1" s="9" t="s">
        <v>2</v>
      </c>
      <c r="B1" s="10"/>
      <c r="C1" s="11"/>
    </row>
    <row r="2" spans="1:3">
      <c r="A2" s="1" t="s">
        <v>0</v>
      </c>
      <c r="B2" s="1" t="s">
        <v>1</v>
      </c>
      <c r="C2" s="1" t="s">
        <v>18</v>
      </c>
    </row>
    <row r="3" spans="1:3">
      <c r="A3" s="2">
        <v>591</v>
      </c>
      <c r="B3" s="2" t="s">
        <v>3</v>
      </c>
      <c r="C3" s="4" t="s">
        <v>4</v>
      </c>
    </row>
    <row r="4" spans="1:3">
      <c r="A4" s="5">
        <v>9567</v>
      </c>
      <c r="B4" s="5" t="s">
        <v>5</v>
      </c>
      <c r="C4" s="5" t="s">
        <v>6</v>
      </c>
    </row>
    <row r="5" spans="1:3">
      <c r="A5" s="2">
        <v>542</v>
      </c>
      <c r="B5" s="2" t="s">
        <v>7</v>
      </c>
      <c r="C5" s="2" t="s">
        <v>8</v>
      </c>
    </row>
    <row r="6" spans="1:3">
      <c r="A6" s="5">
        <v>346</v>
      </c>
      <c r="B6" s="5" t="s">
        <v>16</v>
      </c>
      <c r="C6" s="5" t="s">
        <v>9</v>
      </c>
    </row>
    <row r="7" spans="1:3">
      <c r="A7" s="2">
        <v>849</v>
      </c>
      <c r="B7" s="2" t="s">
        <v>3</v>
      </c>
      <c r="C7" s="2" t="s">
        <v>10</v>
      </c>
    </row>
    <row r="8" spans="1:3">
      <c r="A8" s="3">
        <v>552</v>
      </c>
      <c r="B8" s="3" t="s">
        <v>7</v>
      </c>
      <c r="C8" s="3" t="s">
        <v>11</v>
      </c>
    </row>
    <row r="9" spans="1:3">
      <c r="A9" s="2">
        <v>173</v>
      </c>
      <c r="B9" s="2" t="s">
        <v>3</v>
      </c>
      <c r="C9" s="2" t="s">
        <v>9</v>
      </c>
    </row>
    <row r="10" spans="1:3">
      <c r="A10" s="3">
        <v>1355</v>
      </c>
      <c r="B10" s="7" t="s">
        <v>12</v>
      </c>
      <c r="C10" s="3" t="s">
        <v>11</v>
      </c>
    </row>
    <row r="11" spans="1:3">
      <c r="A11" s="2">
        <v>193</v>
      </c>
      <c r="B11" s="6" t="s">
        <v>13</v>
      </c>
      <c r="C11" s="2" t="s">
        <v>14</v>
      </c>
    </row>
    <row r="12" spans="1:3">
      <c r="A12" s="3">
        <v>615</v>
      </c>
      <c r="B12" s="7" t="s">
        <v>13</v>
      </c>
      <c r="C12" s="3" t="s">
        <v>9</v>
      </c>
    </row>
    <row r="13" spans="1:3">
      <c r="A13" s="2">
        <v>1579</v>
      </c>
      <c r="B13" s="6" t="s">
        <v>13</v>
      </c>
      <c r="C13" s="2" t="s">
        <v>6</v>
      </c>
    </row>
    <row r="14" spans="1:3">
      <c r="A14" s="3">
        <v>547</v>
      </c>
      <c r="B14" s="3" t="s">
        <v>5</v>
      </c>
      <c r="C14" s="3" t="s">
        <v>8</v>
      </c>
    </row>
    <row r="15" spans="1:3">
      <c r="A15" s="2">
        <v>1687</v>
      </c>
      <c r="B15" s="6" t="s">
        <v>15</v>
      </c>
      <c r="C15" s="2" t="s">
        <v>8</v>
      </c>
    </row>
    <row r="16" spans="1:3">
      <c r="A16" s="3">
        <v>972</v>
      </c>
      <c r="B16" s="3" t="s">
        <v>16</v>
      </c>
      <c r="C16" s="3" t="s">
        <v>6</v>
      </c>
    </row>
    <row r="17" spans="1:3">
      <c r="A17" s="2">
        <v>234</v>
      </c>
      <c r="B17" s="2" t="s">
        <v>16</v>
      </c>
      <c r="C17" s="6" t="s">
        <v>17</v>
      </c>
    </row>
    <row r="18" spans="1:3">
      <c r="A18" s="3">
        <v>151</v>
      </c>
      <c r="B18" s="3" t="s">
        <v>15</v>
      </c>
      <c r="C18" s="3" t="s">
        <v>14</v>
      </c>
    </row>
    <row r="19" spans="1:3">
      <c r="A19" s="2">
        <v>1793</v>
      </c>
      <c r="B19" s="2" t="s">
        <v>5</v>
      </c>
      <c r="C19" s="2" t="s">
        <v>10</v>
      </c>
    </row>
    <row r="20" spans="1:3">
      <c r="A20" s="3">
        <v>315</v>
      </c>
      <c r="B20" s="3" t="s">
        <v>15</v>
      </c>
      <c r="C20" s="3" t="s">
        <v>10</v>
      </c>
    </row>
    <row r="21" spans="1:3">
      <c r="A21" s="2">
        <v>618</v>
      </c>
      <c r="B21" s="2" t="s">
        <v>5</v>
      </c>
      <c r="C21" s="2" t="s">
        <v>11</v>
      </c>
    </row>
    <row r="22" spans="1:3">
      <c r="A22" s="3">
        <v>246</v>
      </c>
      <c r="B22" s="3" t="s">
        <v>5</v>
      </c>
      <c r="C22" s="8" t="s">
        <v>4</v>
      </c>
    </row>
    <row r="23" spans="1:3">
      <c r="A23" s="2">
        <v>784</v>
      </c>
      <c r="B23" s="2" t="s">
        <v>5</v>
      </c>
      <c r="C23" s="2" t="s">
        <v>14</v>
      </c>
    </row>
    <row r="24" spans="1:3">
      <c r="A24" s="3">
        <v>316</v>
      </c>
      <c r="B24" s="3" t="s">
        <v>13</v>
      </c>
      <c r="C24" s="3" t="s">
        <v>8</v>
      </c>
    </row>
    <row r="25" spans="1:3">
      <c r="A25" s="2">
        <v>3155</v>
      </c>
      <c r="B25" s="2" t="s">
        <v>12</v>
      </c>
      <c r="C25" s="2" t="s">
        <v>8</v>
      </c>
    </row>
    <row r="26" spans="1:3">
      <c r="A26" s="3">
        <v>318</v>
      </c>
      <c r="B26" s="3" t="s">
        <v>15</v>
      </c>
      <c r="C26" s="7" t="s">
        <v>17</v>
      </c>
    </row>
    <row r="27" spans="1:3">
      <c r="A27" s="2">
        <v>608</v>
      </c>
      <c r="B27" s="2" t="s">
        <v>16</v>
      </c>
      <c r="C27" s="2" t="s">
        <v>10</v>
      </c>
    </row>
    <row r="28" spans="1:3">
      <c r="A28" s="3">
        <v>561</v>
      </c>
      <c r="B28" s="3" t="s">
        <v>12</v>
      </c>
      <c r="C28" s="3" t="s">
        <v>14</v>
      </c>
    </row>
    <row r="29" spans="1:3">
      <c r="A29" s="2">
        <v>357</v>
      </c>
      <c r="B29" s="2" t="s">
        <v>15</v>
      </c>
      <c r="C29" s="4" t="s">
        <v>4</v>
      </c>
    </row>
    <row r="30" spans="1:3">
      <c r="A30" s="3">
        <v>1688</v>
      </c>
      <c r="B30" s="3" t="s">
        <v>13</v>
      </c>
      <c r="C30" s="3" t="s">
        <v>10</v>
      </c>
    </row>
    <row r="31" spans="1:3">
      <c r="A31" s="2">
        <v>972</v>
      </c>
      <c r="B31" s="2" t="s">
        <v>16</v>
      </c>
      <c r="C31" s="2" t="s">
        <v>14</v>
      </c>
    </row>
    <row r="32" spans="1:3">
      <c r="A32" s="3">
        <v>568</v>
      </c>
      <c r="B32" s="3" t="s">
        <v>5</v>
      </c>
      <c r="C32" s="7" t="s">
        <v>17</v>
      </c>
    </row>
    <row r="33" spans="1:3">
      <c r="A33" s="2">
        <v>632</v>
      </c>
      <c r="B33" s="2" t="s">
        <v>13</v>
      </c>
      <c r="C33" s="6" t="s">
        <v>17</v>
      </c>
    </row>
    <row r="34" spans="1:3">
      <c r="A34" s="3">
        <v>551</v>
      </c>
      <c r="B34" s="3" t="s">
        <v>15</v>
      </c>
      <c r="C34" s="3" t="s">
        <v>11</v>
      </c>
    </row>
    <row r="35" spans="1:3">
      <c r="A35" s="2">
        <v>948</v>
      </c>
      <c r="B35" s="2" t="s">
        <v>5</v>
      </c>
      <c r="C35" s="2" t="s">
        <v>9</v>
      </c>
    </row>
    <row r="36" spans="1:3">
      <c r="A36" s="3">
        <v>1358</v>
      </c>
      <c r="B36" s="3" t="s">
        <v>12</v>
      </c>
      <c r="C36" s="3" t="s">
        <v>6</v>
      </c>
    </row>
    <row r="37" spans="1:3">
      <c r="A37" s="2">
        <v>135</v>
      </c>
      <c r="B37" s="2" t="s">
        <v>12</v>
      </c>
      <c r="C37" s="6" t="s">
        <v>17</v>
      </c>
    </row>
    <row r="38" spans="1:3">
      <c r="A38" s="3">
        <v>849</v>
      </c>
      <c r="B38" s="3" t="s">
        <v>13</v>
      </c>
      <c r="C38" s="8" t="s">
        <v>4</v>
      </c>
    </row>
    <row r="39" spans="1:3">
      <c r="A39" s="2">
        <v>158</v>
      </c>
      <c r="B39" s="2" t="s">
        <v>15</v>
      </c>
      <c r="C39" s="2" t="s">
        <v>9</v>
      </c>
    </row>
    <row r="40" spans="1:3">
      <c r="A40" s="3">
        <v>1889</v>
      </c>
      <c r="B40" s="3" t="s">
        <v>13</v>
      </c>
      <c r="C40" s="3" t="s">
        <v>11</v>
      </c>
    </row>
    <row r="41" spans="1:3">
      <c r="A41" s="2">
        <v>651</v>
      </c>
      <c r="B41" s="2" t="s">
        <v>15</v>
      </c>
      <c r="C41" s="2" t="s">
        <v>6</v>
      </c>
    </row>
    <row r="42" spans="1:3">
      <c r="A42" s="3">
        <v>651</v>
      </c>
      <c r="B42" s="3" t="s">
        <v>7</v>
      </c>
      <c r="C42" s="8" t="s">
        <v>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6290-EB61-4900-B112-D39DA5015484}">
  <dimension ref="A1:I7"/>
  <sheetViews>
    <sheetView workbookViewId="0">
      <selection activeCell="H9" sqref="H9"/>
    </sheetView>
  </sheetViews>
  <sheetFormatPr defaultRowHeight="15"/>
  <sheetData>
    <row r="1" spans="1:9">
      <c r="A1" s="16" t="s">
        <v>19</v>
      </c>
      <c r="B1" s="19"/>
      <c r="C1" s="19"/>
      <c r="D1" s="20" t="s">
        <v>20</v>
      </c>
      <c r="E1" s="20"/>
      <c r="F1" s="20"/>
      <c r="G1" s="20" t="s">
        <v>21</v>
      </c>
      <c r="H1" s="20"/>
      <c r="I1" s="20"/>
    </row>
    <row r="2" spans="1:9">
      <c r="A2" s="12" t="s">
        <v>12</v>
      </c>
      <c r="B2" s="12"/>
      <c r="C2" s="12"/>
      <c r="D2" s="13">
        <v>8177</v>
      </c>
      <c r="E2" s="14"/>
      <c r="F2" s="14"/>
      <c r="G2" s="14">
        <f>(D2/8)</f>
        <v>1022.125</v>
      </c>
      <c r="H2" s="14"/>
      <c r="I2" s="14"/>
    </row>
    <row r="3" spans="1:9">
      <c r="A3" s="23" t="s">
        <v>16</v>
      </c>
      <c r="B3" s="23"/>
      <c r="C3" s="23"/>
      <c r="D3" s="13">
        <v>4877</v>
      </c>
      <c r="E3" s="14"/>
      <c r="F3" s="14"/>
      <c r="G3" s="14">
        <f t="shared" ref="G3:G6" si="0">(D3/8)</f>
        <v>609.625</v>
      </c>
      <c r="H3" s="14"/>
      <c r="I3" s="14"/>
    </row>
    <row r="4" spans="1:9">
      <c r="A4" s="12" t="s">
        <v>13</v>
      </c>
      <c r="B4" s="12"/>
      <c r="C4" s="12"/>
      <c r="D4" s="13">
        <v>7761</v>
      </c>
      <c r="E4" s="14"/>
      <c r="F4" s="14"/>
      <c r="G4" s="14">
        <f t="shared" si="0"/>
        <v>970.125</v>
      </c>
      <c r="H4" s="14"/>
      <c r="I4" s="14"/>
    </row>
    <row r="5" spans="1:9">
      <c r="A5" s="12" t="s">
        <v>22</v>
      </c>
      <c r="B5" s="12"/>
      <c r="C5" s="12"/>
      <c r="D5" s="13">
        <v>15071</v>
      </c>
      <c r="E5" s="14"/>
      <c r="F5" s="14"/>
      <c r="G5" s="14">
        <f t="shared" si="0"/>
        <v>1883.875</v>
      </c>
      <c r="H5" s="14"/>
      <c r="I5" s="14"/>
    </row>
    <row r="6" spans="1:9">
      <c r="A6" s="12" t="s">
        <v>15</v>
      </c>
      <c r="B6" s="12"/>
      <c r="C6" s="12"/>
      <c r="D6" s="13">
        <v>4188</v>
      </c>
      <c r="E6" s="14"/>
      <c r="F6" s="14"/>
      <c r="G6" s="14">
        <f t="shared" si="0"/>
        <v>523.5</v>
      </c>
      <c r="H6" s="14"/>
      <c r="I6" s="14"/>
    </row>
    <row r="7" spans="1:9">
      <c r="A7" s="21" t="s">
        <v>23</v>
      </c>
      <c r="B7" s="21"/>
      <c r="C7" s="21"/>
      <c r="D7" s="18">
        <f>SUM(D2,D3,D4,D5,D6)</f>
        <v>40074</v>
      </c>
      <c r="E7" s="22"/>
      <c r="F7" s="22"/>
      <c r="G7" s="22">
        <f>(D7/40)</f>
        <v>1001.85</v>
      </c>
      <c r="H7" s="22"/>
      <c r="I7" s="22"/>
    </row>
  </sheetData>
  <mergeCells count="21">
    <mergeCell ref="A7:C7"/>
    <mergeCell ref="D7:F7"/>
    <mergeCell ref="G7:I7"/>
    <mergeCell ref="A5:C5"/>
    <mergeCell ref="D5:F5"/>
    <mergeCell ref="G5:I5"/>
    <mergeCell ref="A6:C6"/>
    <mergeCell ref="D6:F6"/>
    <mergeCell ref="G6:I6"/>
    <mergeCell ref="A3:C3"/>
    <mergeCell ref="D3:F3"/>
    <mergeCell ref="G3:I3"/>
    <mergeCell ref="A4:C4"/>
    <mergeCell ref="D4:F4"/>
    <mergeCell ref="G4:I4"/>
    <mergeCell ref="A1:C1"/>
    <mergeCell ref="D1:F1"/>
    <mergeCell ref="G1:I1"/>
    <mergeCell ref="A2:C2"/>
    <mergeCell ref="D2:F2"/>
    <mergeCell ref="G2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31EF-4DA4-40B9-86D1-5C386E93EACC}">
  <dimension ref="A1:I10"/>
  <sheetViews>
    <sheetView workbookViewId="0">
      <selection activeCell="G10" sqref="G10:I10"/>
    </sheetView>
  </sheetViews>
  <sheetFormatPr defaultRowHeight="15"/>
  <sheetData>
    <row r="1" spans="1:9">
      <c r="A1" s="16" t="s">
        <v>24</v>
      </c>
      <c r="B1" s="16"/>
      <c r="C1" s="16"/>
      <c r="D1" s="16" t="s">
        <v>25</v>
      </c>
      <c r="E1" s="16"/>
      <c r="F1" s="16"/>
      <c r="G1" s="16" t="s">
        <v>21</v>
      </c>
      <c r="H1" s="16"/>
      <c r="I1" s="16"/>
    </row>
    <row r="2" spans="1:9">
      <c r="A2" s="12" t="s">
        <v>26</v>
      </c>
      <c r="B2" s="12"/>
      <c r="C2" s="12"/>
      <c r="D2" s="12">
        <v>14127</v>
      </c>
      <c r="E2" s="12"/>
      <c r="F2" s="12"/>
      <c r="G2" s="15">
        <f>(D2/5)</f>
        <v>2825.4</v>
      </c>
      <c r="H2" s="15"/>
      <c r="I2" s="15"/>
    </row>
    <row r="3" spans="1:9">
      <c r="A3" s="12" t="s">
        <v>27</v>
      </c>
      <c r="B3" s="12"/>
      <c r="C3" s="12"/>
      <c r="D3" s="12">
        <v>5253</v>
      </c>
      <c r="E3" s="12"/>
      <c r="F3" s="12"/>
      <c r="G3" s="15">
        <f>(D3/5)</f>
        <v>1050.5999999999999</v>
      </c>
      <c r="H3" s="15"/>
      <c r="I3" s="15"/>
    </row>
    <row r="4" spans="1:9">
      <c r="A4" s="12" t="s">
        <v>11</v>
      </c>
      <c r="B4" s="12"/>
      <c r="C4" s="12"/>
      <c r="D4" s="12">
        <v>4965</v>
      </c>
      <c r="E4" s="12"/>
      <c r="F4" s="12"/>
      <c r="G4" s="15">
        <f>(D4/5)</f>
        <v>993</v>
      </c>
      <c r="H4" s="15"/>
      <c r="I4" s="15"/>
    </row>
    <row r="5" spans="1:9">
      <c r="A5" s="12" t="s">
        <v>8</v>
      </c>
      <c r="B5" s="12"/>
      <c r="C5" s="12"/>
      <c r="D5" s="12">
        <v>6247</v>
      </c>
      <c r="E5" s="12"/>
      <c r="F5" s="12"/>
      <c r="G5" s="15">
        <f t="shared" ref="G5:G10" si="0">(D5/5)</f>
        <v>1249.4000000000001</v>
      </c>
      <c r="H5" s="15"/>
      <c r="I5" s="15"/>
    </row>
    <row r="6" spans="1:9">
      <c r="A6" s="12" t="s">
        <v>9</v>
      </c>
      <c r="B6" s="12"/>
      <c r="C6" s="12"/>
      <c r="D6" s="12">
        <v>2240</v>
      </c>
      <c r="E6" s="12"/>
      <c r="F6" s="12"/>
      <c r="G6" s="15">
        <f t="shared" si="0"/>
        <v>448</v>
      </c>
      <c r="H6" s="15"/>
      <c r="I6" s="15"/>
    </row>
    <row r="7" spans="1:9">
      <c r="A7" s="12" t="s">
        <v>28</v>
      </c>
      <c r="B7" s="12"/>
      <c r="C7" s="12"/>
      <c r="D7" s="12">
        <v>1887</v>
      </c>
      <c r="E7" s="12"/>
      <c r="F7" s="12"/>
      <c r="G7" s="15">
        <f t="shared" si="0"/>
        <v>377.4</v>
      </c>
      <c r="H7" s="15"/>
      <c r="I7" s="15"/>
    </row>
    <row r="8" spans="1:9">
      <c r="A8" s="12" t="s">
        <v>14</v>
      </c>
      <c r="B8" s="12"/>
      <c r="C8" s="12"/>
      <c r="D8" s="12">
        <v>2661</v>
      </c>
      <c r="E8" s="12"/>
      <c r="F8" s="12"/>
      <c r="G8" s="15">
        <f t="shared" si="0"/>
        <v>532.20000000000005</v>
      </c>
      <c r="H8" s="15"/>
      <c r="I8" s="15"/>
    </row>
    <row r="9" spans="1:9">
      <c r="A9" s="12" t="s">
        <v>29</v>
      </c>
      <c r="B9" s="12"/>
      <c r="C9" s="12"/>
      <c r="D9" s="12">
        <v>2694</v>
      </c>
      <c r="E9" s="12"/>
      <c r="F9" s="12"/>
      <c r="G9" s="15">
        <f t="shared" si="0"/>
        <v>538.79999999999995</v>
      </c>
      <c r="H9" s="15"/>
      <c r="I9" s="15"/>
    </row>
    <row r="10" spans="1:9">
      <c r="A10" s="16" t="s">
        <v>23</v>
      </c>
      <c r="B10" s="16"/>
      <c r="C10" s="16"/>
      <c r="D10" s="16">
        <f>SUM(D2:F9)</f>
        <v>40074</v>
      </c>
      <c r="E10" s="16"/>
      <c r="F10" s="16"/>
      <c r="G10" s="17">
        <f>(D10/40)</f>
        <v>1001.85</v>
      </c>
      <c r="H10" s="17"/>
      <c r="I10" s="17"/>
    </row>
  </sheetData>
  <mergeCells count="30">
    <mergeCell ref="A9:C9"/>
    <mergeCell ref="D9:F9"/>
    <mergeCell ref="G9:I9"/>
    <mergeCell ref="A10:C10"/>
    <mergeCell ref="D10:F10"/>
    <mergeCell ref="G10:I10"/>
    <mergeCell ref="A7:C7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3:C3"/>
    <mergeCell ref="D3:F3"/>
    <mergeCell ref="G3:I3"/>
    <mergeCell ref="A4:C4"/>
    <mergeCell ref="D4:F4"/>
    <mergeCell ref="G4:I4"/>
    <mergeCell ref="A1:C1"/>
    <mergeCell ref="D1:F1"/>
    <mergeCell ref="G1:I1"/>
    <mergeCell ref="A2:C2"/>
    <mergeCell ref="D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E75-B106-4F62-8674-154EA2E6ACFC}">
  <dimension ref="A1:P11"/>
  <sheetViews>
    <sheetView tabSelected="1" workbookViewId="0">
      <selection activeCell="O1" sqref="O1:P2"/>
    </sheetView>
  </sheetViews>
  <sheetFormatPr defaultRowHeight="15"/>
  <sheetData>
    <row r="1" spans="1:16">
      <c r="A1" s="16" t="s">
        <v>20</v>
      </c>
      <c r="B1" s="16"/>
      <c r="C1" s="16"/>
      <c r="D1" s="16" t="s">
        <v>30</v>
      </c>
      <c r="E1" s="16"/>
      <c r="F1" s="16"/>
      <c r="G1" s="24" t="s">
        <v>16</v>
      </c>
      <c r="H1" s="25"/>
      <c r="I1" s="24" t="s">
        <v>13</v>
      </c>
      <c r="J1" s="25"/>
      <c r="K1" s="24" t="s">
        <v>5</v>
      </c>
      <c r="L1" s="25"/>
      <c r="M1" s="24" t="s">
        <v>31</v>
      </c>
      <c r="N1" s="25"/>
      <c r="O1" s="24" t="s">
        <v>23</v>
      </c>
      <c r="P1" s="25"/>
    </row>
    <row r="2" spans="1:16">
      <c r="A2" s="16" t="s">
        <v>24</v>
      </c>
      <c r="B2" s="16"/>
      <c r="C2" s="16"/>
      <c r="D2" s="16" t="s">
        <v>12</v>
      </c>
      <c r="E2" s="16"/>
      <c r="F2" s="16"/>
      <c r="G2" s="26"/>
      <c r="H2" s="27"/>
      <c r="I2" s="26"/>
      <c r="J2" s="27"/>
      <c r="K2" s="26"/>
      <c r="L2" s="27"/>
      <c r="M2" s="26"/>
      <c r="N2" s="27"/>
      <c r="O2" s="26"/>
      <c r="P2" s="27"/>
    </row>
    <row r="3" spans="1:16">
      <c r="A3" s="12" t="s">
        <v>26</v>
      </c>
      <c r="B3" s="12"/>
      <c r="C3" s="12"/>
      <c r="D3" s="12">
        <v>1358</v>
      </c>
      <c r="E3" s="12"/>
      <c r="F3" s="12"/>
      <c r="G3" s="13">
        <v>972</v>
      </c>
      <c r="H3" s="13"/>
      <c r="I3" s="13">
        <v>1579</v>
      </c>
      <c r="J3" s="13"/>
      <c r="K3" s="13">
        <v>9567</v>
      </c>
      <c r="L3" s="13"/>
      <c r="M3" s="13">
        <v>651</v>
      </c>
      <c r="N3" s="13"/>
      <c r="O3" s="13">
        <f>SUM(D3,G3,I3,K3,M3)</f>
        <v>14127</v>
      </c>
      <c r="P3" s="13"/>
    </row>
    <row r="4" spans="1:16">
      <c r="A4" s="12" t="s">
        <v>27</v>
      </c>
      <c r="B4" s="12"/>
      <c r="C4" s="12"/>
      <c r="D4" s="12">
        <v>849</v>
      </c>
      <c r="E4" s="12"/>
      <c r="F4" s="12"/>
      <c r="G4" s="13">
        <v>608</v>
      </c>
      <c r="H4" s="13"/>
      <c r="I4" s="13">
        <v>1688</v>
      </c>
      <c r="J4" s="13"/>
      <c r="K4" s="13">
        <v>1793</v>
      </c>
      <c r="L4" s="13"/>
      <c r="M4" s="13">
        <v>315</v>
      </c>
      <c r="N4" s="13"/>
      <c r="O4" s="13">
        <f t="shared" ref="O4:O10" si="0">SUM(D4,G4,I4,K4,M4)</f>
        <v>5253</v>
      </c>
      <c r="P4" s="13"/>
    </row>
    <row r="5" spans="1:16">
      <c r="A5" s="12" t="s">
        <v>11</v>
      </c>
      <c r="B5" s="12"/>
      <c r="C5" s="12"/>
      <c r="D5" s="12">
        <v>1355</v>
      </c>
      <c r="E5" s="12"/>
      <c r="F5" s="12"/>
      <c r="G5" s="13">
        <v>552</v>
      </c>
      <c r="H5" s="13"/>
      <c r="I5" s="13">
        <v>1889</v>
      </c>
      <c r="J5" s="13"/>
      <c r="K5" s="13">
        <v>618</v>
      </c>
      <c r="L5" s="13"/>
      <c r="M5" s="13">
        <v>551</v>
      </c>
      <c r="N5" s="13"/>
      <c r="O5" s="13">
        <f t="shared" si="0"/>
        <v>4965</v>
      </c>
      <c r="P5" s="13"/>
    </row>
    <row r="6" spans="1:16">
      <c r="A6" s="12" t="s">
        <v>8</v>
      </c>
      <c r="B6" s="12"/>
      <c r="C6" s="12"/>
      <c r="D6" s="12">
        <v>3155</v>
      </c>
      <c r="E6" s="12"/>
      <c r="F6" s="12"/>
      <c r="G6" s="13">
        <v>542</v>
      </c>
      <c r="H6" s="13"/>
      <c r="I6" s="13">
        <v>316</v>
      </c>
      <c r="J6" s="13"/>
      <c r="K6" s="13">
        <v>547</v>
      </c>
      <c r="L6" s="13"/>
      <c r="M6" s="13">
        <v>1687</v>
      </c>
      <c r="N6" s="13"/>
      <c r="O6" s="13">
        <f t="shared" si="0"/>
        <v>6247</v>
      </c>
      <c r="P6" s="13"/>
    </row>
    <row r="7" spans="1:16">
      <c r="A7" s="12" t="s">
        <v>9</v>
      </c>
      <c r="B7" s="12"/>
      <c r="C7" s="12"/>
      <c r="D7" s="12">
        <v>173</v>
      </c>
      <c r="E7" s="12"/>
      <c r="F7" s="12"/>
      <c r="G7" s="13">
        <v>346</v>
      </c>
      <c r="H7" s="13"/>
      <c r="I7" s="13">
        <v>615</v>
      </c>
      <c r="J7" s="13"/>
      <c r="K7" s="13">
        <v>948</v>
      </c>
      <c r="L7" s="13"/>
      <c r="M7" s="13">
        <v>158</v>
      </c>
      <c r="N7" s="13"/>
      <c r="O7" s="13">
        <f t="shared" si="0"/>
        <v>2240</v>
      </c>
      <c r="P7" s="13"/>
    </row>
    <row r="8" spans="1:16">
      <c r="A8" s="12" t="s">
        <v>28</v>
      </c>
      <c r="B8" s="12"/>
      <c r="C8" s="12"/>
      <c r="D8" s="12">
        <v>135</v>
      </c>
      <c r="E8" s="12"/>
      <c r="F8" s="12"/>
      <c r="G8" s="13">
        <v>234</v>
      </c>
      <c r="H8" s="13"/>
      <c r="I8" s="13">
        <v>632</v>
      </c>
      <c r="J8" s="13"/>
      <c r="K8" s="13">
        <v>568</v>
      </c>
      <c r="L8" s="13"/>
      <c r="M8" s="13">
        <v>318</v>
      </c>
      <c r="N8" s="13"/>
      <c r="O8" s="13">
        <f t="shared" si="0"/>
        <v>1887</v>
      </c>
      <c r="P8" s="13"/>
    </row>
    <row r="9" spans="1:16">
      <c r="A9" s="12" t="s">
        <v>14</v>
      </c>
      <c r="B9" s="12"/>
      <c r="C9" s="12"/>
      <c r="D9" s="12">
        <v>561</v>
      </c>
      <c r="E9" s="12"/>
      <c r="F9" s="12"/>
      <c r="G9" s="13">
        <v>972</v>
      </c>
      <c r="H9" s="13"/>
      <c r="I9" s="13">
        <v>193</v>
      </c>
      <c r="J9" s="13"/>
      <c r="K9" s="13">
        <v>784</v>
      </c>
      <c r="L9" s="13"/>
      <c r="M9" s="13">
        <v>151</v>
      </c>
      <c r="N9" s="13"/>
      <c r="O9" s="13">
        <f t="shared" si="0"/>
        <v>2661</v>
      </c>
      <c r="P9" s="13"/>
    </row>
    <row r="10" spans="1:16">
      <c r="A10" s="12" t="s">
        <v>29</v>
      </c>
      <c r="B10" s="12"/>
      <c r="C10" s="12"/>
      <c r="D10" s="12">
        <v>591</v>
      </c>
      <c r="E10" s="12"/>
      <c r="F10" s="12"/>
      <c r="G10" s="13">
        <v>651</v>
      </c>
      <c r="H10" s="13"/>
      <c r="I10" s="13">
        <v>849</v>
      </c>
      <c r="J10" s="13"/>
      <c r="K10" s="13">
        <v>246</v>
      </c>
      <c r="L10" s="13"/>
      <c r="M10" s="13">
        <v>357</v>
      </c>
      <c r="N10" s="13"/>
      <c r="O10" s="13">
        <f t="shared" si="0"/>
        <v>2694</v>
      </c>
      <c r="P10" s="13"/>
    </row>
    <row r="11" spans="1:16">
      <c r="A11" s="16" t="s">
        <v>23</v>
      </c>
      <c r="B11" s="16"/>
      <c r="C11" s="16"/>
      <c r="D11" s="16">
        <f>SUM(D3,D4,D5,D6,D7,D8,D9,D10)</f>
        <v>8177</v>
      </c>
      <c r="E11" s="16"/>
      <c r="F11" s="16"/>
      <c r="G11" s="18">
        <f>SUM(G3:H10)</f>
        <v>4877</v>
      </c>
      <c r="H11" s="18"/>
      <c r="I11" s="18">
        <f>SUM(I3:J10)</f>
        <v>7761</v>
      </c>
      <c r="J11" s="18"/>
      <c r="K11" s="18">
        <f>SUM(K3:L10)</f>
        <v>15071</v>
      </c>
      <c r="L11" s="18"/>
      <c r="M11" s="18">
        <f>SUM(M3:N10)</f>
        <v>4188</v>
      </c>
      <c r="N11" s="18"/>
      <c r="O11" s="18">
        <f>SUM(O3:P10)</f>
        <v>40074</v>
      </c>
      <c r="P11" s="18"/>
    </row>
  </sheetData>
  <mergeCells count="72">
    <mergeCell ref="G8:H8"/>
    <mergeCell ref="G9:H9"/>
    <mergeCell ref="G10:H10"/>
    <mergeCell ref="G11:H11"/>
    <mergeCell ref="G1:H2"/>
    <mergeCell ref="I1:J2"/>
    <mergeCell ref="I11:J11"/>
    <mergeCell ref="K11:L11"/>
    <mergeCell ref="M11:N11"/>
    <mergeCell ref="O11:P11"/>
    <mergeCell ref="G3:H3"/>
    <mergeCell ref="G4:H4"/>
    <mergeCell ref="G5:H5"/>
    <mergeCell ref="G6:H6"/>
    <mergeCell ref="G7:H7"/>
    <mergeCell ref="K9:L9"/>
    <mergeCell ref="M9:N9"/>
    <mergeCell ref="O9:P9"/>
    <mergeCell ref="I10:J10"/>
    <mergeCell ref="K10:L10"/>
    <mergeCell ref="M10:N10"/>
    <mergeCell ref="O10:P10"/>
    <mergeCell ref="K7:L7"/>
    <mergeCell ref="M7:N7"/>
    <mergeCell ref="O7:P7"/>
    <mergeCell ref="I8:J8"/>
    <mergeCell ref="K8:L8"/>
    <mergeCell ref="M8:N8"/>
    <mergeCell ref="O8:P8"/>
    <mergeCell ref="K5:L5"/>
    <mergeCell ref="M5:N5"/>
    <mergeCell ref="O5:P5"/>
    <mergeCell ref="I6:J6"/>
    <mergeCell ref="K6:L6"/>
    <mergeCell ref="M6:N6"/>
    <mergeCell ref="O6:P6"/>
    <mergeCell ref="K3:L3"/>
    <mergeCell ref="M3:N3"/>
    <mergeCell ref="O3:P3"/>
    <mergeCell ref="I4:J4"/>
    <mergeCell ref="K4:L4"/>
    <mergeCell ref="M4:N4"/>
    <mergeCell ref="O4:P4"/>
    <mergeCell ref="K1:L2"/>
    <mergeCell ref="M1:N2"/>
    <mergeCell ref="O1:P2"/>
    <mergeCell ref="A10:C10"/>
    <mergeCell ref="D10:F10"/>
    <mergeCell ref="A11:C11"/>
    <mergeCell ref="D11:F11"/>
    <mergeCell ref="I3:J3"/>
    <mergeCell ref="I5:J5"/>
    <mergeCell ref="I7:J7"/>
    <mergeCell ref="I9:J9"/>
    <mergeCell ref="A7:C7"/>
    <mergeCell ref="D7:F7"/>
    <mergeCell ref="A8:C8"/>
    <mergeCell ref="D8:F8"/>
    <mergeCell ref="A9:C9"/>
    <mergeCell ref="D9:F9"/>
    <mergeCell ref="A4:C4"/>
    <mergeCell ref="D4:F4"/>
    <mergeCell ref="A5:C5"/>
    <mergeCell ref="D5:F5"/>
    <mergeCell ref="A6:C6"/>
    <mergeCell ref="D6:F6"/>
    <mergeCell ref="A1:C1"/>
    <mergeCell ref="D1:F1"/>
    <mergeCell ref="A2:C2"/>
    <mergeCell ref="D2:F2"/>
    <mergeCell ref="D3:F3"/>
    <mergeCell ref="A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q E i W D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I a h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S J Y K I p H u A 4 A A A A R A A A A E w A c A E Z v c m 1 1 b G F z L 1 N l Y 3 R p b 2 4 x L m 0 g o h g A K K A U A A A A A A A A A A A A A A A A A A A A A A A A A A A A K 0 5 N L s n M z 1 M I h t C G 1 g B Q S w E C L Q A U A A I A C A C G o S J Y M D f H m a U A A A D 1 A A A A E g A A A A A A A A A A A A A A A A A A A A A A Q 2 9 u Z m l n L 1 B h Y 2 t h Z 2 U u e G 1 s U E s B A i 0 A F A A C A A g A h q E i W A / K 6 a u k A A A A 6 Q A A A B M A A A A A A A A A A A A A A A A A 8 Q A A A F t D b 2 5 0 Z W 5 0 X 1 R 5 c G V z X S 5 4 b W x Q S w E C L Q A U A A I A C A C G o S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3 9 k i A Q U L 0 6 V x / X U Q y s u f g A A A A A C A A A A A A A Q Z g A A A A E A A C A A A A A 7 N G y + M b c V Q n E A i C B / Q s M a o 9 5 / F W b c p K v o s e k N 7 a 5 H x A A A A A A O g A A A A A I A A C A A A A B / + O K X g b T S I 4 R r o D d b F S f S f A T 8 E F 1 Y L v f w r 4 n b J X M 1 l V A A A A B b s L w z T n w v l R Z g T i i 7 W w g T 5 9 m V o / T 2 P L C V w J W F F z 1 4 v u t T d Z r o G I I j C k G F C o K p F v K t c t U 0 d K t 7 J l 0 8 T w g / e r p R E u M z k L 9 z F l c i y x C P 8 7 V z E E A A A A C A I N F K B T G + e V o 4 q h F 3 + 8 3 u o x 2 p s y k P L n f B 6 e Z b F b d Q h 6 / 1 u E Q F D w m y N 4 6 c S I G f 7 D M I j W H r A w / H z j 7 R L 5 y 7 G 9 p j < / D a t a M a s h u p > 
</file>

<file path=customXml/itemProps1.xml><?xml version="1.0" encoding="utf-8"?>
<ds:datastoreItem xmlns:ds="http://schemas.openxmlformats.org/officeDocument/2006/customXml" ds:itemID="{3C624F9A-85B1-4B72-842A-4433B3B3C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feuille 1</vt:lpstr>
      <vt:lpstr>feuille 2</vt:lpstr>
      <vt:lpstr>feuille 3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</dc:creator>
  <cp:lastModifiedBy>WINDOWS 10</cp:lastModifiedBy>
  <cp:lastPrinted>2023-06-14T11:17:44Z</cp:lastPrinted>
  <dcterms:created xsi:type="dcterms:W3CDTF">2020-07-28T16:29:08Z</dcterms:created>
  <dcterms:modified xsi:type="dcterms:W3CDTF">2024-01-02T20:49:59Z</dcterms:modified>
</cp:coreProperties>
</file>