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24226"/>
  <mc:AlternateContent xmlns:mc="http://schemas.openxmlformats.org/markup-compatibility/2006">
    <mc:Choice Requires="x15">
      <x15ac:absPath xmlns:x15ac="http://schemas.microsoft.com/office/spreadsheetml/2010/11/ac" url="C:\Users\racha\Documents\bootcamp_assignments\project1_data\"/>
    </mc:Choice>
  </mc:AlternateContent>
  <xr:revisionPtr revIDLastSave="0" documentId="13_ncr:1_{F80DB81E-8E02-48B0-8B6D-F2F378224827}" xr6:coauthVersionLast="45" xr6:coauthVersionMax="45" xr10:uidLastSave="{00000000-0000-0000-0000-000000000000}"/>
  <bookViews>
    <workbookView xWindow="20370" yWindow="-120" windowWidth="29040" windowHeight="15840" activeTab="3" xr2:uid="{00000000-000D-0000-FFFF-FFFF00000000}"/>
  </bookViews>
  <sheets>
    <sheet name="Description" sheetId="9" r:id="rId1"/>
    <sheet name="ALG1" sheetId="8" r:id="rId2"/>
    <sheet name="Road Length &amp; Exp" sheetId="10" r:id="rId3"/>
    <sheet name="clean" sheetId="1" r:id="rId4"/>
  </sheets>
  <definedNames>
    <definedName name="_xlnm.Print_Area" localSheetId="1">'ALG1'!$B$1:$J$35</definedName>
    <definedName name="_xlnm.Print_Area" localSheetId="3">clean!$A$1:$K$89</definedName>
    <definedName name="_xlnm.Print_Area" localSheetId="0">Description!$B$1:$C$23</definedName>
    <definedName name="_xlnm.Print_Area" localSheetId="2">'Road Length &amp; Exp'!$A$1:$BI$91</definedName>
    <definedName name="_xlnm.Print_Titles" localSheetId="1">'ALG1'!$A:$D,'ALG1'!$1:$10</definedName>
    <definedName name="_xlnm.Print_Titles" localSheetId="3">clean!$A:$A,clean!$1:$7</definedName>
    <definedName name="_xlnm.Print_Titles" localSheetId="2">'Road Length &amp; Exp'!$A:$A,'Road Length &amp; Exp'!$1:$9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91" i="10" l="1"/>
  <c r="BI90" i="10"/>
  <c r="BH90" i="10"/>
  <c r="BG90" i="10"/>
  <c r="BF90" i="10"/>
  <c r="BE90" i="10"/>
  <c r="BD90" i="10"/>
  <c r="BC90" i="10"/>
  <c r="BB90" i="10"/>
  <c r="BA90" i="10"/>
  <c r="AZ90" i="10"/>
  <c r="AY90" i="10"/>
  <c r="AX90" i="10"/>
  <c r="AW90" i="10"/>
  <c r="AV90" i="10"/>
  <c r="AU90" i="10"/>
  <c r="AT90" i="10"/>
  <c r="AS90" i="10"/>
  <c r="AR90" i="10"/>
  <c r="AQ90" i="10"/>
  <c r="AP90" i="10"/>
  <c r="AO90" i="10"/>
  <c r="AN90" i="10"/>
  <c r="AM90" i="10"/>
  <c r="AL90" i="10"/>
  <c r="AK90" i="10"/>
  <c r="AJ90" i="10"/>
  <c r="AI90" i="10"/>
  <c r="AH90" i="10"/>
  <c r="AG90" i="10"/>
  <c r="AF90" i="10"/>
  <c r="AE90" i="10"/>
  <c r="AD90" i="10"/>
  <c r="AC90" i="10"/>
  <c r="AB90" i="10"/>
  <c r="AA90" i="10"/>
  <c r="Z90" i="10"/>
  <c r="Y90" i="10"/>
  <c r="X90" i="10"/>
  <c r="W90" i="10"/>
  <c r="V90" i="10"/>
  <c r="U90" i="10"/>
  <c r="T90" i="10"/>
  <c r="S90" i="10"/>
  <c r="R90" i="10"/>
  <c r="Q90" i="10"/>
  <c r="P90" i="10"/>
  <c r="O90" i="10"/>
  <c r="N90" i="10"/>
  <c r="M90" i="10"/>
  <c r="L90" i="10"/>
  <c r="K90" i="10"/>
  <c r="J90" i="10"/>
  <c r="I90" i="10"/>
  <c r="H90" i="10"/>
  <c r="G90" i="10"/>
  <c r="F90" i="10"/>
  <c r="E90" i="10"/>
  <c r="D90" i="10"/>
  <c r="C90" i="10"/>
  <c r="B90" i="10"/>
  <c r="J28" i="8" l="1"/>
  <c r="J27" i="8"/>
  <c r="J26" i="8"/>
  <c r="J25" i="8"/>
  <c r="I22" i="8"/>
  <c r="H22" i="8"/>
  <c r="J21" i="8"/>
  <c r="J19" i="8"/>
  <c r="J18" i="8"/>
  <c r="J17" i="8"/>
  <c r="G16" i="8"/>
  <c r="F16" i="8"/>
  <c r="F22" i="8" s="1"/>
  <c r="E16" i="8"/>
  <c r="E22" i="8" s="1"/>
  <c r="J13" i="8"/>
  <c r="J12" i="8"/>
  <c r="J16" i="8" l="1"/>
  <c r="G22" i="8"/>
  <c r="J22" i="8" s="1"/>
  <c r="A89" i="1" l="1"/>
  <c r="J88" i="1" l="1"/>
  <c r="G88" i="1" l="1"/>
  <c r="F88" i="1"/>
  <c r="I88" i="1"/>
  <c r="K88" i="1"/>
  <c r="H88" i="1"/>
  <c r="D88" i="1"/>
  <c r="C88" i="1"/>
  <c r="E88" i="1"/>
  <c r="B88" i="1" l="1"/>
</calcChain>
</file>

<file path=xl/sharedStrings.xml><?xml version="1.0" encoding="utf-8"?>
<sst xmlns="http://schemas.openxmlformats.org/spreadsheetml/2006/main" count="369" uniqueCount="149">
  <si>
    <t>Victoria Grants Commission</t>
  </si>
  <si>
    <t>Alpine (S)</t>
  </si>
  <si>
    <t>Ararat (RC)</t>
  </si>
  <si>
    <t>Ballarat (C)</t>
  </si>
  <si>
    <t>Banyule (C)</t>
  </si>
  <si>
    <t>Bass Coast (S)</t>
  </si>
  <si>
    <t>Baw Baw (S)</t>
  </si>
  <si>
    <t>Bayside (C)</t>
  </si>
  <si>
    <t>Benalla (RC)</t>
  </si>
  <si>
    <t>Boroondara (C)</t>
  </si>
  <si>
    <t>Brimbank (C)</t>
  </si>
  <si>
    <t>Buloke (S)</t>
  </si>
  <si>
    <t>Campaspe (S)</t>
  </si>
  <si>
    <t>Cardinia (S)</t>
  </si>
  <si>
    <t>Casey (C)</t>
  </si>
  <si>
    <t>Central Goldfields (S)</t>
  </si>
  <si>
    <t>Colac Otway (S)</t>
  </si>
  <si>
    <t>Corangamite (S)</t>
  </si>
  <si>
    <t>Darebin (C)</t>
  </si>
  <si>
    <t>East Gippsland (S)</t>
  </si>
  <si>
    <t>Frankston (C)</t>
  </si>
  <si>
    <t>Gannawarra (S)</t>
  </si>
  <si>
    <t>Glen Eira (C)</t>
  </si>
  <si>
    <t>Glenelg (S)</t>
  </si>
  <si>
    <t>Golden Plains (S)</t>
  </si>
  <si>
    <t>Greater Bendigo (C)</t>
  </si>
  <si>
    <t>Greater Dandenong (C)</t>
  </si>
  <si>
    <t>Greater Geelong (C)</t>
  </si>
  <si>
    <t>Greater Shepparton (C)</t>
  </si>
  <si>
    <t>Hepburn (S)</t>
  </si>
  <si>
    <t>Hindmarsh (S)</t>
  </si>
  <si>
    <t>Hobsons Bay (C)</t>
  </si>
  <si>
    <t>Horsham (RC)</t>
  </si>
  <si>
    <t>Hume (C)</t>
  </si>
  <si>
    <t>Indigo (S)</t>
  </si>
  <si>
    <t>Kingston (C)</t>
  </si>
  <si>
    <t>Knox (C)</t>
  </si>
  <si>
    <t>Latrobe (C)</t>
  </si>
  <si>
    <t>Loddon (S)</t>
  </si>
  <si>
    <t>Macedon Ranges (S)</t>
  </si>
  <si>
    <t>Manningham (C)</t>
  </si>
  <si>
    <t>Mansfield (S)</t>
  </si>
  <si>
    <t>Maribyrnong (C)</t>
  </si>
  <si>
    <t>Maroondah (C)</t>
  </si>
  <si>
    <t>Melbourne (C)</t>
  </si>
  <si>
    <t>Melton (S)</t>
  </si>
  <si>
    <t>Mildura (RC)</t>
  </si>
  <si>
    <t>Mitchell (S)</t>
  </si>
  <si>
    <t>Moira (S)</t>
  </si>
  <si>
    <t>Monash (C)</t>
  </si>
  <si>
    <t>Moonee Valley (C)</t>
  </si>
  <si>
    <t>Moorabool (S)</t>
  </si>
  <si>
    <t>Moreland (C)</t>
  </si>
  <si>
    <t>Mornington Peninsula (S)</t>
  </si>
  <si>
    <t>Mount Alexander (S)</t>
  </si>
  <si>
    <t>Moyne (S)</t>
  </si>
  <si>
    <t>Murrindindi (S)</t>
  </si>
  <si>
    <t>Nillumbik (S)</t>
  </si>
  <si>
    <t>Northern Grampians (S)</t>
  </si>
  <si>
    <t>Port Phillip (C)</t>
  </si>
  <si>
    <t>Pyrenees (S)</t>
  </si>
  <si>
    <t>Queenscliffe (B)</t>
  </si>
  <si>
    <t>South Gippsland (S)</t>
  </si>
  <si>
    <t>Southern Grampians (S)</t>
  </si>
  <si>
    <t>Stonnington (C)</t>
  </si>
  <si>
    <t>Strathbogie (S)</t>
  </si>
  <si>
    <t>Surf Coast (S)</t>
  </si>
  <si>
    <t>Swan Hill (RC)</t>
  </si>
  <si>
    <t>Towong (S)</t>
  </si>
  <si>
    <t>Wangaratta (RC)</t>
  </si>
  <si>
    <t>Warrnambool (C)</t>
  </si>
  <si>
    <t>Wellington (S)</t>
  </si>
  <si>
    <t>West Wimmera (S)</t>
  </si>
  <si>
    <t>Whitehorse (C)</t>
  </si>
  <si>
    <t>Whittlesea (C)</t>
  </si>
  <si>
    <t>Wodonga (C)</t>
  </si>
  <si>
    <t>Wyndham (C)</t>
  </si>
  <si>
    <t>Yarra (C)</t>
  </si>
  <si>
    <t>Yarra Ranges (S)</t>
  </si>
  <si>
    <t>Yarriambiack (S)</t>
  </si>
  <si>
    <t>Totals</t>
  </si>
  <si>
    <t>ALG1  Road Length and Expenditure</t>
  </si>
  <si>
    <t>Inventory</t>
  </si>
  <si>
    <t>Length of Roads  km</t>
  </si>
  <si>
    <t>Number of Bridges on local roads</t>
  </si>
  <si>
    <t>(1)</t>
  </si>
  <si>
    <t>(2)</t>
  </si>
  <si>
    <t>(3)</t>
  </si>
  <si>
    <t>Bridges</t>
  </si>
  <si>
    <t>(4)</t>
  </si>
  <si>
    <t>Total</t>
  </si>
  <si>
    <t>(6)</t>
  </si>
  <si>
    <t>Expenditure  (including oncosts &amp; engineering overheads)</t>
  </si>
  <si>
    <t>Total Expenditure</t>
  </si>
  <si>
    <t>(5)</t>
  </si>
  <si>
    <t>Roads Ancillary</t>
  </si>
  <si>
    <t>Local Roads - Sealed</t>
  </si>
  <si>
    <t>Local Roads - Unsealed - Formed &amp;  Sheeted</t>
  </si>
  <si>
    <t>Local Roads - Unsealed - Natural Surface</t>
  </si>
  <si>
    <t>Existing Assets (excluding depreciation) - Total</t>
  </si>
  <si>
    <t>Existing Assets (excluding depreciation) - Maintenance</t>
  </si>
  <si>
    <t>Existing Assets (excluding depreciation) - Capital Renewal</t>
  </si>
  <si>
    <t>Existing Assets (excluding depreciation) - Capital Upgrade</t>
  </si>
  <si>
    <t>New Assets (excluding depreciation) - Capital Expansion</t>
  </si>
  <si>
    <t>Financial Data</t>
  </si>
  <si>
    <t>Current Replacement Cost</t>
  </si>
  <si>
    <t>Depreciable Amount</t>
  </si>
  <si>
    <t>Depreciated Replacement Cost</t>
  </si>
  <si>
    <t>Annual Depreciation Expense</t>
  </si>
  <si>
    <t>ALG1</t>
  </si>
  <si>
    <t>Local Roads</t>
  </si>
  <si>
    <t>Code</t>
  </si>
  <si>
    <t>Sealed</t>
  </si>
  <si>
    <r>
      <t xml:space="preserve">Unsealed </t>
    </r>
    <r>
      <rPr>
        <sz val="12"/>
        <color theme="1"/>
        <rFont val="Arial"/>
        <family val="2"/>
      </rPr>
      <t>- 
Formed &amp;  Sheeted</t>
    </r>
  </si>
  <si>
    <r>
      <t xml:space="preserve">Unsealed </t>
    </r>
    <r>
      <rPr>
        <sz val="12"/>
        <color theme="1"/>
        <rFont val="Arial"/>
        <family val="2"/>
      </rPr>
      <t>- 
Natural Surface</t>
    </r>
  </si>
  <si>
    <t xml:space="preserve">    - Maintenance</t>
  </si>
  <si>
    <t xml:space="preserve">    - Capital Renewal</t>
  </si>
  <si>
    <t xml:space="preserve">    - Capital Upgrade</t>
  </si>
  <si>
    <t xml:space="preserve">    -  Capital Expansion</t>
  </si>
  <si>
    <t>NOTE: The Australian Local Government Association (ALGA) has requested this data.  Data is not used in the VGC allocations.</t>
  </si>
  <si>
    <t>COMMENTS - Please add any comments and explanatory notes to the Comments tab.</t>
  </si>
  <si>
    <t>Council Name</t>
  </si>
  <si>
    <t>Road Inventory Expenditure &amp; Financial Data</t>
  </si>
  <si>
    <r>
      <rPr>
        <b/>
        <sz val="12"/>
        <color theme="1"/>
        <rFont val="Arial"/>
        <family val="2"/>
      </rPr>
      <t>Local Roads</t>
    </r>
    <r>
      <rPr>
        <sz val="12"/>
        <color theme="1"/>
        <rFont val="Arial"/>
        <family val="2"/>
      </rPr>
      <t xml:space="preserve"> - Length of Roads  (km)</t>
    </r>
  </si>
  <si>
    <r>
      <t>Expenditure on Local Roads</t>
    </r>
    <r>
      <rPr>
        <sz val="12"/>
        <color theme="1"/>
        <rFont val="Arial"/>
        <family val="2"/>
      </rPr>
      <t xml:space="preserve"> (including oncosts &amp; engineering overheads)</t>
    </r>
  </si>
  <si>
    <r>
      <t xml:space="preserve">Existing Assets </t>
    </r>
    <r>
      <rPr>
        <sz val="12"/>
        <color theme="1"/>
        <rFont val="Arial"/>
        <family val="2"/>
      </rPr>
      <t>(excluding depreciation)</t>
    </r>
  </si>
  <si>
    <r>
      <t>New Assets</t>
    </r>
    <r>
      <rPr>
        <sz val="12"/>
        <color theme="1"/>
        <rFont val="Arial"/>
        <family val="2"/>
      </rPr>
      <t xml:space="preserve"> (excluding depreciation)</t>
    </r>
  </si>
  <si>
    <t>Gross Replacement Cost</t>
  </si>
  <si>
    <r>
      <rPr>
        <b/>
        <sz val="12"/>
        <color theme="1"/>
        <rFont val="Arial"/>
        <family val="2"/>
      </rPr>
      <t>Bridges</t>
    </r>
    <r>
      <rPr>
        <sz val="12"/>
        <color theme="1"/>
        <rFont val="Arial"/>
        <family val="2"/>
      </rPr>
      <t xml:space="preserve"> - Number of bridges &amp; major culverts</t>
    </r>
  </si>
  <si>
    <t>Roads 
Ancillary</t>
  </si>
  <si>
    <t>Bridges &amp; 
Major Culverts</t>
  </si>
  <si>
    <t>2018-19</t>
  </si>
  <si>
    <t>as at 30 June 2019</t>
  </si>
  <si>
    <t xml:space="preserve">                       -  </t>
  </si>
  <si>
    <t>Local Government Accounting &amp; General Information</t>
  </si>
  <si>
    <t>Road Length and Expenditure</t>
  </si>
  <si>
    <t>Description</t>
  </si>
  <si>
    <t xml:space="preserve">The data in these spreadsheet represents the Council's determination of :
</t>
  </si>
  <si>
    <r>
      <rPr>
        <b/>
        <sz val="11"/>
        <color theme="1"/>
        <rFont val="Arial"/>
        <family val="2"/>
      </rPr>
      <t>Road Length</t>
    </r>
    <r>
      <rPr>
        <sz val="11"/>
        <color theme="1"/>
        <rFont val="Arial"/>
        <family val="2"/>
      </rPr>
      <t xml:space="preserve"> 
- categorised as Sealed, Unsealed, Bridges and Ancillary.
</t>
    </r>
  </si>
  <si>
    <t xml:space="preserve">More Information
</t>
  </si>
  <si>
    <t xml:space="preserve">Refer to Manual pages 51-53.
</t>
  </si>
  <si>
    <t>TABS</t>
  </si>
  <si>
    <r>
      <rPr>
        <b/>
        <sz val="11"/>
        <color theme="1"/>
        <rFont val="Arial"/>
        <family val="2"/>
      </rPr>
      <t>ALG1</t>
    </r>
    <r>
      <rPr>
        <sz val="11"/>
        <color theme="1"/>
        <rFont val="Arial"/>
        <family val="2"/>
      </rPr>
      <t xml:space="preserve"> 
- Questionnaire tab showing data requested.
</t>
    </r>
  </si>
  <si>
    <r>
      <rPr>
        <b/>
        <sz val="11"/>
        <color theme="1"/>
        <rFont val="Arial"/>
        <family val="2"/>
      </rPr>
      <t>Road Length &amp; Exp</t>
    </r>
    <r>
      <rPr>
        <sz val="11"/>
        <color theme="1"/>
        <rFont val="Arial"/>
        <family val="2"/>
      </rPr>
      <t xml:space="preserve"> 
- Council data in responses to questionnaire.
</t>
    </r>
  </si>
  <si>
    <t>Conditions 
of Use</t>
  </si>
  <si>
    <t xml:space="preserve">Content from this spreadsheet should be attributed as Victoria Grants Commission data collection.
</t>
  </si>
  <si>
    <t xml:space="preserve">Disclaimer </t>
  </si>
  <si>
    <t xml:space="preserve">The data in these spreadsheets is provided for information purposes only. 
These spreadsheets are produced from data sourced annually from Local Government (councils) in Victoria.  Councils provide permission for this online release.  The data has been analysed, but the Victoria Grants Commission does not guarantee the material to be free from error.  
For more detailed analysis, it is suggested that you contact the Council(s) for verification of its accuracy and reliability.
It is the responsibility of the user to make their own decisions about the accuracy, currency, reliability and correctness of information contained in this data.  
No responsibility is taken for any information that may appear on any other linked websites.
</t>
  </si>
  <si>
    <t>for the year ending 30 June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</si>
</sst>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164" formatCode="#,##0_ ;[Red]\-#,##0\ "/>
    <numFmt numFmtId="165" formatCode="_(* #,##0_);_(* \(#,##0\);_(* &quot;-&quot;_);_(@_)"/>
    <numFmt numFmtId="166" formatCode="_(&quot;$&quot;* #,##0_);_(&quot;$&quot;* \(#,##0\);_(&quot;$&quot;* &quot;-&quot;??_);_(@_)"/>
  </numFmts>
  <fonts count="24" x14ac:knownFonts="1">
    <font>
      <sz val="11"/>
      <color theme="1"/>
      <name val="Calibri"/>
      <family val="2"/>
      <scheme val="minor"/>
    </font>
    <font>
      <b/>
      <sz val="10"/>
      <name val="Arial"/>
      <family val="2"/>
    </font>
    <font>
      <b/>
      <sz val="12"/>
      <name val="Arial"/>
      <family val="2"/>
    </font>
    <font>
      <b/>
      <sz val="12"/>
      <color theme="0"/>
      <name val="Arial"/>
      <family val="2"/>
    </font>
    <font>
      <b/>
      <sz val="10"/>
      <color theme="0"/>
      <name val="Arial"/>
      <family val="2"/>
    </font>
    <font>
      <i/>
      <sz val="9"/>
      <name val="Arial"/>
      <family val="2"/>
    </font>
    <font>
      <sz val="11"/>
      <color theme="1"/>
      <name val="Arial"/>
      <family val="2"/>
    </font>
    <font>
      <sz val="10"/>
      <name val="Arial"/>
      <family val="2"/>
    </font>
    <font>
      <b/>
      <sz val="8"/>
      <color theme="0"/>
      <name val="Arial"/>
      <family val="2"/>
    </font>
    <font>
      <sz val="8"/>
      <color theme="1"/>
      <name val="Arial"/>
      <family val="2"/>
    </font>
    <font>
      <sz val="12"/>
      <color theme="9" tint="-0.249977111117893"/>
      <name val="Arial"/>
      <family val="2"/>
    </font>
    <font>
      <b/>
      <sz val="14"/>
      <color theme="9" tint="-0.249977111117893"/>
      <name val="Arial"/>
      <family val="2"/>
    </font>
    <font>
      <b/>
      <sz val="12"/>
      <color theme="1"/>
      <name val="Arial"/>
      <family val="2"/>
    </font>
    <font>
      <sz val="12"/>
      <color theme="1"/>
      <name val="Arial"/>
      <family val="2"/>
    </font>
    <font>
      <b/>
      <sz val="12"/>
      <color theme="9" tint="-0.249977111117893"/>
      <name val="Arial"/>
      <family val="2"/>
    </font>
    <font>
      <b/>
      <sz val="14"/>
      <color theme="1"/>
      <name val="Arial"/>
      <family val="2"/>
    </font>
    <font>
      <b/>
      <sz val="10"/>
      <color rgb="FFFF0000"/>
      <name val="Arial"/>
      <family val="2"/>
    </font>
    <font>
      <sz val="9"/>
      <name val="Arial"/>
      <family val="2"/>
    </font>
    <font>
      <sz val="8"/>
      <color theme="0"/>
      <name val="Arial"/>
      <family val="2"/>
    </font>
    <font>
      <b/>
      <sz val="11"/>
      <color theme="9" tint="-0.249977111117893"/>
      <name val="Arial"/>
      <family val="2"/>
    </font>
    <font>
      <b/>
      <sz val="11"/>
      <color theme="1"/>
      <name val="Arial"/>
      <family val="2"/>
    </font>
    <font>
      <sz val="20"/>
      <color theme="1"/>
      <name val="Arial"/>
      <family val="2"/>
    </font>
    <font>
      <sz val="9"/>
      <color theme="1"/>
      <name val="Arial"/>
      <family val="2"/>
    </font>
    <font>
      <b/>
      <sz val="9"/>
      <color theme="1"/>
      <name val="Arial"/>
      <family val="2"/>
    </font>
  </fonts>
  <fills count="12">
    <fill>
      <patternFill patternType="none"/>
    </fill>
    <fill>
      <patternFill patternType="gray125"/>
    </fill>
    <fill>
      <patternFill patternType="gray0625"/>
    </fill>
    <fill>
      <patternFill patternType="solid">
        <fgColor theme="8" tint="0.59999389629810485"/>
        <bgColor indexed="64"/>
      </patternFill>
    </fill>
    <fill>
      <patternFill patternType="solid">
        <fgColor theme="2"/>
        <bgColor indexed="64"/>
      </patternFill>
    </fill>
    <fill>
      <patternFill patternType="solid">
        <fgColor theme="2" tint="-0.249977111117893"/>
        <bgColor indexed="64"/>
      </patternFill>
    </fill>
    <fill>
      <patternFill patternType="solid">
        <fgColor rgb="FF6E6464"/>
        <bgColor indexed="64"/>
      </patternFill>
    </fill>
    <fill>
      <patternFill patternType="solid">
        <fgColor rgb="FFFFC000"/>
        <bgColor indexed="64"/>
      </patternFill>
    </fill>
    <fill>
      <patternFill patternType="solid">
        <fgColor rgb="FFFAF0B4"/>
        <bgColor indexed="64"/>
      </patternFill>
    </fill>
    <fill>
      <patternFill patternType="mediumGray">
        <fgColor indexed="19"/>
        <bgColor indexed="26"/>
      </patternFill>
    </fill>
    <fill>
      <patternFill patternType="lightGray"/>
    </fill>
    <fill>
      <patternFill patternType="solid">
        <fgColor theme="9" tint="0.59999389629810485"/>
        <bgColor indexed="64"/>
      </patternFill>
    </fill>
  </fills>
  <borders count="3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22"/>
      </bottom>
      <diagonal/>
    </border>
    <border>
      <left style="thin">
        <color indexed="64"/>
      </left>
      <right style="thin">
        <color indexed="64"/>
      </right>
      <top style="thin">
        <color indexed="22"/>
      </top>
      <bottom style="thin">
        <color indexed="22"/>
      </bottom>
      <diagonal/>
    </border>
    <border>
      <left style="thin">
        <color indexed="64"/>
      </left>
      <right style="thin">
        <color indexed="64"/>
      </right>
      <top style="thin">
        <color indexed="22"/>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22"/>
      </bottom>
      <diagonal/>
    </border>
    <border>
      <left/>
      <right/>
      <top style="thin">
        <color indexed="64"/>
      </top>
      <bottom style="thin">
        <color indexed="22"/>
      </bottom>
      <diagonal/>
    </border>
    <border>
      <left/>
      <right style="thin">
        <color indexed="64"/>
      </right>
      <top style="thin">
        <color indexed="64"/>
      </top>
      <bottom style="thin">
        <color indexed="22"/>
      </bottom>
      <diagonal/>
    </border>
    <border>
      <left style="thin">
        <color indexed="64"/>
      </left>
      <right/>
      <top style="thin">
        <color indexed="22"/>
      </top>
      <bottom style="thin">
        <color indexed="22"/>
      </bottom>
      <diagonal/>
    </border>
    <border>
      <left/>
      <right/>
      <top style="thin">
        <color indexed="22"/>
      </top>
      <bottom style="thin">
        <color indexed="22"/>
      </bottom>
      <diagonal/>
    </border>
    <border>
      <left/>
      <right style="thin">
        <color indexed="64"/>
      </right>
      <top style="thin">
        <color indexed="22"/>
      </top>
      <bottom style="thin">
        <color indexed="22"/>
      </bottom>
      <diagonal/>
    </border>
    <border>
      <left style="thin">
        <color indexed="64"/>
      </left>
      <right/>
      <top style="thin">
        <color indexed="22"/>
      </top>
      <bottom style="thin">
        <color indexed="64"/>
      </bottom>
      <diagonal/>
    </border>
    <border>
      <left/>
      <right/>
      <top style="thin">
        <color indexed="22"/>
      </top>
      <bottom style="thin">
        <color indexed="64"/>
      </bottom>
      <diagonal/>
    </border>
    <border>
      <left/>
      <right style="thin">
        <color indexed="64"/>
      </right>
      <top style="thin">
        <color indexed="22"/>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22"/>
      </bottom>
      <diagonal/>
    </border>
    <border>
      <left/>
      <right/>
      <top/>
      <bottom style="thin">
        <color indexed="22"/>
      </bottom>
      <diagonal/>
    </border>
    <border>
      <left/>
      <right style="thin">
        <color indexed="64"/>
      </right>
      <top/>
      <bottom style="thin">
        <color indexed="22"/>
      </bottom>
      <diagonal/>
    </border>
    <border>
      <left/>
      <right/>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8">
    <xf numFmtId="0" fontId="0" fillId="0" borderId="0"/>
    <xf numFmtId="165" fontId="2" fillId="0" borderId="0" applyFill="0" applyBorder="0">
      <protection locked="0"/>
    </xf>
    <xf numFmtId="41" fontId="2" fillId="0" borderId="0" applyFill="0" applyBorder="0">
      <protection locked="0"/>
    </xf>
    <xf numFmtId="0" fontId="2" fillId="2" borderId="0" applyBorder="0"/>
    <xf numFmtId="41" fontId="2" fillId="9" borderId="0" applyBorder="0"/>
    <xf numFmtId="0" fontId="2" fillId="9" borderId="0" applyFill="0" applyBorder="0">
      <alignment horizontal="left"/>
    </xf>
    <xf numFmtId="166" fontId="2" fillId="10" borderId="0"/>
    <xf numFmtId="0" fontId="7" fillId="0" borderId="0"/>
  </cellStyleXfs>
  <cellXfs count="127">
    <xf numFmtId="0" fontId="0" fillId="0" borderId="0" xfId="0"/>
    <xf numFmtId="0" fontId="1" fillId="0" borderId="0" xfId="0" applyFont="1"/>
    <xf numFmtId="0" fontId="2" fillId="0" borderId="0" xfId="0" applyFont="1"/>
    <xf numFmtId="3" fontId="1" fillId="0" borderId="4" xfId="0" applyNumberFormat="1" applyFont="1" applyBorder="1" applyAlignment="1">
      <alignment vertical="top"/>
    </xf>
    <xf numFmtId="3" fontId="1" fillId="0" borderId="5" xfId="0" applyNumberFormat="1" applyFont="1" applyBorder="1" applyAlignment="1">
      <alignment vertical="top"/>
    </xf>
    <xf numFmtId="3" fontId="1" fillId="0" borderId="6" xfId="0" applyNumberFormat="1" applyFont="1" applyBorder="1" applyAlignment="1">
      <alignment vertical="top"/>
    </xf>
    <xf numFmtId="0" fontId="6" fillId="0" borderId="0" xfId="0" applyFont="1"/>
    <xf numFmtId="164" fontId="1" fillId="0" borderId="0" xfId="0" applyNumberFormat="1" applyFont="1" applyBorder="1"/>
    <xf numFmtId="164" fontId="2" fillId="0" borderId="0" xfId="0" applyNumberFormat="1" applyFont="1" applyBorder="1"/>
    <xf numFmtId="164" fontId="6" fillId="0" borderId="0" xfId="0" applyNumberFormat="1" applyFont="1" applyBorder="1"/>
    <xf numFmtId="164" fontId="5" fillId="0" borderId="0" xfId="0" applyNumberFormat="1" applyFont="1" applyBorder="1"/>
    <xf numFmtId="164" fontId="7" fillId="0" borderId="13" xfId="0" applyNumberFormat="1" applyFont="1" applyBorder="1" applyAlignment="1">
      <alignment vertical="top"/>
    </xf>
    <xf numFmtId="164" fontId="7" fillId="0" borderId="14" xfId="0" applyNumberFormat="1" applyFont="1" applyBorder="1" applyAlignment="1">
      <alignment vertical="top"/>
    </xf>
    <xf numFmtId="164" fontId="7" fillId="0" borderId="16" xfId="0" applyNumberFormat="1" applyFont="1" applyBorder="1" applyAlignment="1">
      <alignment vertical="top"/>
    </xf>
    <xf numFmtId="164" fontId="7" fillId="0" borderId="17" xfId="0" applyNumberFormat="1" applyFont="1" applyBorder="1" applyAlignment="1">
      <alignment vertical="top"/>
    </xf>
    <xf numFmtId="164" fontId="7" fillId="0" borderId="19" xfId="0" applyNumberFormat="1" applyFont="1" applyBorder="1" applyAlignment="1">
      <alignment vertical="top"/>
    </xf>
    <xf numFmtId="164" fontId="7" fillId="0" borderId="20" xfId="0" applyNumberFormat="1" applyFont="1" applyBorder="1" applyAlignment="1">
      <alignment vertical="top"/>
    </xf>
    <xf numFmtId="0" fontId="9" fillId="0" borderId="0" xfId="0" applyFont="1"/>
    <xf numFmtId="0" fontId="6" fillId="0" borderId="0" xfId="0" applyFont="1"/>
    <xf numFmtId="0" fontId="6" fillId="0" borderId="0" xfId="0" applyFont="1" applyAlignment="1"/>
    <xf numFmtId="164" fontId="7" fillId="0" borderId="28" xfId="0" applyNumberFormat="1" applyFont="1" applyBorder="1" applyAlignment="1">
      <alignment vertical="top"/>
    </xf>
    <xf numFmtId="164" fontId="7" fillId="0" borderId="29" xfId="0" applyNumberFormat="1" applyFont="1" applyBorder="1" applyAlignment="1">
      <alignment vertical="top"/>
    </xf>
    <xf numFmtId="0" fontId="10" fillId="0" borderId="0" xfId="0" applyFont="1"/>
    <xf numFmtId="0" fontId="10" fillId="0" borderId="0" xfId="0" applyFont="1" applyAlignment="1">
      <alignment horizontal="center"/>
    </xf>
    <xf numFmtId="3" fontId="10" fillId="0" borderId="0" xfId="0" applyNumberFormat="1" applyFont="1"/>
    <xf numFmtId="0" fontId="11" fillId="0" borderId="0" xfId="0" applyFont="1"/>
    <xf numFmtId="0" fontId="11" fillId="0" borderId="0" xfId="0" applyFont="1" applyAlignment="1">
      <alignment horizontal="center"/>
    </xf>
    <xf numFmtId="3" fontId="11" fillId="0" borderId="0" xfId="0" applyNumberFormat="1" applyFont="1"/>
    <xf numFmtId="0" fontId="11" fillId="0" borderId="0" xfId="0" applyFont="1" applyAlignment="1">
      <alignment horizontal="right"/>
    </xf>
    <xf numFmtId="3" fontId="11" fillId="0" borderId="0" xfId="0" applyNumberFormat="1" applyFont="1" applyAlignment="1">
      <alignment horizontal="right"/>
    </xf>
    <xf numFmtId="0" fontId="11" fillId="0" borderId="31" xfId="0" applyFont="1" applyBorder="1"/>
    <xf numFmtId="0" fontId="11" fillId="0" borderId="31" xfId="0" applyFont="1" applyBorder="1" applyAlignment="1">
      <alignment horizontal="center"/>
    </xf>
    <xf numFmtId="3" fontId="11" fillId="0" borderId="31" xfId="0" applyNumberFormat="1" applyFont="1" applyBorder="1"/>
    <xf numFmtId="0" fontId="12" fillId="3" borderId="0" xfId="0" applyFont="1" applyFill="1" applyAlignment="1">
      <alignment horizontal="center"/>
    </xf>
    <xf numFmtId="3" fontId="12" fillId="3" borderId="0" xfId="0" applyNumberFormat="1" applyFont="1" applyFill="1" applyBorder="1" applyAlignment="1">
      <alignment horizontal="center"/>
    </xf>
    <xf numFmtId="0" fontId="12" fillId="0" borderId="0" xfId="0" applyFont="1" applyAlignment="1">
      <alignment horizontal="center"/>
    </xf>
    <xf numFmtId="0" fontId="12" fillId="3" borderId="0" xfId="0" applyFont="1" applyFill="1" applyAlignment="1">
      <alignment horizontal="center" wrapText="1"/>
    </xf>
    <xf numFmtId="3" fontId="12" fillId="3" borderId="0" xfId="0" applyNumberFormat="1" applyFont="1" applyFill="1" applyAlignment="1">
      <alignment horizontal="center" wrapText="1"/>
    </xf>
    <xf numFmtId="3" fontId="12" fillId="3" borderId="0" xfId="0" quotePrefix="1" applyNumberFormat="1" applyFont="1" applyFill="1" applyAlignment="1">
      <alignment horizontal="center"/>
    </xf>
    <xf numFmtId="0" fontId="12" fillId="0" borderId="0" xfId="0" applyFont="1"/>
    <xf numFmtId="0" fontId="13" fillId="0" borderId="0" xfId="0" applyFont="1" applyBorder="1" applyAlignment="1">
      <alignment vertical="top" wrapText="1"/>
    </xf>
    <xf numFmtId="0" fontId="13" fillId="0" borderId="0" xfId="0" applyFont="1" applyBorder="1" applyAlignment="1">
      <alignment horizontal="center"/>
    </xf>
    <xf numFmtId="3" fontId="13" fillId="0" borderId="0" xfId="0" applyNumberFormat="1" applyFont="1"/>
    <xf numFmtId="0" fontId="13" fillId="0" borderId="0" xfId="0" applyFont="1"/>
    <xf numFmtId="0" fontId="13" fillId="0" borderId="0" xfId="0" applyFont="1" applyBorder="1"/>
    <xf numFmtId="0" fontId="12" fillId="0" borderId="0" xfId="0" applyFont="1" applyBorder="1" applyAlignment="1">
      <alignment vertical="top" wrapText="1"/>
    </xf>
    <xf numFmtId="49" fontId="2" fillId="0" borderId="0" xfId="0" applyNumberFormat="1" applyFont="1" applyBorder="1" applyAlignment="1">
      <alignment vertical="center" wrapText="1"/>
    </xf>
    <xf numFmtId="0" fontId="12" fillId="0" borderId="0" xfId="0" applyFont="1" applyBorder="1" applyAlignment="1">
      <alignment horizontal="center"/>
    </xf>
    <xf numFmtId="0" fontId="14" fillId="0" borderId="0" xfId="0" applyFont="1"/>
    <xf numFmtId="0" fontId="10" fillId="0" borderId="0" xfId="0" applyFont="1" applyAlignment="1">
      <alignment vertical="top" wrapText="1"/>
    </xf>
    <xf numFmtId="0" fontId="15" fillId="0" borderId="31" xfId="0" applyFont="1" applyBorder="1"/>
    <xf numFmtId="0" fontId="15" fillId="0" borderId="31" xfId="0" applyFont="1" applyBorder="1" applyAlignment="1">
      <alignment vertical="top" wrapText="1"/>
    </xf>
    <xf numFmtId="0" fontId="15" fillId="0" borderId="31" xfId="0" applyFont="1" applyBorder="1" applyAlignment="1">
      <alignment horizontal="center"/>
    </xf>
    <xf numFmtId="3" fontId="15" fillId="0" borderId="31" xfId="0" applyNumberFormat="1" applyFont="1" applyBorder="1"/>
    <xf numFmtId="0" fontId="13" fillId="0" borderId="0" xfId="0" applyFont="1" applyAlignment="1">
      <alignment horizontal="center"/>
    </xf>
    <xf numFmtId="0" fontId="12" fillId="0" borderId="0" xfId="0" applyFont="1" applyAlignment="1">
      <alignment wrapText="1"/>
    </xf>
    <xf numFmtId="0" fontId="16" fillId="0" borderId="0" xfId="0" applyFont="1"/>
    <xf numFmtId="0" fontId="17" fillId="0" borderId="0" xfId="0" applyFont="1"/>
    <xf numFmtId="3" fontId="4" fillId="6" borderId="7" xfId="0" applyNumberFormat="1" applyFont="1" applyFill="1" applyBorder="1" applyAlignment="1">
      <alignment horizontal="right"/>
    </xf>
    <xf numFmtId="164" fontId="4" fillId="6" borderId="22" xfId="0" applyNumberFormat="1" applyFont="1" applyFill="1" applyBorder="1" applyAlignment="1">
      <alignment horizontal="right"/>
    </xf>
    <xf numFmtId="164" fontId="4" fillId="6" borderId="23" xfId="0" applyNumberFormat="1" applyFont="1" applyFill="1" applyBorder="1" applyAlignment="1">
      <alignment horizontal="right"/>
    </xf>
    <xf numFmtId="164" fontId="4" fillId="6" borderId="24" xfId="0" applyNumberFormat="1" applyFont="1" applyFill="1" applyBorder="1" applyAlignment="1">
      <alignment horizontal="right"/>
    </xf>
    <xf numFmtId="0" fontId="3" fillId="6" borderId="1" xfId="0" applyFont="1" applyFill="1" applyBorder="1"/>
    <xf numFmtId="0" fontId="4" fillId="6" borderId="2" xfId="0" applyFont="1" applyFill="1" applyBorder="1"/>
    <xf numFmtId="0" fontId="4" fillId="6" borderId="2" xfId="0" applyFont="1" applyFill="1" applyBorder="1" applyAlignment="1"/>
    <xf numFmtId="0" fontId="8" fillId="6" borderId="2" xfId="0" applyFont="1" applyFill="1" applyBorder="1"/>
    <xf numFmtId="0" fontId="4" fillId="6" borderId="3" xfId="0" applyFont="1" applyFill="1" applyBorder="1"/>
    <xf numFmtId="0" fontId="4" fillId="6" borderId="25" xfId="0" quotePrefix="1" applyNumberFormat="1" applyFont="1" applyFill="1" applyBorder="1" applyAlignment="1">
      <alignment horizontal="center" vertical="center" wrapText="1"/>
    </xf>
    <xf numFmtId="0" fontId="4" fillId="6" borderId="26" xfId="0" quotePrefix="1" applyNumberFormat="1" applyFont="1" applyFill="1" applyBorder="1" applyAlignment="1">
      <alignment horizontal="center" vertical="center" wrapText="1"/>
    </xf>
    <xf numFmtId="0" fontId="4" fillId="6" borderId="27" xfId="0" applyNumberFormat="1" applyFont="1" applyFill="1" applyBorder="1" applyAlignment="1">
      <alignment horizontal="center" vertical="center" wrapText="1"/>
    </xf>
    <xf numFmtId="0" fontId="4" fillId="6" borderId="26" xfId="0" applyNumberFormat="1" applyFont="1" applyFill="1" applyBorder="1" applyAlignment="1">
      <alignment horizontal="center" vertical="center" wrapText="1"/>
    </xf>
    <xf numFmtId="0" fontId="4" fillId="6" borderId="25" xfId="0" applyNumberFormat="1" applyFont="1" applyFill="1" applyBorder="1" applyAlignment="1">
      <alignment horizontal="center" vertical="center" wrapText="1"/>
    </xf>
    <xf numFmtId="164" fontId="4" fillId="6" borderId="8" xfId="0" applyNumberFormat="1" applyFont="1" applyFill="1" applyBorder="1" applyAlignment="1">
      <alignment vertical="center"/>
    </xf>
    <xf numFmtId="164" fontId="4" fillId="6" borderId="0" xfId="0" applyNumberFormat="1" applyFont="1" applyFill="1" applyBorder="1" applyAlignment="1">
      <alignment vertical="center"/>
    </xf>
    <xf numFmtId="164" fontId="4" fillId="6" borderId="9" xfId="0" applyNumberFormat="1" applyFont="1" applyFill="1" applyBorder="1" applyAlignment="1">
      <alignment vertical="center"/>
    </xf>
    <xf numFmtId="164" fontId="18" fillId="6" borderId="8" xfId="0" applyNumberFormat="1" applyFont="1" applyFill="1" applyBorder="1" applyAlignment="1">
      <alignment horizontal="center" vertical="center" wrapText="1"/>
    </xf>
    <xf numFmtId="164" fontId="18" fillId="6" borderId="0" xfId="0" applyNumberFormat="1" applyFont="1" applyFill="1" applyBorder="1" applyAlignment="1">
      <alignment horizontal="center" vertical="center" wrapText="1"/>
    </xf>
    <xf numFmtId="164" fontId="8" fillId="6" borderId="9" xfId="0" applyNumberFormat="1" applyFont="1" applyFill="1" applyBorder="1" applyAlignment="1">
      <alignment horizontal="center" vertical="center" wrapText="1"/>
    </xf>
    <xf numFmtId="164" fontId="8" fillId="6" borderId="0" xfId="0" applyNumberFormat="1" applyFont="1" applyFill="1" applyBorder="1" applyAlignment="1">
      <alignment horizontal="center" vertical="center" wrapText="1"/>
    </xf>
    <xf numFmtId="164" fontId="18" fillId="6" borderId="10" xfId="0" quotePrefix="1" applyNumberFormat="1" applyFont="1" applyFill="1" applyBorder="1" applyAlignment="1">
      <alignment horizontal="center" vertical="center" wrapText="1"/>
    </xf>
    <xf numFmtId="164" fontId="18" fillId="6" borderId="11" xfId="0" quotePrefix="1" applyNumberFormat="1" applyFont="1" applyFill="1" applyBorder="1" applyAlignment="1">
      <alignment horizontal="center" vertical="center" wrapText="1"/>
    </xf>
    <xf numFmtId="164" fontId="8" fillId="6" borderId="12" xfId="0" quotePrefix="1" applyNumberFormat="1" applyFont="1" applyFill="1" applyBorder="1" applyAlignment="1">
      <alignment horizontal="center" vertical="center" wrapText="1"/>
    </xf>
    <xf numFmtId="164" fontId="8" fillId="6" borderId="11" xfId="0" quotePrefix="1" applyNumberFormat="1" applyFont="1" applyFill="1" applyBorder="1" applyAlignment="1">
      <alignment horizontal="center" vertical="center" wrapText="1"/>
    </xf>
    <xf numFmtId="164" fontId="2" fillId="7" borderId="22" xfId="0" applyNumberFormat="1" applyFont="1" applyFill="1" applyBorder="1"/>
    <xf numFmtId="164" fontId="2" fillId="7" borderId="23" xfId="0" applyNumberFormat="1" applyFont="1" applyFill="1" applyBorder="1"/>
    <xf numFmtId="164" fontId="2" fillId="7" borderId="24" xfId="0" applyNumberFormat="1" applyFont="1" applyFill="1" applyBorder="1"/>
    <xf numFmtId="164" fontId="2" fillId="7" borderId="26" xfId="0" applyNumberFormat="1" applyFont="1" applyFill="1" applyBorder="1"/>
    <xf numFmtId="164" fontId="2" fillId="7" borderId="27" xfId="0" applyNumberFormat="1" applyFont="1" applyFill="1" applyBorder="1"/>
    <xf numFmtId="164" fontId="1" fillId="8" borderId="15" xfId="0" applyNumberFormat="1" applyFont="1" applyFill="1" applyBorder="1" applyAlignment="1">
      <alignment vertical="top"/>
    </xf>
    <xf numFmtId="164" fontId="1" fillId="8" borderId="18" xfId="0" applyNumberFormat="1" applyFont="1" applyFill="1" applyBorder="1" applyAlignment="1">
      <alignment vertical="top"/>
    </xf>
    <xf numFmtId="164" fontId="1" fillId="8" borderId="21" xfId="0" applyNumberFormat="1" applyFont="1" applyFill="1" applyBorder="1" applyAlignment="1">
      <alignment vertical="top"/>
    </xf>
    <xf numFmtId="164" fontId="1" fillId="8" borderId="30" xfId="0" applyNumberFormat="1" applyFont="1" applyFill="1" applyBorder="1" applyAlignment="1">
      <alignment vertical="top"/>
    </xf>
    <xf numFmtId="164" fontId="7" fillId="8" borderId="28" xfId="0" applyNumberFormat="1" applyFont="1" applyFill="1" applyBorder="1" applyAlignment="1">
      <alignment vertical="top"/>
    </xf>
    <xf numFmtId="164" fontId="7" fillId="8" borderId="29" xfId="0" applyNumberFormat="1" applyFont="1" applyFill="1" applyBorder="1" applyAlignment="1">
      <alignment vertical="top"/>
    </xf>
    <xf numFmtId="164" fontId="7" fillId="8" borderId="16" xfId="0" applyNumberFormat="1" applyFont="1" applyFill="1" applyBorder="1" applyAlignment="1">
      <alignment vertical="top"/>
    </xf>
    <xf numFmtId="164" fontId="7" fillId="8" borderId="17" xfId="0" applyNumberFormat="1" applyFont="1" applyFill="1" applyBorder="1" applyAlignment="1">
      <alignment vertical="top"/>
    </xf>
    <xf numFmtId="164" fontId="7" fillId="8" borderId="19" xfId="0" applyNumberFormat="1" applyFont="1" applyFill="1" applyBorder="1" applyAlignment="1">
      <alignment vertical="top"/>
    </xf>
    <xf numFmtId="164" fontId="7" fillId="8" borderId="20" xfId="0" applyNumberFormat="1" applyFont="1" applyFill="1" applyBorder="1" applyAlignment="1">
      <alignment vertical="top"/>
    </xf>
    <xf numFmtId="164" fontId="7" fillId="0" borderId="29" xfId="0" applyNumberFormat="1" applyFont="1" applyFill="1" applyBorder="1" applyAlignment="1">
      <alignment vertical="top"/>
    </xf>
    <xf numFmtId="164" fontId="7" fillId="0" borderId="17" xfId="0" applyNumberFormat="1" applyFont="1" applyFill="1" applyBorder="1" applyAlignment="1">
      <alignment vertical="top"/>
    </xf>
    <xf numFmtId="164" fontId="7" fillId="0" borderId="20" xfId="0" applyNumberFormat="1" applyFont="1" applyFill="1" applyBorder="1" applyAlignment="1">
      <alignment vertical="top"/>
    </xf>
    <xf numFmtId="164" fontId="13" fillId="0" borderId="0" xfId="0" applyNumberFormat="1" applyFont="1"/>
    <xf numFmtId="164" fontId="13" fillId="4" borderId="32" xfId="0" applyNumberFormat="1" applyFont="1" applyFill="1" applyBorder="1"/>
    <xf numFmtId="164" fontId="12" fillId="5" borderId="32" xfId="0" applyNumberFormat="1" applyFont="1" applyFill="1" applyBorder="1"/>
    <xf numFmtId="164" fontId="13" fillId="0" borderId="0" xfId="0" applyNumberFormat="1" applyFont="1" applyBorder="1" applyAlignment="1">
      <alignment horizontal="center"/>
    </xf>
    <xf numFmtId="164" fontId="13" fillId="4" borderId="32" xfId="0" applyNumberFormat="1" applyFont="1" applyFill="1" applyBorder="1" applyProtection="1"/>
    <xf numFmtId="0" fontId="14" fillId="0" borderId="0" xfId="0" applyFont="1" applyAlignment="1">
      <alignment horizontal="right"/>
    </xf>
    <xf numFmtId="0" fontId="19" fillId="0" borderId="0" xfId="0" applyFont="1"/>
    <xf numFmtId="0" fontId="14" fillId="0" borderId="31" xfId="0" applyFont="1" applyBorder="1"/>
    <xf numFmtId="0" fontId="20" fillId="3" borderId="0" xfId="0" applyFont="1" applyFill="1"/>
    <xf numFmtId="0" fontId="6" fillId="3" borderId="0" xfId="0" applyFont="1" applyFill="1" applyAlignment="1">
      <alignment vertical="top"/>
    </xf>
    <xf numFmtId="3" fontId="21" fillId="3" borderId="0" xfId="0" applyNumberFormat="1" applyFont="1" applyFill="1" applyAlignment="1">
      <alignment vertical="top"/>
    </xf>
    <xf numFmtId="0" fontId="20" fillId="0" borderId="0" xfId="0" applyFont="1" applyAlignment="1">
      <alignment vertical="top" wrapText="1"/>
    </xf>
    <xf numFmtId="0" fontId="6" fillId="0" borderId="0" xfId="0" applyFont="1" applyAlignment="1">
      <alignment vertical="top" wrapText="1"/>
    </xf>
    <xf numFmtId="0" fontId="6" fillId="0" borderId="0" xfId="0" applyFont="1" applyAlignment="1">
      <alignment horizontal="left" vertical="top" wrapText="1"/>
    </xf>
    <xf numFmtId="0" fontId="6" fillId="11" borderId="0" xfId="0" applyFont="1" applyFill="1" applyAlignment="1">
      <alignment vertical="top" wrapText="1"/>
    </xf>
    <xf numFmtId="0" fontId="6" fillId="3" borderId="0" xfId="0" applyFont="1" applyFill="1" applyAlignment="1">
      <alignment vertical="top" wrapText="1"/>
    </xf>
    <xf numFmtId="0" fontId="22" fillId="0" borderId="0" xfId="0" applyFont="1"/>
    <xf numFmtId="0" fontId="23" fillId="0" borderId="0" xfId="0" applyFont="1" applyAlignment="1">
      <alignment vertical="top" wrapText="1"/>
    </xf>
    <xf numFmtId="0" fontId="22" fillId="0" borderId="0" xfId="0" applyFont="1" applyAlignment="1">
      <alignment horizontal="left" vertical="top" wrapText="1"/>
    </xf>
    <xf numFmtId="0" fontId="22" fillId="0" borderId="0" xfId="0" applyFont="1" applyAlignment="1">
      <alignment horizontal="left" vertical="distributed" wrapText="1"/>
    </xf>
    <xf numFmtId="0" fontId="23" fillId="3" borderId="0" xfId="0" applyFont="1" applyFill="1"/>
    <xf numFmtId="0" fontId="22" fillId="3" borderId="0" xfId="0" applyFont="1" applyFill="1" applyAlignment="1">
      <alignment vertical="top"/>
    </xf>
    <xf numFmtId="0" fontId="23" fillId="0" borderId="31" xfId="0" applyFont="1" applyBorder="1"/>
    <xf numFmtId="0" fontId="23" fillId="0" borderId="31" xfId="0" applyFont="1" applyBorder="1" applyAlignment="1">
      <alignment vertical="top" wrapText="1"/>
    </xf>
    <xf numFmtId="3" fontId="6" fillId="0" borderId="0" xfId="0" applyNumberFormat="1" applyFont="1"/>
    <xf numFmtId="3" fontId="12" fillId="3" borderId="11" xfId="0" applyNumberFormat="1" applyFont="1" applyFill="1" applyBorder="1" applyAlignment="1">
      <alignment horizontal="center"/>
    </xf>
  </cellXfs>
  <cellStyles count="8">
    <cellStyle name="Data" xfId="1" xr:uid="{00000000-0005-0000-0000-000000000000}"/>
    <cellStyle name="Data 2" xfId="2" xr:uid="{00000000-0005-0000-0000-000001000000}"/>
    <cellStyle name="Formula" xfId="4" xr:uid="{00000000-0005-0000-0000-000002000000}"/>
    <cellStyle name="FormulaNoNumber" xfId="5" xr:uid="{00000000-0005-0000-0000-000003000000}"/>
    <cellStyle name="Heading" xfId="3" xr:uid="{00000000-0005-0000-0000-000004000000}"/>
    <cellStyle name="NoData" xfId="6" xr:uid="{00000000-0005-0000-0000-000005000000}"/>
    <cellStyle name="Normal" xfId="0" builtinId="0"/>
    <cellStyle name="Normal 2" xfId="7" xr:uid="{00000000-0005-0000-0000-000007000000}"/>
  </cellStyles>
  <dxfs count="0"/>
  <tableStyles count="0" defaultTableStyle="TableStyleMedium9" defaultPivotStyle="PivotStyleLight16"/>
  <colors>
    <mruColors>
      <color rgb="FFFAF0B4"/>
      <color rgb="FFFFFFCC"/>
      <color rgb="FF6E64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9EE69-EA55-49B4-A0FF-9B6C861DECE0}">
  <sheetPr>
    <tabColor theme="6" tint="0.39997558519241921"/>
  </sheetPr>
  <dimension ref="A1:I187"/>
  <sheetViews>
    <sheetView showGridLines="0" zoomScale="80" zoomScaleNormal="80" zoomScalePageLayoutView="50" workbookViewId="0">
      <pane ySplit="6" topLeftCell="A7" activePane="bottomLeft" state="frozen"/>
      <selection pane="bottomLeft" activeCell="B14" sqref="B14"/>
    </sheetView>
  </sheetViews>
  <sheetFormatPr defaultColWidth="12.7109375" defaultRowHeight="14.25" x14ac:dyDescent="0.2"/>
  <cols>
    <col min="1" max="1" width="20.7109375" style="18" customWidth="1"/>
    <col min="2" max="2" width="14.7109375" style="18" customWidth="1"/>
    <col min="3" max="3" width="70.7109375" style="18" customWidth="1"/>
    <col min="4" max="16384" width="12.7109375" style="18"/>
  </cols>
  <sheetData>
    <row r="1" spans="2:3" s="22" customFormat="1" ht="15.75" x14ac:dyDescent="0.25">
      <c r="C1" s="106" t="s">
        <v>131</v>
      </c>
    </row>
    <row r="2" spans="2:3" s="22" customFormat="1" ht="15.75" x14ac:dyDescent="0.25">
      <c r="B2" s="107" t="s">
        <v>0</v>
      </c>
      <c r="C2" s="48"/>
    </row>
    <row r="3" spans="2:3" s="22" customFormat="1" ht="18" x14ac:dyDescent="0.25">
      <c r="B3" s="25" t="s">
        <v>134</v>
      </c>
      <c r="C3" s="48"/>
    </row>
    <row r="4" spans="2:3" s="22" customFormat="1" ht="15.75" x14ac:dyDescent="0.25">
      <c r="B4" s="107" t="s">
        <v>148</v>
      </c>
      <c r="C4" s="48"/>
    </row>
    <row r="5" spans="2:3" s="22" customFormat="1" ht="16.5" thickBot="1" x14ac:dyDescent="0.3">
      <c r="B5" s="108"/>
      <c r="C5" s="108"/>
    </row>
    <row r="7" spans="2:3" ht="15" x14ac:dyDescent="0.25">
      <c r="B7" s="109"/>
      <c r="C7" s="110"/>
    </row>
    <row r="8" spans="2:3" ht="25.5" x14ac:dyDescent="0.25">
      <c r="B8" s="109" t="s">
        <v>109</v>
      </c>
      <c r="C8" s="111" t="s">
        <v>135</v>
      </c>
    </row>
    <row r="9" spans="2:3" ht="15" x14ac:dyDescent="0.25">
      <c r="B9" s="109"/>
      <c r="C9" s="110"/>
    </row>
    <row r="10" spans="2:3" ht="15" x14ac:dyDescent="0.2">
      <c r="B10" s="112"/>
      <c r="C10" s="113"/>
    </row>
    <row r="11" spans="2:3" ht="15" x14ac:dyDescent="0.2">
      <c r="B11" s="112"/>
      <c r="C11" s="113"/>
    </row>
    <row r="12" spans="2:3" ht="42.75" x14ac:dyDescent="0.2">
      <c r="B12" s="112" t="s">
        <v>136</v>
      </c>
      <c r="C12" s="114" t="s">
        <v>137</v>
      </c>
    </row>
    <row r="13" spans="2:3" ht="43.5" x14ac:dyDescent="0.2">
      <c r="B13" s="112"/>
      <c r="C13" s="113" t="s">
        <v>138</v>
      </c>
    </row>
    <row r="14" spans="2:3" ht="45" x14ac:dyDescent="0.2">
      <c r="B14" s="112" t="s">
        <v>139</v>
      </c>
      <c r="C14" s="113" t="s">
        <v>140</v>
      </c>
    </row>
    <row r="15" spans="2:3" ht="43.5" x14ac:dyDescent="0.2">
      <c r="B15" s="112" t="s">
        <v>141</v>
      </c>
      <c r="C15" s="115" t="s">
        <v>142</v>
      </c>
    </row>
    <row r="16" spans="2:3" ht="43.5" x14ac:dyDescent="0.2">
      <c r="B16" s="112"/>
      <c r="C16" s="116" t="s">
        <v>143</v>
      </c>
    </row>
    <row r="17" spans="2:3" s="22" customFormat="1" ht="16.5" thickBot="1" x14ac:dyDescent="0.3">
      <c r="B17" s="108"/>
      <c r="C17" s="108"/>
    </row>
    <row r="18" spans="2:3" s="117" customFormat="1" ht="12" x14ac:dyDescent="0.2"/>
    <row r="19" spans="2:3" s="117" customFormat="1" ht="36" x14ac:dyDescent="0.2">
      <c r="B19" s="118" t="s">
        <v>144</v>
      </c>
      <c r="C19" s="119" t="s">
        <v>145</v>
      </c>
    </row>
    <row r="20" spans="2:3" s="117" customFormat="1" ht="144" x14ac:dyDescent="0.2">
      <c r="B20" s="118" t="s">
        <v>146</v>
      </c>
      <c r="C20" s="120" t="s">
        <v>147</v>
      </c>
    </row>
    <row r="21" spans="2:3" s="117" customFormat="1" ht="12" x14ac:dyDescent="0.2">
      <c r="B21" s="121"/>
      <c r="C21" s="122"/>
    </row>
    <row r="22" spans="2:3" s="117" customFormat="1" ht="12.75" thickBot="1" x14ac:dyDescent="0.25">
      <c r="B22" s="123"/>
      <c r="C22" s="124"/>
    </row>
    <row r="187" spans="1:9" s="125" customFormat="1" ht="15.75" x14ac:dyDescent="0.25">
      <c r="A187" s="18"/>
      <c r="B187" s="18"/>
      <c r="C187" s="55"/>
      <c r="D187" s="18"/>
      <c r="E187" s="18"/>
      <c r="F187" s="18"/>
      <c r="G187" s="18"/>
      <c r="H187" s="18"/>
      <c r="I187" s="18"/>
    </row>
  </sheetData>
  <protectedRanges>
    <protectedRange sqref="C8" name="Range1"/>
  </protectedRanges>
  <printOptions horizontalCentered="1"/>
  <pageMargins left="0.39370078740157483" right="0.39370078740157483" top="0.39370078740157483" bottom="0.39370078740157483" header="0.31496062992125984" footer="0.31496062992125984"/>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ADACC-99D4-468E-B41F-1A05D39BB771}">
  <sheetPr>
    <tabColor theme="9" tint="0.39997558519241921"/>
  </sheetPr>
  <dimension ref="B1:K197"/>
  <sheetViews>
    <sheetView showGridLines="0" zoomScale="80" zoomScaleNormal="80" zoomScalePageLayoutView="50" workbookViewId="0">
      <pane xSplit="4" ySplit="9" topLeftCell="E16" activePane="bottomRight" state="frozen"/>
      <selection pane="topRight"/>
      <selection pane="bottomLeft"/>
      <selection pane="bottomRight" activeCell="D17" sqref="D17"/>
    </sheetView>
  </sheetViews>
  <sheetFormatPr defaultColWidth="12.7109375" defaultRowHeight="15" x14ac:dyDescent="0.2"/>
  <cols>
    <col min="1" max="1" width="4.7109375" style="43" customWidth="1"/>
    <col min="2" max="2" width="12.7109375" style="43" customWidth="1"/>
    <col min="3" max="3" width="55.7109375" style="43" customWidth="1"/>
    <col min="4" max="4" width="12.7109375" style="54"/>
    <col min="5" max="10" width="20.7109375" style="42" customWidth="1"/>
    <col min="11" max="11" width="4.7109375" style="43" customWidth="1"/>
    <col min="12" max="16384" width="12.7109375" style="43"/>
  </cols>
  <sheetData>
    <row r="1" spans="2:11" s="22" customFormat="1" x14ac:dyDescent="0.2">
      <c r="D1" s="23"/>
      <c r="E1" s="24"/>
      <c r="F1" s="24"/>
      <c r="G1" s="24"/>
      <c r="H1" s="24"/>
      <c r="I1" s="24"/>
      <c r="J1" s="24"/>
    </row>
    <row r="2" spans="2:11" s="22" customFormat="1" ht="18" x14ac:dyDescent="0.25">
      <c r="B2" s="25" t="s">
        <v>109</v>
      </c>
      <c r="C2" s="25" t="s">
        <v>122</v>
      </c>
      <c r="D2" s="26"/>
      <c r="E2" s="27"/>
      <c r="F2" s="27"/>
      <c r="G2" s="27"/>
      <c r="H2" s="27"/>
      <c r="I2" s="27"/>
      <c r="J2" s="28" t="s">
        <v>121</v>
      </c>
    </row>
    <row r="3" spans="2:11" s="22" customFormat="1" ht="18" x14ac:dyDescent="0.25">
      <c r="C3" s="48" t="s">
        <v>132</v>
      </c>
      <c r="D3" s="26"/>
      <c r="E3" s="27"/>
      <c r="F3" s="27"/>
      <c r="G3" s="27"/>
      <c r="H3" s="27"/>
      <c r="I3" s="27"/>
      <c r="J3" s="29"/>
    </row>
    <row r="4" spans="2:11" s="22" customFormat="1" ht="18.75" thickBot="1" x14ac:dyDescent="0.3">
      <c r="B4" s="30"/>
      <c r="C4" s="30"/>
      <c r="D4" s="31"/>
      <c r="E4" s="32"/>
      <c r="F4" s="32"/>
      <c r="G4" s="32"/>
      <c r="H4" s="32"/>
      <c r="I4" s="32"/>
      <c r="J4" s="32"/>
    </row>
    <row r="6" spans="2:11" s="35" customFormat="1" ht="15.75" x14ac:dyDescent="0.25">
      <c r="B6" s="33"/>
      <c r="C6" s="33"/>
      <c r="D6" s="33"/>
      <c r="E6" s="126" t="s">
        <v>110</v>
      </c>
      <c r="F6" s="126"/>
      <c r="G6" s="126"/>
      <c r="H6" s="34"/>
      <c r="I6" s="34"/>
      <c r="J6" s="34"/>
    </row>
    <row r="7" spans="2:11" s="35" customFormat="1" ht="46.5" x14ac:dyDescent="0.25">
      <c r="B7" s="33"/>
      <c r="C7" s="33"/>
      <c r="D7" s="36" t="s">
        <v>111</v>
      </c>
      <c r="E7" s="37" t="s">
        <v>112</v>
      </c>
      <c r="F7" s="37" t="s">
        <v>113</v>
      </c>
      <c r="G7" s="37" t="s">
        <v>114</v>
      </c>
      <c r="H7" s="37" t="s">
        <v>130</v>
      </c>
      <c r="I7" s="37" t="s">
        <v>129</v>
      </c>
      <c r="J7" s="37" t="s">
        <v>90</v>
      </c>
    </row>
    <row r="8" spans="2:11" s="35" customFormat="1" ht="15.75" x14ac:dyDescent="0.25">
      <c r="B8" s="33"/>
      <c r="C8" s="33"/>
      <c r="D8" s="33"/>
      <c r="E8" s="38" t="s">
        <v>85</v>
      </c>
      <c r="F8" s="38" t="s">
        <v>86</v>
      </c>
      <c r="G8" s="38" t="s">
        <v>87</v>
      </c>
      <c r="H8" s="38" t="s">
        <v>89</v>
      </c>
      <c r="I8" s="38" t="s">
        <v>94</v>
      </c>
      <c r="J8" s="38" t="s">
        <v>91</v>
      </c>
    </row>
    <row r="9" spans="2:11" ht="15.75" x14ac:dyDescent="0.25">
      <c r="B9" s="39"/>
      <c r="C9" s="40"/>
      <c r="D9" s="41"/>
      <c r="E9" s="101"/>
      <c r="F9" s="101"/>
      <c r="G9" s="101"/>
      <c r="H9" s="101"/>
      <c r="I9" s="101"/>
      <c r="J9" s="101"/>
    </row>
    <row r="10" spans="2:11" ht="15.75" x14ac:dyDescent="0.25">
      <c r="B10" s="39"/>
      <c r="C10" s="40"/>
      <c r="D10" s="41"/>
      <c r="E10" s="101"/>
      <c r="F10" s="101"/>
      <c r="G10" s="101"/>
      <c r="H10" s="101"/>
      <c r="I10" s="101"/>
      <c r="J10" s="101"/>
    </row>
    <row r="11" spans="2:11" ht="15.75" x14ac:dyDescent="0.25">
      <c r="B11" s="39" t="s">
        <v>82</v>
      </c>
      <c r="C11" s="40"/>
      <c r="D11" s="44"/>
      <c r="E11" s="101"/>
      <c r="F11" s="101"/>
      <c r="G11" s="101"/>
      <c r="H11" s="101"/>
      <c r="I11" s="101"/>
      <c r="J11" s="101"/>
    </row>
    <row r="12" spans="2:11" ht="15.75" x14ac:dyDescent="0.25">
      <c r="B12" s="39"/>
      <c r="C12" s="40" t="s">
        <v>123</v>
      </c>
      <c r="D12" s="41">
        <v>21000</v>
      </c>
      <c r="E12" s="102"/>
      <c r="F12" s="102"/>
      <c r="G12" s="102"/>
      <c r="H12" s="101"/>
      <c r="I12" s="101"/>
      <c r="J12" s="103">
        <f>SUM(E12:I12)</f>
        <v>0</v>
      </c>
    </row>
    <row r="13" spans="2:11" ht="15.75" x14ac:dyDescent="0.25">
      <c r="B13" s="39"/>
      <c r="C13" s="40" t="s">
        <v>128</v>
      </c>
      <c r="D13" s="41">
        <v>21050</v>
      </c>
      <c r="E13" s="104"/>
      <c r="F13" s="104"/>
      <c r="G13" s="104"/>
      <c r="H13" s="102"/>
      <c r="I13" s="101"/>
      <c r="J13" s="103">
        <f>SUM(E13:I13)</f>
        <v>0</v>
      </c>
    </row>
    <row r="14" spans="2:11" ht="15.75" x14ac:dyDescent="0.25">
      <c r="B14" s="39"/>
      <c r="C14" s="40"/>
      <c r="D14" s="41"/>
      <c r="E14" s="104"/>
      <c r="F14" s="104"/>
      <c r="G14" s="104"/>
      <c r="H14" s="104"/>
      <c r="I14" s="104"/>
      <c r="J14" s="104"/>
      <c r="K14" s="41"/>
    </row>
    <row r="15" spans="2:11" ht="15.75" x14ac:dyDescent="0.25">
      <c r="B15" s="39" t="s">
        <v>124</v>
      </c>
      <c r="C15" s="40"/>
      <c r="D15" s="44"/>
      <c r="E15" s="101"/>
      <c r="F15" s="101"/>
      <c r="G15" s="101"/>
      <c r="H15" s="101"/>
      <c r="I15" s="101"/>
      <c r="J15" s="101"/>
    </row>
    <row r="16" spans="2:11" ht="15.75" x14ac:dyDescent="0.25">
      <c r="B16" s="39"/>
      <c r="C16" s="45" t="s">
        <v>125</v>
      </c>
      <c r="D16" s="41">
        <v>21060</v>
      </c>
      <c r="E16" s="103">
        <f>SUM(E17:E19)</f>
        <v>0</v>
      </c>
      <c r="F16" s="103">
        <f>SUM(F17:F19)</f>
        <v>0</v>
      </c>
      <c r="G16" s="103">
        <f>SUM(G17:G19)</f>
        <v>0</v>
      </c>
      <c r="H16" s="102"/>
      <c r="I16" s="102"/>
      <c r="J16" s="103">
        <f>SUM(E16:I16)</f>
        <v>0</v>
      </c>
    </row>
    <row r="17" spans="2:11" ht="15.75" x14ac:dyDescent="0.25">
      <c r="B17" s="39"/>
      <c r="C17" s="40" t="s">
        <v>115</v>
      </c>
      <c r="D17" s="41">
        <v>21030</v>
      </c>
      <c r="E17" s="102"/>
      <c r="F17" s="102"/>
      <c r="G17" s="102"/>
      <c r="H17" s="101"/>
      <c r="I17" s="101"/>
      <c r="J17" s="103">
        <f>SUM(E17:I17)</f>
        <v>0</v>
      </c>
    </row>
    <row r="18" spans="2:11" ht="15.75" x14ac:dyDescent="0.25">
      <c r="B18" s="39"/>
      <c r="C18" s="40" t="s">
        <v>116</v>
      </c>
      <c r="D18" s="41">
        <v>21035</v>
      </c>
      <c r="E18" s="102"/>
      <c r="F18" s="102"/>
      <c r="G18" s="102"/>
      <c r="H18" s="101"/>
      <c r="I18" s="101"/>
      <c r="J18" s="103">
        <f>SUM(E18:I18)</f>
        <v>0</v>
      </c>
    </row>
    <row r="19" spans="2:11" ht="15.75" x14ac:dyDescent="0.25">
      <c r="B19" s="39"/>
      <c r="C19" s="40" t="s">
        <v>117</v>
      </c>
      <c r="D19" s="41">
        <v>21040</v>
      </c>
      <c r="E19" s="102"/>
      <c r="F19" s="102"/>
      <c r="G19" s="102"/>
      <c r="H19" s="101"/>
      <c r="I19" s="101"/>
      <c r="J19" s="103">
        <f>SUM(E19:I19)</f>
        <v>0</v>
      </c>
    </row>
    <row r="20" spans="2:11" ht="15.75" x14ac:dyDescent="0.25">
      <c r="B20" s="39"/>
      <c r="C20" s="45" t="s">
        <v>126</v>
      </c>
      <c r="D20" s="44"/>
      <c r="E20" s="101"/>
      <c r="F20" s="101"/>
      <c r="G20" s="101"/>
      <c r="H20" s="101"/>
      <c r="I20" s="101"/>
      <c r="J20" s="101"/>
    </row>
    <row r="21" spans="2:11" ht="15.75" x14ac:dyDescent="0.25">
      <c r="B21" s="39"/>
      <c r="C21" s="40" t="s">
        <v>118</v>
      </c>
      <c r="D21" s="41">
        <v>21045</v>
      </c>
      <c r="E21" s="102"/>
      <c r="F21" s="102"/>
      <c r="G21" s="102"/>
      <c r="H21" s="102"/>
      <c r="I21" s="102"/>
      <c r="J21" s="103">
        <f>SUM(E21:I21)</f>
        <v>0</v>
      </c>
    </row>
    <row r="22" spans="2:11" ht="15.75" x14ac:dyDescent="0.25">
      <c r="B22" s="39"/>
      <c r="C22" s="46" t="s">
        <v>93</v>
      </c>
      <c r="D22" s="47">
        <v>21049</v>
      </c>
      <c r="E22" s="103">
        <f>E16+E21</f>
        <v>0</v>
      </c>
      <c r="F22" s="103">
        <f>F16+F21</f>
        <v>0</v>
      </c>
      <c r="G22" s="103">
        <f>G16+G21</f>
        <v>0</v>
      </c>
      <c r="H22" s="103">
        <f>H16+H21</f>
        <v>0</v>
      </c>
      <c r="I22" s="103">
        <f>I16+I21</f>
        <v>0</v>
      </c>
      <c r="J22" s="103">
        <f>SUM(E22:I22)</f>
        <v>0</v>
      </c>
    </row>
    <row r="23" spans="2:11" ht="15.75" x14ac:dyDescent="0.25">
      <c r="B23" s="39"/>
      <c r="C23" s="40"/>
      <c r="D23" s="41"/>
      <c r="E23" s="104"/>
      <c r="F23" s="104"/>
      <c r="G23" s="104"/>
      <c r="H23" s="104"/>
      <c r="I23" s="104"/>
      <c r="J23" s="104"/>
      <c r="K23" s="41"/>
    </row>
    <row r="24" spans="2:11" ht="15.75" x14ac:dyDescent="0.25">
      <c r="B24" s="39" t="s">
        <v>104</v>
      </c>
      <c r="C24" s="40"/>
      <c r="D24" s="44"/>
      <c r="E24" s="101"/>
      <c r="F24" s="101"/>
      <c r="G24" s="101"/>
      <c r="H24" s="101"/>
      <c r="I24" s="101"/>
      <c r="J24" s="101"/>
    </row>
    <row r="25" spans="2:11" ht="15.75" x14ac:dyDescent="0.25">
      <c r="B25" s="39"/>
      <c r="C25" s="40" t="s">
        <v>127</v>
      </c>
      <c r="D25" s="41">
        <v>21076</v>
      </c>
      <c r="E25" s="105"/>
      <c r="F25" s="105"/>
      <c r="G25" s="105"/>
      <c r="H25" s="105"/>
      <c r="I25" s="102"/>
      <c r="J25" s="103">
        <f>SUM(E25:I25)</f>
        <v>0</v>
      </c>
    </row>
    <row r="26" spans="2:11" ht="15.75" x14ac:dyDescent="0.25">
      <c r="B26" s="39"/>
      <c r="C26" s="40" t="s">
        <v>106</v>
      </c>
      <c r="D26" s="41">
        <v>21078</v>
      </c>
      <c r="E26" s="105"/>
      <c r="F26" s="105"/>
      <c r="G26" s="105"/>
      <c r="H26" s="105"/>
      <c r="I26" s="102"/>
      <c r="J26" s="103">
        <f>SUM(E26:I26)</f>
        <v>0</v>
      </c>
    </row>
    <row r="27" spans="2:11" ht="15.75" x14ac:dyDescent="0.25">
      <c r="B27" s="39"/>
      <c r="C27" s="40" t="s">
        <v>107</v>
      </c>
      <c r="D27" s="41">
        <v>21080</v>
      </c>
      <c r="E27" s="105"/>
      <c r="F27" s="105"/>
      <c r="G27" s="105"/>
      <c r="H27" s="105"/>
      <c r="I27" s="102"/>
      <c r="J27" s="103">
        <f>SUM(E27:I27)</f>
        <v>0</v>
      </c>
    </row>
    <row r="28" spans="2:11" ht="15.75" x14ac:dyDescent="0.25">
      <c r="B28" s="39"/>
      <c r="C28" s="40" t="s">
        <v>108</v>
      </c>
      <c r="D28" s="41">
        <v>21082</v>
      </c>
      <c r="E28" s="105"/>
      <c r="F28" s="105"/>
      <c r="G28" s="105"/>
      <c r="H28" s="105"/>
      <c r="I28" s="102"/>
      <c r="J28" s="103">
        <f>SUM(E28:I28)</f>
        <v>0</v>
      </c>
    </row>
    <row r="29" spans="2:11" ht="15.75" x14ac:dyDescent="0.25">
      <c r="B29" s="39"/>
      <c r="C29" s="40"/>
      <c r="D29" s="41"/>
      <c r="E29" s="104"/>
      <c r="F29" s="104"/>
      <c r="G29" s="104"/>
      <c r="H29" s="104"/>
      <c r="I29" s="104"/>
      <c r="J29" s="104"/>
      <c r="K29" s="41"/>
    </row>
    <row r="30" spans="2:11" ht="15.75" x14ac:dyDescent="0.25">
      <c r="B30" s="39"/>
      <c r="C30" s="40"/>
      <c r="D30" s="41"/>
      <c r="E30" s="41"/>
      <c r="F30" s="41"/>
      <c r="G30" s="41"/>
      <c r="H30" s="41"/>
      <c r="I30" s="41"/>
      <c r="J30" s="41"/>
      <c r="K30" s="41"/>
    </row>
    <row r="31" spans="2:11" ht="15.75" x14ac:dyDescent="0.25">
      <c r="B31" s="48" t="s">
        <v>119</v>
      </c>
      <c r="C31" s="40"/>
      <c r="D31" s="44"/>
    </row>
    <row r="32" spans="2:11" x14ac:dyDescent="0.2">
      <c r="C32" s="40"/>
      <c r="D32" s="44"/>
    </row>
    <row r="33" spans="2:10" s="22" customFormat="1" ht="15.75" x14ac:dyDescent="0.25">
      <c r="B33" s="48" t="s">
        <v>120</v>
      </c>
      <c r="C33" s="49"/>
      <c r="D33" s="23"/>
      <c r="E33" s="24"/>
      <c r="F33" s="24"/>
      <c r="G33" s="24"/>
      <c r="H33" s="24"/>
      <c r="I33" s="24"/>
      <c r="J33" s="24"/>
    </row>
    <row r="34" spans="2:10" ht="18.75" thickBot="1" x14ac:dyDescent="0.3">
      <c r="B34" s="50"/>
      <c r="C34" s="51"/>
      <c r="D34" s="52"/>
      <c r="E34" s="53"/>
      <c r="F34" s="53"/>
      <c r="G34" s="53"/>
      <c r="H34" s="53"/>
      <c r="I34" s="53"/>
      <c r="J34" s="53"/>
    </row>
    <row r="197" spans="3:3" ht="15.75" x14ac:dyDescent="0.25">
      <c r="C197" s="55"/>
    </row>
  </sheetData>
  <protectedRanges>
    <protectedRange sqref="E25:I28" name="FinData"/>
    <protectedRange sqref="E12:G12 H13" name="Inventory"/>
    <protectedRange sqref="E17:G19 H16:I16 E21:I21" name="Exp"/>
  </protectedRanges>
  <mergeCells count="1">
    <mergeCell ref="E6:G6"/>
  </mergeCells>
  <printOptions horizontalCentered="1" verticalCentered="1"/>
  <pageMargins left="0.39370078740157483" right="0.39370078740157483" top="0.39370078740157483" bottom="0.39370078740157483" header="0.31496062992125984" footer="0.31496062992125984"/>
  <pageSetup paperSize="9" scale="6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F0937-039B-4B6D-A850-642CBE250EA4}">
  <sheetPr>
    <tabColor theme="8" tint="0.39997558519241921"/>
  </sheetPr>
  <dimension ref="A1:BI91"/>
  <sheetViews>
    <sheetView showGridLines="0" zoomScale="80" zoomScaleNormal="80" workbookViewId="0">
      <pane xSplit="1" ySplit="9" topLeftCell="B10" activePane="bottomRight" state="frozen"/>
      <selection activeCell="B1" sqref="B1"/>
      <selection pane="topRight" activeCell="B1" sqref="B1"/>
      <selection pane="bottomLeft" activeCell="B1" sqref="B1"/>
      <selection pane="bottomRight" activeCell="B8" sqref="B8"/>
    </sheetView>
  </sheetViews>
  <sheetFormatPr defaultColWidth="12.7109375" defaultRowHeight="14.25" x14ac:dyDescent="0.2"/>
  <cols>
    <col min="1" max="1" width="71.5703125" style="18" bestFit="1" customWidth="1"/>
    <col min="2" max="2" width="17" style="9" customWidth="1"/>
    <col min="3" max="4" width="12.7109375" style="9" customWidth="1"/>
    <col min="5" max="5" width="14.7109375" style="9" customWidth="1"/>
    <col min="6" max="6" width="12.7109375" style="9" customWidth="1"/>
    <col min="7" max="10" width="14.7109375" style="9" customWidth="1"/>
    <col min="11" max="12" width="12.7109375" style="9" customWidth="1"/>
    <col min="13" max="13" width="14.7109375" style="9" customWidth="1"/>
    <col min="14" max="16" width="12.7109375" style="9" customWidth="1"/>
    <col min="17" max="17" width="14.7109375" style="9" customWidth="1"/>
    <col min="18" max="20" width="12.7109375" style="9" customWidth="1"/>
    <col min="21" max="21" width="14.7109375" style="9" customWidth="1"/>
    <col min="22" max="24" width="12.7109375" style="9" customWidth="1"/>
    <col min="25" max="25" width="14.7109375" style="9" customWidth="1"/>
    <col min="26" max="30" width="12.7109375" style="9" customWidth="1"/>
    <col min="31" max="37" width="14.7109375" style="9" customWidth="1"/>
    <col min="38" max="38" width="12.7109375" style="9" customWidth="1"/>
    <col min="39" max="39" width="14.28515625" style="9" bestFit="1" customWidth="1"/>
    <col min="40" max="42" width="12.7109375" style="9" customWidth="1"/>
    <col min="43" max="43" width="14.7109375" style="9" customWidth="1"/>
    <col min="44" max="48" width="12.7109375" style="9" customWidth="1"/>
    <col min="49" max="49" width="14.7109375" style="9" customWidth="1"/>
    <col min="50" max="54" width="12.7109375" style="9" customWidth="1"/>
    <col min="55" max="55" width="14.7109375" style="9" customWidth="1"/>
    <col min="56" max="60" width="12.7109375" style="9" customWidth="1"/>
    <col min="61" max="61" width="14.7109375" style="9" customWidth="1"/>
    <col min="62" max="16384" width="12.7109375" style="18"/>
  </cols>
  <sheetData>
    <row r="1" spans="1:61" x14ac:dyDescent="0.2">
      <c r="A1" s="1" t="s">
        <v>0</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row>
    <row r="2" spans="1:61" ht="15.75" x14ac:dyDescent="0.25">
      <c r="A2" s="2" t="s">
        <v>81</v>
      </c>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row>
    <row r="3" spans="1:61" x14ac:dyDescent="0.2">
      <c r="A3" s="56" t="s">
        <v>131</v>
      </c>
    </row>
    <row r="4" spans="1:61" ht="15.75" x14ac:dyDescent="0.25">
      <c r="A4" s="62"/>
      <c r="B4" s="83" t="s">
        <v>82</v>
      </c>
      <c r="C4" s="84"/>
      <c r="D4" s="84"/>
      <c r="E4" s="84"/>
      <c r="F4" s="84"/>
      <c r="G4" s="85"/>
      <c r="H4" s="83" t="s">
        <v>92</v>
      </c>
      <c r="I4" s="84"/>
      <c r="J4" s="84"/>
      <c r="K4" s="84"/>
      <c r="L4" s="84"/>
      <c r="M4" s="84"/>
      <c r="N4" s="84"/>
      <c r="O4" s="84"/>
      <c r="P4" s="84"/>
      <c r="Q4" s="84"/>
      <c r="R4" s="84"/>
      <c r="S4" s="84"/>
      <c r="T4" s="84"/>
      <c r="U4" s="84"/>
      <c r="V4" s="84"/>
      <c r="W4" s="84"/>
      <c r="X4" s="84"/>
      <c r="Y4" s="84"/>
      <c r="Z4" s="84"/>
      <c r="AA4" s="84"/>
      <c r="AB4" s="84"/>
      <c r="AC4" s="84"/>
      <c r="AD4" s="84"/>
      <c r="AE4" s="84"/>
      <c r="AF4" s="84"/>
      <c r="AG4" s="84"/>
      <c r="AH4" s="84"/>
      <c r="AI4" s="84"/>
      <c r="AJ4" s="84"/>
      <c r="AK4" s="85"/>
      <c r="AL4" s="86" t="s">
        <v>104</v>
      </c>
      <c r="AM4" s="86"/>
      <c r="AN4" s="86"/>
      <c r="AO4" s="86"/>
      <c r="AP4" s="86"/>
      <c r="AQ4" s="86"/>
      <c r="AR4" s="86"/>
      <c r="AS4" s="86"/>
      <c r="AT4" s="86"/>
      <c r="AU4" s="86"/>
      <c r="AV4" s="86"/>
      <c r="AW4" s="86"/>
      <c r="AX4" s="86"/>
      <c r="AY4" s="86"/>
      <c r="AZ4" s="86"/>
      <c r="BA4" s="86"/>
      <c r="BB4" s="86"/>
      <c r="BC4" s="86"/>
      <c r="BD4" s="86"/>
      <c r="BE4" s="86"/>
      <c r="BF4" s="86"/>
      <c r="BG4" s="86"/>
      <c r="BH4" s="86"/>
      <c r="BI4" s="87"/>
    </row>
    <row r="5" spans="1:61" x14ac:dyDescent="0.2">
      <c r="A5" s="63"/>
      <c r="B5" s="67">
        <v>21000</v>
      </c>
      <c r="C5" s="68"/>
      <c r="D5" s="68"/>
      <c r="E5" s="69"/>
      <c r="F5" s="70">
        <v>21050</v>
      </c>
      <c r="G5" s="70"/>
      <c r="H5" s="71">
        <v>21060</v>
      </c>
      <c r="I5" s="68"/>
      <c r="J5" s="70"/>
      <c r="K5" s="70"/>
      <c r="L5" s="70"/>
      <c r="M5" s="69"/>
      <c r="N5" s="71">
        <v>21030</v>
      </c>
      <c r="O5" s="68"/>
      <c r="P5" s="70"/>
      <c r="Q5" s="69"/>
      <c r="R5" s="71">
        <v>21035</v>
      </c>
      <c r="S5" s="68"/>
      <c r="T5" s="70"/>
      <c r="U5" s="69"/>
      <c r="V5" s="71">
        <v>21040</v>
      </c>
      <c r="W5" s="68"/>
      <c r="X5" s="70"/>
      <c r="Y5" s="69"/>
      <c r="Z5" s="71">
        <v>21045</v>
      </c>
      <c r="AA5" s="68"/>
      <c r="AB5" s="70"/>
      <c r="AC5" s="70"/>
      <c r="AD5" s="70"/>
      <c r="AE5" s="69"/>
      <c r="AF5" s="71">
        <v>21049</v>
      </c>
      <c r="AG5" s="68"/>
      <c r="AH5" s="70"/>
      <c r="AI5" s="70"/>
      <c r="AJ5" s="70"/>
      <c r="AK5" s="69"/>
      <c r="AL5" s="71">
        <v>21076</v>
      </c>
      <c r="AM5" s="68"/>
      <c r="AN5" s="70"/>
      <c r="AO5" s="70"/>
      <c r="AP5" s="70"/>
      <c r="AQ5" s="69"/>
      <c r="AR5" s="71">
        <v>21078</v>
      </c>
      <c r="AS5" s="68"/>
      <c r="AT5" s="70"/>
      <c r="AU5" s="70"/>
      <c r="AV5" s="70"/>
      <c r="AW5" s="69"/>
      <c r="AX5" s="71">
        <v>21080</v>
      </c>
      <c r="AY5" s="68"/>
      <c r="AZ5" s="70"/>
      <c r="BA5" s="70"/>
      <c r="BB5" s="70"/>
      <c r="BC5" s="69"/>
      <c r="BD5" s="71">
        <v>21082</v>
      </c>
      <c r="BE5" s="68"/>
      <c r="BF5" s="70"/>
      <c r="BG5" s="70"/>
      <c r="BH5" s="70"/>
      <c r="BI5" s="69"/>
    </row>
    <row r="6" spans="1:61" s="19" customFormat="1" x14ac:dyDescent="0.2">
      <c r="A6" s="64"/>
      <c r="B6" s="72" t="s">
        <v>83</v>
      </c>
      <c r="C6" s="73"/>
      <c r="D6" s="73"/>
      <c r="E6" s="74"/>
      <c r="F6" s="73" t="s">
        <v>84</v>
      </c>
      <c r="G6" s="73"/>
      <c r="H6" s="72" t="s">
        <v>99</v>
      </c>
      <c r="I6" s="73"/>
      <c r="J6" s="73"/>
      <c r="K6" s="73"/>
      <c r="L6" s="73"/>
      <c r="M6" s="74"/>
      <c r="N6" s="72" t="s">
        <v>100</v>
      </c>
      <c r="O6" s="73"/>
      <c r="P6" s="73"/>
      <c r="Q6" s="74"/>
      <c r="R6" s="72" t="s">
        <v>101</v>
      </c>
      <c r="S6" s="73"/>
      <c r="T6" s="73"/>
      <c r="U6" s="74"/>
      <c r="V6" s="72" t="s">
        <v>102</v>
      </c>
      <c r="W6" s="73"/>
      <c r="X6" s="73"/>
      <c r="Y6" s="74"/>
      <c r="Z6" s="72" t="s">
        <v>103</v>
      </c>
      <c r="AA6" s="73"/>
      <c r="AB6" s="73"/>
      <c r="AC6" s="73"/>
      <c r="AD6" s="73"/>
      <c r="AE6" s="74"/>
      <c r="AF6" s="72" t="s">
        <v>93</v>
      </c>
      <c r="AG6" s="73"/>
      <c r="AH6" s="73"/>
      <c r="AI6" s="73"/>
      <c r="AJ6" s="73"/>
      <c r="AK6" s="74"/>
      <c r="AL6" s="72" t="s">
        <v>105</v>
      </c>
      <c r="AM6" s="73"/>
      <c r="AN6" s="73"/>
      <c r="AO6" s="73"/>
      <c r="AP6" s="73"/>
      <c r="AQ6" s="74"/>
      <c r="AR6" s="72" t="s">
        <v>106</v>
      </c>
      <c r="AS6" s="73"/>
      <c r="AT6" s="73"/>
      <c r="AU6" s="73"/>
      <c r="AV6" s="73"/>
      <c r="AW6" s="74"/>
      <c r="AX6" s="72" t="s">
        <v>107</v>
      </c>
      <c r="AY6" s="73"/>
      <c r="AZ6" s="73"/>
      <c r="BA6" s="73"/>
      <c r="BB6" s="73"/>
      <c r="BC6" s="74"/>
      <c r="BD6" s="72" t="s">
        <v>108</v>
      </c>
      <c r="BE6" s="73"/>
      <c r="BF6" s="73"/>
      <c r="BG6" s="73"/>
      <c r="BH6" s="73"/>
      <c r="BI6" s="74"/>
    </row>
    <row r="7" spans="1:61" s="17" customFormat="1" ht="45" x14ac:dyDescent="0.2">
      <c r="A7" s="65"/>
      <c r="B7" s="75" t="s">
        <v>96</v>
      </c>
      <c r="C7" s="76" t="s">
        <v>97</v>
      </c>
      <c r="D7" s="76" t="s">
        <v>98</v>
      </c>
      <c r="E7" s="77" t="s">
        <v>90</v>
      </c>
      <c r="F7" s="76" t="s">
        <v>88</v>
      </c>
      <c r="G7" s="78" t="s">
        <v>90</v>
      </c>
      <c r="H7" s="75" t="s">
        <v>96</v>
      </c>
      <c r="I7" s="76" t="s">
        <v>97</v>
      </c>
      <c r="J7" s="76" t="s">
        <v>98</v>
      </c>
      <c r="K7" s="76" t="s">
        <v>88</v>
      </c>
      <c r="L7" s="76" t="s">
        <v>95</v>
      </c>
      <c r="M7" s="77" t="s">
        <v>90</v>
      </c>
      <c r="N7" s="75" t="s">
        <v>96</v>
      </c>
      <c r="O7" s="76" t="s">
        <v>97</v>
      </c>
      <c r="P7" s="76" t="s">
        <v>98</v>
      </c>
      <c r="Q7" s="77" t="s">
        <v>90</v>
      </c>
      <c r="R7" s="75" t="s">
        <v>96</v>
      </c>
      <c r="S7" s="76" t="s">
        <v>97</v>
      </c>
      <c r="T7" s="76" t="s">
        <v>98</v>
      </c>
      <c r="U7" s="77" t="s">
        <v>90</v>
      </c>
      <c r="V7" s="75" t="s">
        <v>96</v>
      </c>
      <c r="W7" s="76" t="s">
        <v>97</v>
      </c>
      <c r="X7" s="76" t="s">
        <v>98</v>
      </c>
      <c r="Y7" s="77" t="s">
        <v>90</v>
      </c>
      <c r="Z7" s="75" t="s">
        <v>96</v>
      </c>
      <c r="AA7" s="76" t="s">
        <v>97</v>
      </c>
      <c r="AB7" s="76" t="s">
        <v>98</v>
      </c>
      <c r="AC7" s="76" t="s">
        <v>88</v>
      </c>
      <c r="AD7" s="76" t="s">
        <v>95</v>
      </c>
      <c r="AE7" s="77" t="s">
        <v>90</v>
      </c>
      <c r="AF7" s="75" t="s">
        <v>96</v>
      </c>
      <c r="AG7" s="76" t="s">
        <v>97</v>
      </c>
      <c r="AH7" s="76" t="s">
        <v>98</v>
      </c>
      <c r="AI7" s="76" t="s">
        <v>88</v>
      </c>
      <c r="AJ7" s="76" t="s">
        <v>95</v>
      </c>
      <c r="AK7" s="77" t="s">
        <v>90</v>
      </c>
      <c r="AL7" s="75" t="s">
        <v>96</v>
      </c>
      <c r="AM7" s="76" t="s">
        <v>97</v>
      </c>
      <c r="AN7" s="76" t="s">
        <v>98</v>
      </c>
      <c r="AO7" s="76" t="s">
        <v>88</v>
      </c>
      <c r="AP7" s="76" t="s">
        <v>95</v>
      </c>
      <c r="AQ7" s="77" t="s">
        <v>90</v>
      </c>
      <c r="AR7" s="75" t="s">
        <v>96</v>
      </c>
      <c r="AS7" s="76" t="s">
        <v>97</v>
      </c>
      <c r="AT7" s="76" t="s">
        <v>98</v>
      </c>
      <c r="AU7" s="76" t="s">
        <v>88</v>
      </c>
      <c r="AV7" s="76" t="s">
        <v>95</v>
      </c>
      <c r="AW7" s="77" t="s">
        <v>90</v>
      </c>
      <c r="AX7" s="75" t="s">
        <v>96</v>
      </c>
      <c r="AY7" s="76" t="s">
        <v>97</v>
      </c>
      <c r="AZ7" s="76" t="s">
        <v>98</v>
      </c>
      <c r="BA7" s="76" t="s">
        <v>88</v>
      </c>
      <c r="BB7" s="76" t="s">
        <v>95</v>
      </c>
      <c r="BC7" s="77" t="s">
        <v>90</v>
      </c>
      <c r="BD7" s="75" t="s">
        <v>96</v>
      </c>
      <c r="BE7" s="76" t="s">
        <v>97</v>
      </c>
      <c r="BF7" s="76" t="s">
        <v>98</v>
      </c>
      <c r="BG7" s="76" t="s">
        <v>88</v>
      </c>
      <c r="BH7" s="76" t="s">
        <v>95</v>
      </c>
      <c r="BI7" s="77" t="s">
        <v>90</v>
      </c>
    </row>
    <row r="8" spans="1:61" x14ac:dyDescent="0.2">
      <c r="A8" s="66"/>
      <c r="B8" s="79" t="s">
        <v>85</v>
      </c>
      <c r="C8" s="80" t="s">
        <v>86</v>
      </c>
      <c r="D8" s="80" t="s">
        <v>87</v>
      </c>
      <c r="E8" s="81" t="s">
        <v>91</v>
      </c>
      <c r="F8" s="80" t="s">
        <v>89</v>
      </c>
      <c r="G8" s="82" t="s">
        <v>91</v>
      </c>
      <c r="H8" s="79" t="s">
        <v>85</v>
      </c>
      <c r="I8" s="80" t="s">
        <v>86</v>
      </c>
      <c r="J8" s="80" t="s">
        <v>87</v>
      </c>
      <c r="K8" s="80" t="s">
        <v>89</v>
      </c>
      <c r="L8" s="80" t="s">
        <v>94</v>
      </c>
      <c r="M8" s="81" t="s">
        <v>91</v>
      </c>
      <c r="N8" s="79" t="s">
        <v>85</v>
      </c>
      <c r="O8" s="80" t="s">
        <v>86</v>
      </c>
      <c r="P8" s="80" t="s">
        <v>87</v>
      </c>
      <c r="Q8" s="81" t="s">
        <v>91</v>
      </c>
      <c r="R8" s="79" t="s">
        <v>85</v>
      </c>
      <c r="S8" s="80" t="s">
        <v>86</v>
      </c>
      <c r="T8" s="80" t="s">
        <v>87</v>
      </c>
      <c r="U8" s="81" t="s">
        <v>91</v>
      </c>
      <c r="V8" s="79" t="s">
        <v>85</v>
      </c>
      <c r="W8" s="80" t="s">
        <v>86</v>
      </c>
      <c r="X8" s="80" t="s">
        <v>87</v>
      </c>
      <c r="Y8" s="81" t="s">
        <v>91</v>
      </c>
      <c r="Z8" s="79" t="s">
        <v>85</v>
      </c>
      <c r="AA8" s="80" t="s">
        <v>86</v>
      </c>
      <c r="AB8" s="80" t="s">
        <v>87</v>
      </c>
      <c r="AC8" s="80" t="s">
        <v>89</v>
      </c>
      <c r="AD8" s="80" t="s">
        <v>94</v>
      </c>
      <c r="AE8" s="81" t="s">
        <v>91</v>
      </c>
      <c r="AF8" s="79" t="s">
        <v>85</v>
      </c>
      <c r="AG8" s="80" t="s">
        <v>86</v>
      </c>
      <c r="AH8" s="80" t="s">
        <v>87</v>
      </c>
      <c r="AI8" s="80" t="s">
        <v>89</v>
      </c>
      <c r="AJ8" s="80" t="s">
        <v>94</v>
      </c>
      <c r="AK8" s="81" t="s">
        <v>91</v>
      </c>
      <c r="AL8" s="79" t="s">
        <v>85</v>
      </c>
      <c r="AM8" s="80" t="s">
        <v>86</v>
      </c>
      <c r="AN8" s="80" t="s">
        <v>87</v>
      </c>
      <c r="AO8" s="80" t="s">
        <v>89</v>
      </c>
      <c r="AP8" s="80" t="s">
        <v>94</v>
      </c>
      <c r="AQ8" s="81" t="s">
        <v>91</v>
      </c>
      <c r="AR8" s="79" t="s">
        <v>85</v>
      </c>
      <c r="AS8" s="80" t="s">
        <v>86</v>
      </c>
      <c r="AT8" s="80" t="s">
        <v>87</v>
      </c>
      <c r="AU8" s="80" t="s">
        <v>89</v>
      </c>
      <c r="AV8" s="80" t="s">
        <v>94</v>
      </c>
      <c r="AW8" s="81" t="s">
        <v>91</v>
      </c>
      <c r="AX8" s="79" t="s">
        <v>85</v>
      </c>
      <c r="AY8" s="80" t="s">
        <v>86</v>
      </c>
      <c r="AZ8" s="80" t="s">
        <v>87</v>
      </c>
      <c r="BA8" s="80" t="s">
        <v>89</v>
      </c>
      <c r="BB8" s="80" t="s">
        <v>94</v>
      </c>
      <c r="BC8" s="81" t="s">
        <v>91</v>
      </c>
      <c r="BD8" s="79" t="s">
        <v>85</v>
      </c>
      <c r="BE8" s="80" t="s">
        <v>86</v>
      </c>
      <c r="BF8" s="80" t="s">
        <v>87</v>
      </c>
      <c r="BG8" s="80" t="s">
        <v>89</v>
      </c>
      <c r="BH8" s="80" t="s">
        <v>94</v>
      </c>
      <c r="BI8" s="81" t="s">
        <v>91</v>
      </c>
    </row>
    <row r="9" spans="1:61" x14ac:dyDescent="0.2">
      <c r="A9" s="3"/>
      <c r="B9" s="11"/>
      <c r="C9" s="12"/>
      <c r="D9" s="12"/>
      <c r="E9" s="88"/>
      <c r="F9" s="12"/>
      <c r="G9" s="88"/>
      <c r="H9" s="92"/>
      <c r="I9" s="93"/>
      <c r="J9" s="93"/>
      <c r="K9" s="98"/>
      <c r="L9" s="98"/>
      <c r="M9" s="91"/>
      <c r="N9" s="20"/>
      <c r="O9" s="21"/>
      <c r="P9" s="21"/>
      <c r="Q9" s="91"/>
      <c r="R9" s="20"/>
      <c r="S9" s="21"/>
      <c r="T9" s="21"/>
      <c r="U9" s="91"/>
      <c r="V9" s="20"/>
      <c r="W9" s="21"/>
      <c r="X9" s="21"/>
      <c r="Y9" s="91"/>
      <c r="Z9" s="20"/>
      <c r="AA9" s="21"/>
      <c r="AB9" s="21"/>
      <c r="AC9" s="21"/>
      <c r="AD9" s="21"/>
      <c r="AE9" s="91"/>
      <c r="AF9" s="92"/>
      <c r="AG9" s="93"/>
      <c r="AH9" s="93"/>
      <c r="AI9" s="93"/>
      <c r="AJ9" s="93"/>
      <c r="AK9" s="91"/>
      <c r="AL9" s="20"/>
      <c r="AM9" s="21"/>
      <c r="AN9" s="21"/>
      <c r="AO9" s="21"/>
      <c r="AP9" s="21"/>
      <c r="AQ9" s="91"/>
      <c r="AR9" s="20"/>
      <c r="AS9" s="21"/>
      <c r="AT9" s="21"/>
      <c r="AU9" s="21"/>
      <c r="AV9" s="21"/>
      <c r="AW9" s="91"/>
      <c r="AX9" s="20"/>
      <c r="AY9" s="21"/>
      <c r="AZ9" s="21"/>
      <c r="BA9" s="21"/>
      <c r="BB9" s="21"/>
      <c r="BC9" s="91"/>
      <c r="BD9" s="20"/>
      <c r="BE9" s="21"/>
      <c r="BF9" s="21"/>
      <c r="BG9" s="21"/>
      <c r="BH9" s="21"/>
      <c r="BI9" s="91"/>
    </row>
    <row r="10" spans="1:61" x14ac:dyDescent="0.2">
      <c r="A10" s="4" t="s">
        <v>1</v>
      </c>
      <c r="B10" s="13">
        <v>412</v>
      </c>
      <c r="C10" s="14">
        <v>233</v>
      </c>
      <c r="D10" s="14">
        <v>215</v>
      </c>
      <c r="E10" s="89">
        <v>860</v>
      </c>
      <c r="F10" s="14">
        <v>56</v>
      </c>
      <c r="G10" s="89">
        <v>56</v>
      </c>
      <c r="H10" s="94">
        <v>3748128.87</v>
      </c>
      <c r="I10" s="95">
        <v>265115.58</v>
      </c>
      <c r="J10" s="95">
        <v>0</v>
      </c>
      <c r="K10" s="99">
        <v>0</v>
      </c>
      <c r="L10" s="99">
        <v>0</v>
      </c>
      <c r="M10" s="89">
        <v>4013244.45</v>
      </c>
      <c r="N10" s="13">
        <v>1166128.8700000001</v>
      </c>
      <c r="O10" s="14">
        <v>37115.58</v>
      </c>
      <c r="P10" s="14">
        <v>0</v>
      </c>
      <c r="Q10" s="89">
        <v>1203244.4500000002</v>
      </c>
      <c r="R10" s="13">
        <v>2090000</v>
      </c>
      <c r="S10" s="14">
        <v>228000</v>
      </c>
      <c r="T10" s="14">
        <v>0</v>
      </c>
      <c r="U10" s="89">
        <v>2318000</v>
      </c>
      <c r="V10" s="13">
        <v>492000</v>
      </c>
      <c r="W10" s="14">
        <v>0</v>
      </c>
      <c r="X10" s="14">
        <v>0</v>
      </c>
      <c r="Y10" s="89">
        <v>492000</v>
      </c>
      <c r="Z10" s="13">
        <v>0</v>
      </c>
      <c r="AA10" s="14">
        <v>0</v>
      </c>
      <c r="AB10" s="14">
        <v>0</v>
      </c>
      <c r="AC10" s="14">
        <v>0</v>
      </c>
      <c r="AD10" s="14">
        <v>0</v>
      </c>
      <c r="AE10" s="89">
        <v>0</v>
      </c>
      <c r="AF10" s="94">
        <v>3748128.87</v>
      </c>
      <c r="AG10" s="95">
        <v>265115.58</v>
      </c>
      <c r="AH10" s="95">
        <v>0</v>
      </c>
      <c r="AI10" s="95">
        <v>0</v>
      </c>
      <c r="AJ10" s="95">
        <v>0</v>
      </c>
      <c r="AK10" s="89">
        <v>4013244.45</v>
      </c>
      <c r="AL10" s="13">
        <v>127800000</v>
      </c>
      <c r="AM10" s="14">
        <v>5539000</v>
      </c>
      <c r="AN10" s="14">
        <v>0</v>
      </c>
      <c r="AO10" s="14">
        <v>27827000</v>
      </c>
      <c r="AP10" s="14">
        <v>0</v>
      </c>
      <c r="AQ10" s="89">
        <v>161166000</v>
      </c>
      <c r="AR10" s="13">
        <v>-27885000</v>
      </c>
      <c r="AS10" s="14">
        <v>-2003000</v>
      </c>
      <c r="AT10" s="14">
        <v>0</v>
      </c>
      <c r="AU10" s="14">
        <v>-7796000</v>
      </c>
      <c r="AV10" s="14">
        <v>0</v>
      </c>
      <c r="AW10" s="89">
        <v>-37684000</v>
      </c>
      <c r="AX10" s="13">
        <v>99915000</v>
      </c>
      <c r="AY10" s="14">
        <v>3536000</v>
      </c>
      <c r="AZ10" s="14">
        <v>0</v>
      </c>
      <c r="BA10" s="14">
        <v>20031000</v>
      </c>
      <c r="BB10" s="14">
        <v>0</v>
      </c>
      <c r="BC10" s="89">
        <v>123482000</v>
      </c>
      <c r="BD10" s="13">
        <v>1574000</v>
      </c>
      <c r="BE10" s="14">
        <v>158000</v>
      </c>
      <c r="BF10" s="14">
        <v>0</v>
      </c>
      <c r="BG10" s="14">
        <v>276000</v>
      </c>
      <c r="BH10" s="14">
        <v>0</v>
      </c>
      <c r="BI10" s="89">
        <v>2008000</v>
      </c>
    </row>
    <row r="11" spans="1:61" x14ac:dyDescent="0.2">
      <c r="A11" s="4" t="s">
        <v>2</v>
      </c>
      <c r="B11" s="13">
        <v>764</v>
      </c>
      <c r="C11" s="14">
        <v>1420</v>
      </c>
      <c r="D11" s="14">
        <v>240</v>
      </c>
      <c r="E11" s="89">
        <v>2424</v>
      </c>
      <c r="F11" s="14">
        <v>210</v>
      </c>
      <c r="G11" s="89">
        <v>210</v>
      </c>
      <c r="H11" s="94">
        <v>7211931</v>
      </c>
      <c r="I11" s="95">
        <v>2975868</v>
      </c>
      <c r="J11" s="95">
        <v>2281</v>
      </c>
      <c r="K11" s="99">
        <v>202766</v>
      </c>
      <c r="L11" s="99">
        <v>1361455</v>
      </c>
      <c r="M11" s="89">
        <v>11754301</v>
      </c>
      <c r="N11" s="13">
        <v>1270189</v>
      </c>
      <c r="O11" s="14">
        <v>1498907</v>
      </c>
      <c r="P11" s="14">
        <v>2281</v>
      </c>
      <c r="Q11" s="89">
        <v>2771377</v>
      </c>
      <c r="R11" s="13">
        <v>5018167</v>
      </c>
      <c r="S11" s="14">
        <v>1476961</v>
      </c>
      <c r="T11" s="14">
        <v>0</v>
      </c>
      <c r="U11" s="89">
        <v>6495128</v>
      </c>
      <c r="V11" s="13">
        <v>923575</v>
      </c>
      <c r="W11" s="14">
        <v>0</v>
      </c>
      <c r="X11" s="14">
        <v>0</v>
      </c>
      <c r="Y11" s="89">
        <v>923575</v>
      </c>
      <c r="Z11" s="13">
        <v>91528</v>
      </c>
      <c r="AA11" s="14">
        <v>0</v>
      </c>
      <c r="AB11" s="14">
        <v>0</v>
      </c>
      <c r="AC11" s="14">
        <v>0</v>
      </c>
      <c r="AD11" s="14">
        <v>0</v>
      </c>
      <c r="AE11" s="89">
        <v>91528</v>
      </c>
      <c r="AF11" s="94">
        <v>7303459</v>
      </c>
      <c r="AG11" s="95">
        <v>2975868</v>
      </c>
      <c r="AH11" s="95">
        <v>2281</v>
      </c>
      <c r="AI11" s="95">
        <v>202766</v>
      </c>
      <c r="AJ11" s="95">
        <v>1361455</v>
      </c>
      <c r="AK11" s="89">
        <v>11845829</v>
      </c>
      <c r="AL11" s="13">
        <v>200483000</v>
      </c>
      <c r="AM11" s="14">
        <v>27545000</v>
      </c>
      <c r="AN11" s="14">
        <v>0</v>
      </c>
      <c r="AO11" s="14">
        <v>54896000</v>
      </c>
      <c r="AP11" s="14">
        <v>12001000</v>
      </c>
      <c r="AQ11" s="89">
        <v>294925000</v>
      </c>
      <c r="AR11" s="13">
        <v>200483000</v>
      </c>
      <c r="AS11" s="14">
        <v>27545000</v>
      </c>
      <c r="AT11" s="14">
        <v>0</v>
      </c>
      <c r="AU11" s="14">
        <v>54896000</v>
      </c>
      <c r="AV11" s="14">
        <v>12001000</v>
      </c>
      <c r="AW11" s="89">
        <v>294925000</v>
      </c>
      <c r="AX11" s="13">
        <v>93714000</v>
      </c>
      <c r="AY11" s="14">
        <v>13127000</v>
      </c>
      <c r="AZ11" s="14">
        <v>0</v>
      </c>
      <c r="BA11" s="14">
        <v>30127000</v>
      </c>
      <c r="BB11" s="14">
        <v>5623000</v>
      </c>
      <c r="BC11" s="89">
        <v>142591000</v>
      </c>
      <c r="BD11" s="13">
        <v>4000000</v>
      </c>
      <c r="BE11" s="14">
        <v>1754000</v>
      </c>
      <c r="BF11" s="14">
        <v>0</v>
      </c>
      <c r="BG11" s="14">
        <v>564000</v>
      </c>
      <c r="BH11" s="14">
        <v>303000</v>
      </c>
      <c r="BI11" s="89">
        <v>6621000</v>
      </c>
    </row>
    <row r="12" spans="1:61" x14ac:dyDescent="0.2">
      <c r="A12" s="4" t="s">
        <v>3</v>
      </c>
      <c r="B12" s="13">
        <v>1044</v>
      </c>
      <c r="C12" s="14">
        <v>351</v>
      </c>
      <c r="D12" s="14">
        <v>40</v>
      </c>
      <c r="E12" s="89">
        <v>1435</v>
      </c>
      <c r="F12" s="14">
        <v>225</v>
      </c>
      <c r="G12" s="89">
        <v>225</v>
      </c>
      <c r="H12" s="94">
        <v>20937936</v>
      </c>
      <c r="I12" s="95">
        <v>3196942</v>
      </c>
      <c r="J12" s="95">
        <v>363289</v>
      </c>
      <c r="K12" s="99">
        <v>296102</v>
      </c>
      <c r="L12" s="99">
        <v>1045194</v>
      </c>
      <c r="M12" s="89">
        <v>25839463</v>
      </c>
      <c r="N12" s="13">
        <v>9245703</v>
      </c>
      <c r="O12" s="14">
        <v>3196942</v>
      </c>
      <c r="P12" s="14">
        <v>363289</v>
      </c>
      <c r="Q12" s="89">
        <v>12805934</v>
      </c>
      <c r="R12" s="13">
        <v>11692233</v>
      </c>
      <c r="S12" s="14">
        <v>0</v>
      </c>
      <c r="T12" s="14">
        <v>0</v>
      </c>
      <c r="U12" s="89">
        <v>11692233</v>
      </c>
      <c r="V12" s="13">
        <v>0</v>
      </c>
      <c r="W12" s="14">
        <v>0</v>
      </c>
      <c r="X12" s="14">
        <v>0</v>
      </c>
      <c r="Y12" s="89">
        <v>0</v>
      </c>
      <c r="Z12" s="13">
        <v>20936148</v>
      </c>
      <c r="AA12" s="14">
        <v>0</v>
      </c>
      <c r="AB12" s="14">
        <v>0</v>
      </c>
      <c r="AC12" s="14">
        <v>0</v>
      </c>
      <c r="AD12" s="14">
        <v>0</v>
      </c>
      <c r="AE12" s="89">
        <v>20936148</v>
      </c>
      <c r="AF12" s="94">
        <v>41874084</v>
      </c>
      <c r="AG12" s="95">
        <v>3196942</v>
      </c>
      <c r="AH12" s="95">
        <v>363289</v>
      </c>
      <c r="AI12" s="95">
        <v>296102</v>
      </c>
      <c r="AJ12" s="95">
        <v>1045194</v>
      </c>
      <c r="AK12" s="89">
        <v>46775611</v>
      </c>
      <c r="AL12" s="13">
        <v>553659579.24000001</v>
      </c>
      <c r="AM12" s="14">
        <v>25695612.870000001</v>
      </c>
      <c r="AN12" s="14">
        <v>0</v>
      </c>
      <c r="AO12" s="14">
        <v>63157100.939999998</v>
      </c>
      <c r="AP12" s="14">
        <v>317037337.69999999</v>
      </c>
      <c r="AQ12" s="89">
        <v>959549630.75</v>
      </c>
      <c r="AR12" s="13">
        <v>522204090.08999997</v>
      </c>
      <c r="AS12" s="14">
        <v>25695612.870000001</v>
      </c>
      <c r="AT12" s="14">
        <v>0</v>
      </c>
      <c r="AU12" s="14">
        <v>63157100.939999998</v>
      </c>
      <c r="AV12" s="14">
        <v>316532259.56</v>
      </c>
      <c r="AW12" s="89">
        <v>927589063.4599998</v>
      </c>
      <c r="AX12" s="13">
        <v>317081795.52999997</v>
      </c>
      <c r="AY12" s="14">
        <v>5201061.78</v>
      </c>
      <c r="AZ12" s="14">
        <v>0</v>
      </c>
      <c r="BA12" s="14">
        <v>37010995.329999998</v>
      </c>
      <c r="BB12" s="14">
        <v>181708480.30000001</v>
      </c>
      <c r="BC12" s="89">
        <v>541002332.93999994</v>
      </c>
      <c r="BD12" s="13">
        <v>9790719.7400000002</v>
      </c>
      <c r="BE12" s="14">
        <v>1524014.96</v>
      </c>
      <c r="BF12" s="14">
        <v>0</v>
      </c>
      <c r="BG12" s="14">
        <v>621733.99</v>
      </c>
      <c r="BH12" s="14">
        <v>5303154.3</v>
      </c>
      <c r="BI12" s="89">
        <v>17239622.989999998</v>
      </c>
    </row>
    <row r="13" spans="1:61" x14ac:dyDescent="0.2">
      <c r="A13" s="4" t="s">
        <v>4</v>
      </c>
      <c r="B13" s="13">
        <v>538</v>
      </c>
      <c r="C13" s="14">
        <v>6</v>
      </c>
      <c r="D13" s="14">
        <v>1</v>
      </c>
      <c r="E13" s="89">
        <v>545</v>
      </c>
      <c r="F13" s="14">
        <v>3</v>
      </c>
      <c r="G13" s="89">
        <v>3</v>
      </c>
      <c r="H13" s="94">
        <v>10045337.25</v>
      </c>
      <c r="I13" s="95">
        <v>0</v>
      </c>
      <c r="J13" s="95">
        <v>0</v>
      </c>
      <c r="K13" s="99">
        <v>0</v>
      </c>
      <c r="L13" s="99">
        <v>0</v>
      </c>
      <c r="M13" s="89">
        <v>10045337.25</v>
      </c>
      <c r="N13" s="13">
        <v>2809213.29</v>
      </c>
      <c r="O13" s="14">
        <v>0</v>
      </c>
      <c r="P13" s="14">
        <v>0</v>
      </c>
      <c r="Q13" s="89">
        <v>2809213.29</v>
      </c>
      <c r="R13" s="13">
        <v>7141877.2599999998</v>
      </c>
      <c r="S13" s="14">
        <v>0</v>
      </c>
      <c r="T13" s="14">
        <v>0</v>
      </c>
      <c r="U13" s="89">
        <v>7141877.2599999998</v>
      </c>
      <c r="V13" s="13">
        <v>94246.7</v>
      </c>
      <c r="W13" s="14">
        <v>0</v>
      </c>
      <c r="X13" s="14">
        <v>0</v>
      </c>
      <c r="Y13" s="89">
        <v>94246.7</v>
      </c>
      <c r="Z13" s="13">
        <v>284263</v>
      </c>
      <c r="AA13" s="14">
        <v>0</v>
      </c>
      <c r="AB13" s="14">
        <v>0</v>
      </c>
      <c r="AC13" s="14">
        <v>0</v>
      </c>
      <c r="AD13" s="14">
        <v>0</v>
      </c>
      <c r="AE13" s="89">
        <v>284263</v>
      </c>
      <c r="AF13" s="94">
        <v>10329600.25</v>
      </c>
      <c r="AG13" s="95">
        <v>0</v>
      </c>
      <c r="AH13" s="95">
        <v>0</v>
      </c>
      <c r="AI13" s="95">
        <v>0</v>
      </c>
      <c r="AJ13" s="95">
        <v>0</v>
      </c>
      <c r="AK13" s="89">
        <v>10329600.25</v>
      </c>
      <c r="AL13" s="13">
        <v>166062972</v>
      </c>
      <c r="AM13" s="14">
        <v>0</v>
      </c>
      <c r="AN13" s="14">
        <v>0</v>
      </c>
      <c r="AO13" s="14">
        <v>5343508</v>
      </c>
      <c r="AP13" s="14">
        <v>242818943</v>
      </c>
      <c r="AQ13" s="89">
        <v>414225423</v>
      </c>
      <c r="AR13" s="13">
        <v>166062972</v>
      </c>
      <c r="AS13" s="14">
        <v>0</v>
      </c>
      <c r="AT13" s="14">
        <v>0</v>
      </c>
      <c r="AU13" s="14">
        <v>5343508</v>
      </c>
      <c r="AV13" s="14">
        <v>242818943</v>
      </c>
      <c r="AW13" s="89">
        <v>414225423</v>
      </c>
      <c r="AX13" s="13">
        <v>129852393</v>
      </c>
      <c r="AY13" s="14">
        <v>0</v>
      </c>
      <c r="AZ13" s="14">
        <v>0</v>
      </c>
      <c r="BA13" s="14">
        <v>1645003</v>
      </c>
      <c r="BB13" s="14">
        <v>125534261</v>
      </c>
      <c r="BC13" s="89">
        <v>257031657</v>
      </c>
      <c r="BD13" s="13">
        <v>3837175</v>
      </c>
      <c r="BE13" s="14">
        <v>0</v>
      </c>
      <c r="BF13" s="14">
        <v>0</v>
      </c>
      <c r="BG13" s="14">
        <v>52600</v>
      </c>
      <c r="BH13" s="14">
        <v>3394685.16</v>
      </c>
      <c r="BI13" s="89">
        <v>7284460.1600000001</v>
      </c>
    </row>
    <row r="14" spans="1:61" x14ac:dyDescent="0.2">
      <c r="A14" s="4" t="s">
        <v>5</v>
      </c>
      <c r="B14" s="13">
        <v>563.40599999999995</v>
      </c>
      <c r="C14" s="14">
        <v>372.85199999999998</v>
      </c>
      <c r="D14" s="14">
        <v>6.9180000000000001</v>
      </c>
      <c r="E14" s="89">
        <v>943.17599999999993</v>
      </c>
      <c r="F14" s="14">
        <v>47</v>
      </c>
      <c r="G14" s="89">
        <v>47</v>
      </c>
      <c r="H14" s="94">
        <v>5758925.9348600004</v>
      </c>
      <c r="I14" s="95">
        <v>1677982.9532399999</v>
      </c>
      <c r="J14" s="95">
        <v>0</v>
      </c>
      <c r="K14" s="99">
        <v>100158.67</v>
      </c>
      <c r="L14" s="99">
        <v>649457.46</v>
      </c>
      <c r="M14" s="89">
        <v>8186525.0181</v>
      </c>
      <c r="N14" s="13">
        <v>2107925.9348599999</v>
      </c>
      <c r="O14" s="14">
        <v>1063982.9532399999</v>
      </c>
      <c r="P14" s="14">
        <v>0</v>
      </c>
      <c r="Q14" s="89">
        <v>3171908.8881000001</v>
      </c>
      <c r="R14" s="13">
        <v>3023000</v>
      </c>
      <c r="S14" s="14">
        <v>614000</v>
      </c>
      <c r="T14" s="14">
        <v>0</v>
      </c>
      <c r="U14" s="89">
        <v>3637000</v>
      </c>
      <c r="V14" s="13">
        <v>628000</v>
      </c>
      <c r="W14" s="14">
        <v>0</v>
      </c>
      <c r="X14" s="14">
        <v>0</v>
      </c>
      <c r="Y14" s="89">
        <v>628000</v>
      </c>
      <c r="Z14" s="13">
        <v>1597000</v>
      </c>
      <c r="AA14" s="14">
        <v>0</v>
      </c>
      <c r="AB14" s="14">
        <v>0</v>
      </c>
      <c r="AC14" s="14">
        <v>0</v>
      </c>
      <c r="AD14" s="14">
        <v>140000</v>
      </c>
      <c r="AE14" s="89">
        <v>1737000</v>
      </c>
      <c r="AF14" s="94">
        <v>7355925.9348600004</v>
      </c>
      <c r="AG14" s="95">
        <v>1677982.9532399999</v>
      </c>
      <c r="AH14" s="95">
        <v>0</v>
      </c>
      <c r="AI14" s="95">
        <v>100158.67</v>
      </c>
      <c r="AJ14" s="95">
        <v>789457.46</v>
      </c>
      <c r="AK14" s="89">
        <v>9923525.0181000009</v>
      </c>
      <c r="AL14" s="13">
        <v>227900721.2812798</v>
      </c>
      <c r="AM14" s="14">
        <v>70080736.840499997</v>
      </c>
      <c r="AN14" s="14">
        <v>0</v>
      </c>
      <c r="AO14" s="14">
        <v>41881970.970000006</v>
      </c>
      <c r="AP14" s="14">
        <v>49369385.342560001</v>
      </c>
      <c r="AQ14" s="89">
        <v>389232814.43433982</v>
      </c>
      <c r="AR14" s="13">
        <v>36584649.55803898</v>
      </c>
      <c r="AS14" s="14">
        <v>13276618.638203293</v>
      </c>
      <c r="AT14" s="14">
        <v>0</v>
      </c>
      <c r="AU14" s="14">
        <v>12435749.998200402</v>
      </c>
      <c r="AV14" s="14">
        <v>7376616.6797948033</v>
      </c>
      <c r="AW14" s="89">
        <v>69673634.874237478</v>
      </c>
      <c r="AX14" s="13">
        <v>191316071.72324082</v>
      </c>
      <c r="AY14" s="14">
        <v>56804118.202296704</v>
      </c>
      <c r="AZ14" s="14">
        <v>0</v>
      </c>
      <c r="BA14" s="14">
        <v>29446220.971799605</v>
      </c>
      <c r="BB14" s="14">
        <v>41992768.662765197</v>
      </c>
      <c r="BC14" s="89">
        <v>319559179.56010234</v>
      </c>
      <c r="BD14" s="13">
        <v>4775224.3538375804</v>
      </c>
      <c r="BE14" s="14">
        <v>2010523.0524114154</v>
      </c>
      <c r="BF14" s="14">
        <v>0</v>
      </c>
      <c r="BG14" s="14">
        <v>425859.98808791424</v>
      </c>
      <c r="BH14" s="14">
        <v>839904.02011920442</v>
      </c>
      <c r="BI14" s="89">
        <v>8051511.4144561142</v>
      </c>
    </row>
    <row r="15" spans="1:61" x14ac:dyDescent="0.2">
      <c r="A15" s="4" t="s">
        <v>6</v>
      </c>
      <c r="B15" s="13">
        <v>1110</v>
      </c>
      <c r="C15" s="14">
        <v>721</v>
      </c>
      <c r="D15" s="14">
        <v>184</v>
      </c>
      <c r="E15" s="89">
        <v>2015</v>
      </c>
      <c r="F15" s="14">
        <v>147</v>
      </c>
      <c r="G15" s="89">
        <v>147</v>
      </c>
      <c r="H15" s="94">
        <v>13445851.879999999</v>
      </c>
      <c r="I15" s="95">
        <v>3092181.98</v>
      </c>
      <c r="J15" s="95">
        <v>0</v>
      </c>
      <c r="K15" s="99">
        <v>975034.5</v>
      </c>
      <c r="L15" s="99">
        <v>1493686.21</v>
      </c>
      <c r="M15" s="89">
        <v>19006754.57</v>
      </c>
      <c r="N15" s="13">
        <v>2905413.18</v>
      </c>
      <c r="O15" s="14">
        <v>1719930.8799999999</v>
      </c>
      <c r="P15" s="14">
        <v>0</v>
      </c>
      <c r="Q15" s="89">
        <v>4625344.0600000005</v>
      </c>
      <c r="R15" s="13">
        <v>4997696.2300000004</v>
      </c>
      <c r="S15" s="14">
        <v>1372251.1</v>
      </c>
      <c r="T15" s="14">
        <v>0</v>
      </c>
      <c r="U15" s="89">
        <v>6369947.3300000001</v>
      </c>
      <c r="V15" s="13">
        <v>5542742.4699999997</v>
      </c>
      <c r="W15" s="14">
        <v>0</v>
      </c>
      <c r="X15" s="14">
        <v>0</v>
      </c>
      <c r="Y15" s="89">
        <v>5542742.4699999997</v>
      </c>
      <c r="Z15" s="13">
        <v>66738.59</v>
      </c>
      <c r="AA15" s="14">
        <v>0</v>
      </c>
      <c r="AB15" s="14">
        <v>0</v>
      </c>
      <c r="AC15" s="14">
        <v>0</v>
      </c>
      <c r="AD15" s="14">
        <v>0</v>
      </c>
      <c r="AE15" s="89">
        <v>66738.59</v>
      </c>
      <c r="AF15" s="94">
        <v>13512590.469999999</v>
      </c>
      <c r="AG15" s="95">
        <v>3092181.98</v>
      </c>
      <c r="AH15" s="95">
        <v>0</v>
      </c>
      <c r="AI15" s="95">
        <v>975034.5</v>
      </c>
      <c r="AJ15" s="95">
        <v>1493686.21</v>
      </c>
      <c r="AK15" s="89">
        <v>19073493.16</v>
      </c>
      <c r="AL15" s="13">
        <v>347867562.13519078</v>
      </c>
      <c r="AM15" s="14">
        <v>65477940.576253153</v>
      </c>
      <c r="AN15" s="14">
        <v>10679430.094056111</v>
      </c>
      <c r="AO15" s="14">
        <v>27026500.100000001</v>
      </c>
      <c r="AP15" s="14">
        <v>73559347.932402253</v>
      </c>
      <c r="AQ15" s="89">
        <v>524610780.83790237</v>
      </c>
      <c r="AR15" s="13">
        <v>287680508.05010003</v>
      </c>
      <c r="AS15" s="14">
        <v>31538676.526027083</v>
      </c>
      <c r="AT15" s="14">
        <v>5143947.5379729215</v>
      </c>
      <c r="AU15" s="14">
        <v>27026500.100000001</v>
      </c>
      <c r="AV15" s="14">
        <v>73559347.932402253</v>
      </c>
      <c r="AW15" s="89">
        <v>424948980.14650232</v>
      </c>
      <c r="AX15" s="13">
        <v>289730277.0680908</v>
      </c>
      <c r="AY15" s="14">
        <v>57075589.268797025</v>
      </c>
      <c r="AZ15" s="14">
        <v>9309009.4207122419</v>
      </c>
      <c r="BA15" s="14">
        <v>21730452.966899998</v>
      </c>
      <c r="BB15" s="14">
        <v>60520800.551321983</v>
      </c>
      <c r="BC15" s="89">
        <v>438366129.27582204</v>
      </c>
      <c r="BD15" s="13">
        <v>6656639.7109000003</v>
      </c>
      <c r="BE15" s="14">
        <v>2689726.8579626195</v>
      </c>
      <c r="BF15" s="14">
        <v>438693.54623738083</v>
      </c>
      <c r="BG15" s="14">
        <v>306033.93040000001</v>
      </c>
      <c r="BH15" s="14">
        <v>1073693.7549708865</v>
      </c>
      <c r="BI15" s="89">
        <v>11164787.800470889</v>
      </c>
    </row>
    <row r="16" spans="1:61" x14ac:dyDescent="0.2">
      <c r="A16" s="4" t="s">
        <v>7</v>
      </c>
      <c r="B16" s="13">
        <v>355</v>
      </c>
      <c r="C16" s="14">
        <v>1</v>
      </c>
      <c r="D16" s="14">
        <v>0</v>
      </c>
      <c r="E16" s="89">
        <v>356</v>
      </c>
      <c r="F16" s="14">
        <v>5</v>
      </c>
      <c r="G16" s="89">
        <v>5</v>
      </c>
      <c r="H16" s="94">
        <v>5547236</v>
      </c>
      <c r="I16" s="95">
        <v>0</v>
      </c>
      <c r="J16" s="95">
        <v>0</v>
      </c>
      <c r="K16" s="99">
        <v>0</v>
      </c>
      <c r="L16" s="99">
        <v>6045707</v>
      </c>
      <c r="M16" s="89">
        <v>11592943</v>
      </c>
      <c r="N16" s="13">
        <v>489742</v>
      </c>
      <c r="O16" s="14">
        <v>0</v>
      </c>
      <c r="P16" s="14">
        <v>0</v>
      </c>
      <c r="Q16" s="89">
        <v>489742</v>
      </c>
      <c r="R16" s="13">
        <v>4514783</v>
      </c>
      <c r="S16" s="14">
        <v>0</v>
      </c>
      <c r="T16" s="14">
        <v>0</v>
      </c>
      <c r="U16" s="89">
        <v>4514783</v>
      </c>
      <c r="V16" s="13">
        <v>542711</v>
      </c>
      <c r="W16" s="14">
        <v>0</v>
      </c>
      <c r="X16" s="14">
        <v>0</v>
      </c>
      <c r="Y16" s="89">
        <v>542711</v>
      </c>
      <c r="Z16" s="13">
        <v>0</v>
      </c>
      <c r="AA16" s="14">
        <v>0</v>
      </c>
      <c r="AB16" s="14">
        <v>0</v>
      </c>
      <c r="AC16" s="14">
        <v>0</v>
      </c>
      <c r="AD16" s="14">
        <v>0</v>
      </c>
      <c r="AE16" s="89">
        <v>0</v>
      </c>
      <c r="AF16" s="94">
        <v>5547236</v>
      </c>
      <c r="AG16" s="95">
        <v>0</v>
      </c>
      <c r="AH16" s="95">
        <v>0</v>
      </c>
      <c r="AI16" s="95">
        <v>0</v>
      </c>
      <c r="AJ16" s="95">
        <v>6045707</v>
      </c>
      <c r="AK16" s="89">
        <v>11592943</v>
      </c>
      <c r="AL16" s="13">
        <v>198130704.28999999</v>
      </c>
      <c r="AM16" s="14">
        <v>0</v>
      </c>
      <c r="AN16" s="14">
        <v>0</v>
      </c>
      <c r="AO16" s="14">
        <v>6151100.0099999998</v>
      </c>
      <c r="AP16" s="14">
        <v>169318484.53</v>
      </c>
      <c r="AQ16" s="89">
        <v>373600288.82999998</v>
      </c>
      <c r="AR16" s="13">
        <v>184215172.47999999</v>
      </c>
      <c r="AS16" s="14">
        <v>0</v>
      </c>
      <c r="AT16" s="14">
        <v>0</v>
      </c>
      <c r="AU16" s="14">
        <v>6151100.0099999998</v>
      </c>
      <c r="AV16" s="14">
        <v>162060776.65000001</v>
      </c>
      <c r="AW16" s="89">
        <v>352427049.13999999</v>
      </c>
      <c r="AX16" s="13">
        <v>115003077.86999999</v>
      </c>
      <c r="AY16" s="14">
        <v>0</v>
      </c>
      <c r="AZ16" s="14">
        <v>0</v>
      </c>
      <c r="BA16" s="14">
        <v>2702004.98</v>
      </c>
      <c r="BB16" s="14">
        <v>69880730.620000005</v>
      </c>
      <c r="BC16" s="89">
        <v>187585813.47</v>
      </c>
      <c r="BD16" s="13">
        <v>1757086.57</v>
      </c>
      <c r="BE16" s="14">
        <v>0</v>
      </c>
      <c r="BF16" s="14">
        <v>0</v>
      </c>
      <c r="BG16" s="14">
        <v>61511.03</v>
      </c>
      <c r="BH16" s="14">
        <v>2755646.2199999997</v>
      </c>
      <c r="BI16" s="89">
        <v>4574243.82</v>
      </c>
    </row>
    <row r="17" spans="1:61" x14ac:dyDescent="0.2">
      <c r="A17" s="4" t="s">
        <v>8</v>
      </c>
      <c r="B17" s="13">
        <v>560</v>
      </c>
      <c r="C17" s="14">
        <v>713</v>
      </c>
      <c r="D17" s="14">
        <v>78</v>
      </c>
      <c r="E17" s="89">
        <v>1351</v>
      </c>
      <c r="F17" s="14">
        <v>79</v>
      </c>
      <c r="G17" s="89">
        <v>79</v>
      </c>
      <c r="H17" s="94">
        <v>2504772</v>
      </c>
      <c r="I17" s="95">
        <v>1474785</v>
      </c>
      <c r="J17" s="95">
        <v>0</v>
      </c>
      <c r="K17" s="99">
        <v>0</v>
      </c>
      <c r="L17" s="99">
        <v>0</v>
      </c>
      <c r="M17" s="89">
        <v>3979557</v>
      </c>
      <c r="N17" s="13">
        <v>1339073</v>
      </c>
      <c r="O17" s="14">
        <v>917837</v>
      </c>
      <c r="P17" s="14">
        <v>0</v>
      </c>
      <c r="Q17" s="89">
        <v>2256910</v>
      </c>
      <c r="R17" s="13">
        <v>1165699</v>
      </c>
      <c r="S17" s="14">
        <v>556948</v>
      </c>
      <c r="T17" s="14">
        <v>0</v>
      </c>
      <c r="U17" s="89">
        <v>1722647</v>
      </c>
      <c r="V17" s="13">
        <v>0</v>
      </c>
      <c r="W17" s="14">
        <v>0</v>
      </c>
      <c r="X17" s="14">
        <v>0</v>
      </c>
      <c r="Y17" s="89">
        <v>0</v>
      </c>
      <c r="Z17" s="13">
        <v>0</v>
      </c>
      <c r="AA17" s="14">
        <v>0</v>
      </c>
      <c r="AB17" s="14">
        <v>0</v>
      </c>
      <c r="AC17" s="14">
        <v>0</v>
      </c>
      <c r="AD17" s="14">
        <v>0</v>
      </c>
      <c r="AE17" s="89">
        <v>0</v>
      </c>
      <c r="AF17" s="94">
        <v>2504772</v>
      </c>
      <c r="AG17" s="95">
        <v>1474785</v>
      </c>
      <c r="AH17" s="95">
        <v>0</v>
      </c>
      <c r="AI17" s="95">
        <v>0</v>
      </c>
      <c r="AJ17" s="95">
        <v>0</v>
      </c>
      <c r="AK17" s="89">
        <v>3979557</v>
      </c>
      <c r="AL17" s="13">
        <v>158076730</v>
      </c>
      <c r="AM17" s="14">
        <v>32406911</v>
      </c>
      <c r="AN17" s="14">
        <v>0</v>
      </c>
      <c r="AO17" s="14">
        <v>41002000</v>
      </c>
      <c r="AP17" s="14">
        <v>22501244</v>
      </c>
      <c r="AQ17" s="89">
        <v>253986885</v>
      </c>
      <c r="AR17" s="13">
        <v>158076730</v>
      </c>
      <c r="AS17" s="14">
        <v>32406911</v>
      </c>
      <c r="AT17" s="14">
        <v>0</v>
      </c>
      <c r="AU17" s="14">
        <v>41002000</v>
      </c>
      <c r="AV17" s="14">
        <v>22501244</v>
      </c>
      <c r="AW17" s="89">
        <v>253986885</v>
      </c>
      <c r="AX17" s="13">
        <v>92308835</v>
      </c>
      <c r="AY17" s="14">
        <v>29411279</v>
      </c>
      <c r="AZ17" s="14">
        <v>0</v>
      </c>
      <c r="BA17" s="14">
        <v>18739000</v>
      </c>
      <c r="BB17" s="14">
        <v>10817034</v>
      </c>
      <c r="BC17" s="89">
        <v>151276148</v>
      </c>
      <c r="BD17" s="13">
        <v>2125345</v>
      </c>
      <c r="BE17" s="14">
        <v>687045</v>
      </c>
      <c r="BF17" s="14">
        <v>0</v>
      </c>
      <c r="BG17" s="14">
        <v>424903</v>
      </c>
      <c r="BH17" s="14">
        <v>321455</v>
      </c>
      <c r="BI17" s="89">
        <v>3558748</v>
      </c>
    </row>
    <row r="18" spans="1:61" x14ac:dyDescent="0.2">
      <c r="A18" s="4" t="s">
        <v>9</v>
      </c>
      <c r="B18" s="13">
        <v>562</v>
      </c>
      <c r="C18" s="14">
        <v>0</v>
      </c>
      <c r="D18" s="14">
        <v>0</v>
      </c>
      <c r="E18" s="89">
        <v>562</v>
      </c>
      <c r="F18" s="14">
        <v>9</v>
      </c>
      <c r="G18" s="89">
        <v>9</v>
      </c>
      <c r="H18" s="94">
        <v>11436082</v>
      </c>
      <c r="I18" s="95">
        <v>0</v>
      </c>
      <c r="J18" s="95">
        <v>0</v>
      </c>
      <c r="K18" s="99">
        <v>0</v>
      </c>
      <c r="L18" s="99">
        <v>0</v>
      </c>
      <c r="M18" s="89">
        <v>11436082</v>
      </c>
      <c r="N18" s="13">
        <v>901394</v>
      </c>
      <c r="O18" s="14">
        <v>0</v>
      </c>
      <c r="P18" s="14">
        <v>0</v>
      </c>
      <c r="Q18" s="89">
        <v>901394</v>
      </c>
      <c r="R18" s="13">
        <v>10534688</v>
      </c>
      <c r="S18" s="14">
        <v>0</v>
      </c>
      <c r="T18" s="14">
        <v>0</v>
      </c>
      <c r="U18" s="89">
        <v>10534688</v>
      </c>
      <c r="V18" s="13">
        <v>0</v>
      </c>
      <c r="W18" s="14">
        <v>0</v>
      </c>
      <c r="X18" s="14">
        <v>0</v>
      </c>
      <c r="Y18" s="89">
        <v>0</v>
      </c>
      <c r="Z18" s="13">
        <v>0</v>
      </c>
      <c r="AA18" s="14">
        <v>0</v>
      </c>
      <c r="AB18" s="14">
        <v>0</v>
      </c>
      <c r="AC18" s="14">
        <v>0</v>
      </c>
      <c r="AD18" s="14">
        <v>0</v>
      </c>
      <c r="AE18" s="89">
        <v>0</v>
      </c>
      <c r="AF18" s="94">
        <v>11436082</v>
      </c>
      <c r="AG18" s="95">
        <v>0</v>
      </c>
      <c r="AH18" s="95">
        <v>0</v>
      </c>
      <c r="AI18" s="95">
        <v>0</v>
      </c>
      <c r="AJ18" s="95">
        <v>0</v>
      </c>
      <c r="AK18" s="89">
        <v>11436082</v>
      </c>
      <c r="AL18" s="13">
        <v>400716321</v>
      </c>
      <c r="AM18" s="14">
        <v>0</v>
      </c>
      <c r="AN18" s="14">
        <v>0</v>
      </c>
      <c r="AO18" s="14">
        <v>14210606</v>
      </c>
      <c r="AP18" s="14">
        <v>326709916</v>
      </c>
      <c r="AQ18" s="89">
        <v>741636843</v>
      </c>
      <c r="AR18" s="13">
        <v>236685683</v>
      </c>
      <c r="AS18" s="14">
        <v>0</v>
      </c>
      <c r="AT18" s="14">
        <v>0</v>
      </c>
      <c r="AU18" s="14">
        <v>8655929</v>
      </c>
      <c r="AV18" s="14">
        <v>172493356</v>
      </c>
      <c r="AW18" s="89">
        <v>417834968</v>
      </c>
      <c r="AX18" s="13">
        <v>164030638</v>
      </c>
      <c r="AY18" s="14">
        <v>0</v>
      </c>
      <c r="AZ18" s="14">
        <v>0</v>
      </c>
      <c r="BA18" s="14">
        <v>5554677</v>
      </c>
      <c r="BB18" s="14">
        <v>154216560</v>
      </c>
      <c r="BC18" s="89">
        <v>323801875</v>
      </c>
      <c r="BD18" s="13">
        <v>4628634</v>
      </c>
      <c r="BE18" s="14">
        <v>0</v>
      </c>
      <c r="BF18" s="14">
        <v>0</v>
      </c>
      <c r="BG18" s="14">
        <v>152151</v>
      </c>
      <c r="BH18" s="14">
        <v>4841692</v>
      </c>
      <c r="BI18" s="89">
        <v>9622477</v>
      </c>
    </row>
    <row r="19" spans="1:61" x14ac:dyDescent="0.2">
      <c r="A19" s="4" t="s">
        <v>10</v>
      </c>
      <c r="B19" s="13">
        <v>889</v>
      </c>
      <c r="C19" s="14">
        <v>5</v>
      </c>
      <c r="D19" s="14">
        <v>0</v>
      </c>
      <c r="E19" s="89">
        <v>894</v>
      </c>
      <c r="F19" s="14">
        <v>17</v>
      </c>
      <c r="G19" s="89">
        <v>17</v>
      </c>
      <c r="H19" s="94">
        <v>23896767</v>
      </c>
      <c r="I19" s="95">
        <v>344474</v>
      </c>
      <c r="J19" s="95">
        <v>0</v>
      </c>
      <c r="K19" s="99">
        <v>20865</v>
      </c>
      <c r="L19" s="99">
        <v>0</v>
      </c>
      <c r="M19" s="89">
        <v>24262106</v>
      </c>
      <c r="N19" s="13">
        <v>2995295</v>
      </c>
      <c r="O19" s="14">
        <v>344474</v>
      </c>
      <c r="P19" s="14">
        <v>0</v>
      </c>
      <c r="Q19" s="89">
        <v>3339769</v>
      </c>
      <c r="R19" s="13">
        <v>20901472</v>
      </c>
      <c r="S19" s="14">
        <v>0</v>
      </c>
      <c r="T19" s="14">
        <v>0</v>
      </c>
      <c r="U19" s="89">
        <v>20901472</v>
      </c>
      <c r="V19" s="13">
        <v>0</v>
      </c>
      <c r="W19" s="14">
        <v>0</v>
      </c>
      <c r="X19" s="14">
        <v>0</v>
      </c>
      <c r="Y19" s="89">
        <v>0</v>
      </c>
      <c r="Z19" s="13">
        <v>1818315</v>
      </c>
      <c r="AA19" s="14">
        <v>0</v>
      </c>
      <c r="AB19" s="14">
        <v>0</v>
      </c>
      <c r="AC19" s="14">
        <v>0</v>
      </c>
      <c r="AD19" s="14">
        <v>1997635</v>
      </c>
      <c r="AE19" s="89">
        <v>3815950</v>
      </c>
      <c r="AF19" s="94">
        <v>25715082</v>
      </c>
      <c r="AG19" s="95">
        <v>344474</v>
      </c>
      <c r="AH19" s="95">
        <v>0</v>
      </c>
      <c r="AI19" s="95">
        <v>20865</v>
      </c>
      <c r="AJ19" s="95">
        <v>1997635</v>
      </c>
      <c r="AK19" s="89">
        <v>28078056</v>
      </c>
      <c r="AL19" s="13">
        <v>1132578436</v>
      </c>
      <c r="AM19" s="14">
        <v>0</v>
      </c>
      <c r="AN19" s="14">
        <v>0</v>
      </c>
      <c r="AO19" s="14">
        <v>30947594</v>
      </c>
      <c r="AP19" s="14">
        <v>0</v>
      </c>
      <c r="AQ19" s="89">
        <v>1163526030</v>
      </c>
      <c r="AR19" s="13">
        <v>1132578436</v>
      </c>
      <c r="AS19" s="14">
        <v>0</v>
      </c>
      <c r="AT19" s="14">
        <v>0</v>
      </c>
      <c r="AU19" s="14">
        <v>30947594</v>
      </c>
      <c r="AV19" s="14">
        <v>0</v>
      </c>
      <c r="AW19" s="89">
        <v>1163526030</v>
      </c>
      <c r="AX19" s="13">
        <v>808157720</v>
      </c>
      <c r="AY19" s="14">
        <v>0</v>
      </c>
      <c r="AZ19" s="14">
        <v>0</v>
      </c>
      <c r="BA19" s="14">
        <v>22678890</v>
      </c>
      <c r="BB19" s="14">
        <v>0</v>
      </c>
      <c r="BC19" s="89">
        <v>830836610</v>
      </c>
      <c r="BD19" s="13">
        <v>13971278</v>
      </c>
      <c r="BE19" s="14">
        <v>0</v>
      </c>
      <c r="BF19" s="14">
        <v>0</v>
      </c>
      <c r="BG19" s="14">
        <v>401767</v>
      </c>
      <c r="BH19" s="14">
        <v>0</v>
      </c>
      <c r="BI19" s="89">
        <v>14373045</v>
      </c>
    </row>
    <row r="20" spans="1:61" x14ac:dyDescent="0.2">
      <c r="A20" s="4" t="s">
        <v>11</v>
      </c>
      <c r="B20" s="13">
        <v>0</v>
      </c>
      <c r="C20" s="14">
        <v>0</v>
      </c>
      <c r="D20" s="14">
        <v>0</v>
      </c>
      <c r="E20" s="89">
        <v>0</v>
      </c>
      <c r="F20" s="14">
        <v>0</v>
      </c>
      <c r="G20" s="89">
        <v>0</v>
      </c>
      <c r="H20" s="94">
        <v>4618922.6400000006</v>
      </c>
      <c r="I20" s="95">
        <v>2281024.3507044809</v>
      </c>
      <c r="J20" s="95">
        <v>665379.32472270634</v>
      </c>
      <c r="K20" s="99">
        <v>0</v>
      </c>
      <c r="L20" s="99">
        <v>80528</v>
      </c>
      <c r="M20" s="89">
        <v>7645854.3154271878</v>
      </c>
      <c r="N20" s="13">
        <v>1541147.2</v>
      </c>
      <c r="O20" s="14">
        <v>1560164.5507044811</v>
      </c>
      <c r="P20" s="14">
        <v>665379.32472270634</v>
      </c>
      <c r="Q20" s="89">
        <v>3766691.0754271876</v>
      </c>
      <c r="R20" s="13">
        <v>1101478</v>
      </c>
      <c r="S20" s="14">
        <v>589374.80000000005</v>
      </c>
      <c r="T20" s="14">
        <v>0</v>
      </c>
      <c r="U20" s="89">
        <v>1690852.8</v>
      </c>
      <c r="V20" s="13">
        <v>1976297.44</v>
      </c>
      <c r="W20" s="14">
        <v>131485</v>
      </c>
      <c r="X20" s="14">
        <v>0</v>
      </c>
      <c r="Y20" s="89">
        <v>2107782.44</v>
      </c>
      <c r="Z20" s="13">
        <v>0</v>
      </c>
      <c r="AA20" s="14">
        <v>0</v>
      </c>
      <c r="AB20" s="14">
        <v>0</v>
      </c>
      <c r="AC20" s="14">
        <v>0</v>
      </c>
      <c r="AD20" s="14">
        <v>0</v>
      </c>
      <c r="AE20" s="89">
        <v>0</v>
      </c>
      <c r="AF20" s="94">
        <v>4618922.6400000006</v>
      </c>
      <c r="AG20" s="95">
        <v>2281024.3507044809</v>
      </c>
      <c r="AH20" s="95">
        <v>665379.32472270634</v>
      </c>
      <c r="AI20" s="95">
        <v>0</v>
      </c>
      <c r="AJ20" s="95">
        <v>80528</v>
      </c>
      <c r="AK20" s="89">
        <v>7645854.3154271878</v>
      </c>
      <c r="AL20" s="13">
        <v>0</v>
      </c>
      <c r="AM20" s="14">
        <v>0</v>
      </c>
      <c r="AN20" s="14">
        <v>0</v>
      </c>
      <c r="AO20" s="14">
        <v>0</v>
      </c>
      <c r="AP20" s="14">
        <v>0</v>
      </c>
      <c r="AQ20" s="89">
        <v>0</v>
      </c>
      <c r="AR20" s="13">
        <v>0</v>
      </c>
      <c r="AS20" s="14">
        <v>0</v>
      </c>
      <c r="AT20" s="14">
        <v>0</v>
      </c>
      <c r="AU20" s="14">
        <v>0</v>
      </c>
      <c r="AV20" s="14">
        <v>0</v>
      </c>
      <c r="AW20" s="89">
        <v>0</v>
      </c>
      <c r="AX20" s="13">
        <v>0</v>
      </c>
      <c r="AY20" s="14">
        <v>0</v>
      </c>
      <c r="AZ20" s="14">
        <v>0</v>
      </c>
      <c r="BA20" s="14">
        <v>0</v>
      </c>
      <c r="BB20" s="14">
        <v>0</v>
      </c>
      <c r="BC20" s="89">
        <v>0</v>
      </c>
      <c r="BD20" s="13">
        <v>3755008</v>
      </c>
      <c r="BE20" s="14">
        <v>818496</v>
      </c>
      <c r="BF20" s="14">
        <v>9504</v>
      </c>
      <c r="BG20" s="14">
        <v>90000</v>
      </c>
      <c r="BH20" s="14">
        <v>273000</v>
      </c>
      <c r="BI20" s="89">
        <v>4946008</v>
      </c>
    </row>
    <row r="21" spans="1:61" x14ac:dyDescent="0.2">
      <c r="A21" s="4" t="s">
        <v>12</v>
      </c>
      <c r="B21" s="13">
        <v>1143</v>
      </c>
      <c r="C21" s="14">
        <v>2066</v>
      </c>
      <c r="D21" s="14">
        <v>850</v>
      </c>
      <c r="E21" s="89">
        <v>4059</v>
      </c>
      <c r="F21" s="14">
        <v>66</v>
      </c>
      <c r="G21" s="89">
        <v>66</v>
      </c>
      <c r="H21" s="94">
        <v>4997118.84</v>
      </c>
      <c r="I21" s="95">
        <v>3989378.1799999997</v>
      </c>
      <c r="J21" s="95">
        <v>70208.56</v>
      </c>
      <c r="K21" s="99">
        <v>1488898</v>
      </c>
      <c r="L21" s="99">
        <v>3702749</v>
      </c>
      <c r="M21" s="89">
        <v>14248352.58</v>
      </c>
      <c r="N21" s="13">
        <v>1323876.8400000001</v>
      </c>
      <c r="O21" s="14">
        <v>1711305.18</v>
      </c>
      <c r="P21" s="14">
        <v>70208.56</v>
      </c>
      <c r="Q21" s="89">
        <v>3105390.58</v>
      </c>
      <c r="R21" s="13">
        <v>3343255</v>
      </c>
      <c r="S21" s="14">
        <v>2278073</v>
      </c>
      <c r="T21" s="14">
        <v>0</v>
      </c>
      <c r="U21" s="89">
        <v>5621328</v>
      </c>
      <c r="V21" s="13">
        <v>329987</v>
      </c>
      <c r="W21" s="14">
        <v>0</v>
      </c>
      <c r="X21" s="14">
        <v>0</v>
      </c>
      <c r="Y21" s="89">
        <v>329987</v>
      </c>
      <c r="Z21" s="13">
        <v>9295</v>
      </c>
      <c r="AA21" s="14">
        <v>0</v>
      </c>
      <c r="AB21" s="14">
        <v>0</v>
      </c>
      <c r="AC21" s="14">
        <v>0</v>
      </c>
      <c r="AD21" s="14">
        <v>0</v>
      </c>
      <c r="AE21" s="89">
        <v>9295</v>
      </c>
      <c r="AF21" s="94">
        <v>5006413.84</v>
      </c>
      <c r="AG21" s="95">
        <v>3989378.1799999997</v>
      </c>
      <c r="AH21" s="95">
        <v>70208.56</v>
      </c>
      <c r="AI21" s="95">
        <v>1488898</v>
      </c>
      <c r="AJ21" s="95">
        <v>3702749</v>
      </c>
      <c r="AK21" s="89">
        <v>14257647.58</v>
      </c>
      <c r="AL21" s="13">
        <v>394653132</v>
      </c>
      <c r="AM21" s="14">
        <v>45099827</v>
      </c>
      <c r="AN21" s="14">
        <v>0</v>
      </c>
      <c r="AO21" s="14">
        <v>23099469</v>
      </c>
      <c r="AP21" s="14">
        <v>55626318</v>
      </c>
      <c r="AQ21" s="89">
        <v>518478746</v>
      </c>
      <c r="AR21" s="13">
        <v>347607734</v>
      </c>
      <c r="AS21" s="14">
        <v>45099827</v>
      </c>
      <c r="AT21" s="14">
        <v>0</v>
      </c>
      <c r="AU21" s="14">
        <v>23099469</v>
      </c>
      <c r="AV21" s="14">
        <v>55626318</v>
      </c>
      <c r="AW21" s="89">
        <v>471433348</v>
      </c>
      <c r="AX21" s="13">
        <v>233493654</v>
      </c>
      <c r="AY21" s="14">
        <v>16951638</v>
      </c>
      <c r="AZ21" s="14">
        <v>0</v>
      </c>
      <c r="BA21" s="14">
        <v>14566687</v>
      </c>
      <c r="BB21" s="14">
        <v>32832646</v>
      </c>
      <c r="BC21" s="89">
        <v>297844625</v>
      </c>
      <c r="BD21" s="13">
        <v>7730822</v>
      </c>
      <c r="BE21" s="14">
        <v>3287206</v>
      </c>
      <c r="BF21" s="14">
        <v>0</v>
      </c>
      <c r="BG21" s="14">
        <v>298058</v>
      </c>
      <c r="BH21" s="14">
        <v>958970</v>
      </c>
      <c r="BI21" s="89">
        <v>12275056</v>
      </c>
    </row>
    <row r="22" spans="1:61" x14ac:dyDescent="0.2">
      <c r="A22" s="4" t="s">
        <v>13</v>
      </c>
      <c r="B22" s="13">
        <v>704</v>
      </c>
      <c r="C22" s="14">
        <v>852</v>
      </c>
      <c r="D22" s="14">
        <v>5</v>
      </c>
      <c r="E22" s="89">
        <v>1561</v>
      </c>
      <c r="F22" s="14">
        <v>105</v>
      </c>
      <c r="G22" s="89">
        <v>105</v>
      </c>
      <c r="H22" s="94">
        <v>4584697.58</v>
      </c>
      <c r="I22" s="95">
        <v>10171543.435721189</v>
      </c>
      <c r="J22" s="95">
        <v>26378.764278810464</v>
      </c>
      <c r="K22" s="99">
        <v>0</v>
      </c>
      <c r="L22" s="99">
        <v>0</v>
      </c>
      <c r="M22" s="89">
        <v>14782619.779999999</v>
      </c>
      <c r="N22" s="13">
        <v>962909.98</v>
      </c>
      <c r="O22" s="14">
        <v>3858927.0457211896</v>
      </c>
      <c r="P22" s="14">
        <v>26378.764278810464</v>
      </c>
      <c r="Q22" s="89">
        <v>4848215.79</v>
      </c>
      <c r="R22" s="13">
        <v>3153831.7800000003</v>
      </c>
      <c r="S22" s="14">
        <v>926345.83</v>
      </c>
      <c r="T22" s="14">
        <v>0</v>
      </c>
      <c r="U22" s="89">
        <v>4080177.6100000003</v>
      </c>
      <c r="V22" s="13">
        <v>467955.8200000003</v>
      </c>
      <c r="W22" s="14">
        <v>5386270.5600000005</v>
      </c>
      <c r="X22" s="14">
        <v>0</v>
      </c>
      <c r="Y22" s="89">
        <v>5854226.3800000008</v>
      </c>
      <c r="Z22" s="13">
        <v>1240628.3800000004</v>
      </c>
      <c r="AA22" s="14">
        <v>35168.26</v>
      </c>
      <c r="AB22" s="14">
        <v>0</v>
      </c>
      <c r="AC22" s="14">
        <v>0</v>
      </c>
      <c r="AD22" s="14">
        <v>0</v>
      </c>
      <c r="AE22" s="89">
        <v>1275796.6400000004</v>
      </c>
      <c r="AF22" s="94">
        <v>5825325.9600000009</v>
      </c>
      <c r="AG22" s="95">
        <v>10206711.695721189</v>
      </c>
      <c r="AH22" s="95">
        <v>26378.764278810464</v>
      </c>
      <c r="AI22" s="95">
        <v>0</v>
      </c>
      <c r="AJ22" s="95">
        <v>0</v>
      </c>
      <c r="AK22" s="89">
        <v>16058416.42</v>
      </c>
      <c r="AL22" s="13">
        <v>340721723.02999997</v>
      </c>
      <c r="AM22" s="14">
        <v>34972039.640000015</v>
      </c>
      <c r="AN22" s="14">
        <v>239061.06</v>
      </c>
      <c r="AO22" s="14">
        <v>87347011</v>
      </c>
      <c r="AP22" s="14">
        <v>100230675.05</v>
      </c>
      <c r="AQ22" s="89">
        <v>563510509.77999997</v>
      </c>
      <c r="AR22" s="13">
        <v>237451315.66249987</v>
      </c>
      <c r="AS22" s="14">
        <v>11448097.925000006</v>
      </c>
      <c r="AT22" s="14">
        <v>36115.662500000006</v>
      </c>
      <c r="AU22" s="14">
        <v>87347011</v>
      </c>
      <c r="AV22" s="14">
        <v>99689412.989999995</v>
      </c>
      <c r="AW22" s="89">
        <v>435971953.23999989</v>
      </c>
      <c r="AX22" s="13">
        <v>257035974.63249987</v>
      </c>
      <c r="AY22" s="14">
        <v>19056301.675800007</v>
      </c>
      <c r="AZ22" s="14">
        <v>102527.34849999999</v>
      </c>
      <c r="BA22" s="14">
        <v>57921043.090000004</v>
      </c>
      <c r="BB22" s="14">
        <v>80274732.531800002</v>
      </c>
      <c r="BC22" s="89">
        <v>414390579.27859998</v>
      </c>
      <c r="BD22" s="13">
        <v>7424666.7612166023</v>
      </c>
      <c r="BE22" s="14">
        <v>614831.43499921157</v>
      </c>
      <c r="BF22" s="14">
        <v>1607.4084372985353</v>
      </c>
      <c r="BG22" s="14">
        <v>887492.48</v>
      </c>
      <c r="BH22" s="14">
        <v>1889270.4853468728</v>
      </c>
      <c r="BI22" s="89">
        <v>10817868.569999985</v>
      </c>
    </row>
    <row r="23" spans="1:61" x14ac:dyDescent="0.2">
      <c r="A23" s="4" t="s">
        <v>14</v>
      </c>
      <c r="B23" s="13">
        <v>1589</v>
      </c>
      <c r="C23" s="14">
        <v>175.74600000000001</v>
      </c>
      <c r="D23" s="14">
        <v>0</v>
      </c>
      <c r="E23" s="89">
        <v>1764.7460000000001</v>
      </c>
      <c r="F23" s="14">
        <v>58</v>
      </c>
      <c r="G23" s="89">
        <v>58</v>
      </c>
      <c r="H23" s="94">
        <v>15373468.629999999</v>
      </c>
      <c r="I23" s="95">
        <v>1244412.8899999999</v>
      </c>
      <c r="J23" s="95">
        <v>0</v>
      </c>
      <c r="K23" s="99">
        <v>752007.5</v>
      </c>
      <c r="L23" s="99">
        <v>2863219.2</v>
      </c>
      <c r="M23" s="89">
        <v>20233108.219999999</v>
      </c>
      <c r="N23" s="13">
        <v>4008868.63</v>
      </c>
      <c r="O23" s="14">
        <v>1244412.8899999999</v>
      </c>
      <c r="P23" s="14">
        <v>0</v>
      </c>
      <c r="Q23" s="89">
        <v>5253281.5199999996</v>
      </c>
      <c r="R23" s="13">
        <v>6053600</v>
      </c>
      <c r="S23" s="14">
        <v>0</v>
      </c>
      <c r="T23" s="14">
        <v>0</v>
      </c>
      <c r="U23" s="89">
        <v>6053600</v>
      </c>
      <c r="V23" s="13">
        <v>5311000</v>
      </c>
      <c r="W23" s="14">
        <v>0</v>
      </c>
      <c r="X23" s="14">
        <v>0</v>
      </c>
      <c r="Y23" s="89">
        <v>5311000</v>
      </c>
      <c r="Z23" s="13">
        <v>3491800</v>
      </c>
      <c r="AA23" s="14">
        <v>0</v>
      </c>
      <c r="AB23" s="14">
        <v>0</v>
      </c>
      <c r="AC23" s="14">
        <v>30985</v>
      </c>
      <c r="AD23" s="14">
        <v>1922200</v>
      </c>
      <c r="AE23" s="89">
        <v>5444985</v>
      </c>
      <c r="AF23" s="94">
        <v>18865268.629999999</v>
      </c>
      <c r="AG23" s="95">
        <v>1244412.8899999999</v>
      </c>
      <c r="AH23" s="95">
        <v>0</v>
      </c>
      <c r="AI23" s="95">
        <v>782992.5</v>
      </c>
      <c r="AJ23" s="95">
        <v>4785419.2</v>
      </c>
      <c r="AK23" s="89">
        <v>25678093.219999999</v>
      </c>
      <c r="AL23" s="13">
        <v>876822629.48000002</v>
      </c>
      <c r="AM23" s="14">
        <v>44632250.270000003</v>
      </c>
      <c r="AN23" s="14">
        <v>0</v>
      </c>
      <c r="AO23" s="14">
        <v>27425182.890000001</v>
      </c>
      <c r="AP23" s="14">
        <v>388672084.17000002</v>
      </c>
      <c r="AQ23" s="89">
        <v>1337552146.8099999</v>
      </c>
      <c r="AR23" s="13">
        <v>337406747.75999999</v>
      </c>
      <c r="AS23" s="14">
        <v>6414910.1399999997</v>
      </c>
      <c r="AT23" s="14">
        <v>0</v>
      </c>
      <c r="AU23" s="14">
        <v>27425182.890000001</v>
      </c>
      <c r="AV23" s="14">
        <v>388672084.17000002</v>
      </c>
      <c r="AW23" s="89">
        <v>759918924.96000004</v>
      </c>
      <c r="AX23" s="13">
        <v>802893447.40999997</v>
      </c>
      <c r="AY23" s="14">
        <v>41707860.560000002</v>
      </c>
      <c r="AZ23" s="14">
        <v>0</v>
      </c>
      <c r="BA23" s="14">
        <v>20995293.57</v>
      </c>
      <c r="BB23" s="14">
        <v>282112777.5</v>
      </c>
      <c r="BC23" s="89">
        <v>1147709379.04</v>
      </c>
      <c r="BD23" s="13">
        <v>7850925.4400000004</v>
      </c>
      <c r="BE23" s="14">
        <v>68897.325631825152</v>
      </c>
      <c r="BF23" s="14">
        <v>0</v>
      </c>
      <c r="BG23" s="14">
        <v>274251.82890000002</v>
      </c>
      <c r="BH23" s="14">
        <v>6767943.9400000004</v>
      </c>
      <c r="BI23" s="89">
        <v>14962018.534531826</v>
      </c>
    </row>
    <row r="24" spans="1:61" x14ac:dyDescent="0.2">
      <c r="A24" s="4" t="s">
        <v>15</v>
      </c>
      <c r="B24" s="13">
        <v>512</v>
      </c>
      <c r="C24" s="14">
        <v>537</v>
      </c>
      <c r="D24" s="14">
        <v>231</v>
      </c>
      <c r="E24" s="89">
        <v>1280</v>
      </c>
      <c r="F24" s="14">
        <v>144</v>
      </c>
      <c r="G24" s="89">
        <v>144</v>
      </c>
      <c r="H24" s="94">
        <v>3082175</v>
      </c>
      <c r="I24" s="95">
        <v>1033793</v>
      </c>
      <c r="J24" s="95">
        <v>23536</v>
      </c>
      <c r="K24" s="99">
        <v>758744</v>
      </c>
      <c r="L24" s="99">
        <v>655391</v>
      </c>
      <c r="M24" s="89">
        <v>5553639</v>
      </c>
      <c r="N24" s="13">
        <v>1167836</v>
      </c>
      <c r="O24" s="14">
        <v>713386</v>
      </c>
      <c r="P24" s="14">
        <v>23536</v>
      </c>
      <c r="Q24" s="89">
        <v>1904758</v>
      </c>
      <c r="R24" s="13">
        <v>1631224</v>
      </c>
      <c r="S24" s="14">
        <v>320407</v>
      </c>
      <c r="T24" s="14">
        <v>0</v>
      </c>
      <c r="U24" s="89">
        <v>1951631</v>
      </c>
      <c r="V24" s="13">
        <v>283115</v>
      </c>
      <c r="W24" s="14">
        <v>0</v>
      </c>
      <c r="X24" s="14">
        <v>0</v>
      </c>
      <c r="Y24" s="89">
        <v>283115</v>
      </c>
      <c r="Z24" s="13">
        <v>144620</v>
      </c>
      <c r="AA24" s="14">
        <v>0</v>
      </c>
      <c r="AB24" s="14">
        <v>0</v>
      </c>
      <c r="AC24" s="14">
        <v>0</v>
      </c>
      <c r="AD24" s="14">
        <v>6161</v>
      </c>
      <c r="AE24" s="89">
        <v>150781</v>
      </c>
      <c r="AF24" s="94">
        <v>3226795</v>
      </c>
      <c r="AG24" s="95">
        <v>1033793</v>
      </c>
      <c r="AH24" s="95">
        <v>23536</v>
      </c>
      <c r="AI24" s="95">
        <v>758744</v>
      </c>
      <c r="AJ24" s="95">
        <v>661552</v>
      </c>
      <c r="AK24" s="89">
        <v>5704420</v>
      </c>
      <c r="AL24" s="13">
        <v>202218433</v>
      </c>
      <c r="AM24" s="14">
        <v>38570538</v>
      </c>
      <c r="AN24" s="14">
        <v>260729</v>
      </c>
      <c r="AO24" s="14">
        <v>41582142</v>
      </c>
      <c r="AP24" s="14">
        <v>41478461</v>
      </c>
      <c r="AQ24" s="89">
        <v>324110303</v>
      </c>
      <c r="AR24" s="13">
        <v>144116279</v>
      </c>
      <c r="AS24" s="14">
        <v>6442677</v>
      </c>
      <c r="AT24" s="14">
        <v>260729</v>
      </c>
      <c r="AU24" s="14">
        <v>41582142</v>
      </c>
      <c r="AV24" s="14">
        <v>41478461</v>
      </c>
      <c r="AW24" s="89">
        <v>233880288</v>
      </c>
      <c r="AX24" s="13">
        <v>124020966</v>
      </c>
      <c r="AY24" s="14">
        <v>66866436</v>
      </c>
      <c r="AZ24" s="14">
        <v>260729</v>
      </c>
      <c r="BA24" s="14">
        <v>28870458</v>
      </c>
      <c r="BB24" s="14">
        <v>27197777</v>
      </c>
      <c r="BC24" s="89">
        <v>247216366</v>
      </c>
      <c r="BD24" s="13">
        <v>3292115</v>
      </c>
      <c r="BE24" s="14">
        <v>318777</v>
      </c>
      <c r="BF24" s="14">
        <v>0</v>
      </c>
      <c r="BG24" s="14">
        <v>430981</v>
      </c>
      <c r="BH24" s="14">
        <v>2050859</v>
      </c>
      <c r="BI24" s="89">
        <v>6092732</v>
      </c>
    </row>
    <row r="25" spans="1:61" x14ac:dyDescent="0.2">
      <c r="A25" s="4" t="s">
        <v>16</v>
      </c>
      <c r="B25" s="13">
        <v>562</v>
      </c>
      <c r="C25" s="14">
        <v>1013</v>
      </c>
      <c r="D25" s="14">
        <v>57</v>
      </c>
      <c r="E25" s="89">
        <v>1632</v>
      </c>
      <c r="F25" s="14">
        <v>71</v>
      </c>
      <c r="G25" s="89">
        <v>71</v>
      </c>
      <c r="H25" s="94">
        <v>7950215</v>
      </c>
      <c r="I25" s="95">
        <v>2888755</v>
      </c>
      <c r="J25" s="95">
        <v>0</v>
      </c>
      <c r="K25" s="99">
        <v>750454</v>
      </c>
      <c r="L25" s="99">
        <v>1785514</v>
      </c>
      <c r="M25" s="89">
        <v>13374938</v>
      </c>
      <c r="N25" s="13">
        <v>1037162</v>
      </c>
      <c r="O25" s="14">
        <v>1354061</v>
      </c>
      <c r="P25" s="14">
        <v>0</v>
      </c>
      <c r="Q25" s="89">
        <v>2391223</v>
      </c>
      <c r="R25" s="13">
        <v>4874019</v>
      </c>
      <c r="S25" s="14">
        <v>1534694</v>
      </c>
      <c r="T25" s="14">
        <v>0</v>
      </c>
      <c r="U25" s="89">
        <v>6408713</v>
      </c>
      <c r="V25" s="13">
        <v>2039034</v>
      </c>
      <c r="W25" s="14">
        <v>0</v>
      </c>
      <c r="X25" s="14">
        <v>0</v>
      </c>
      <c r="Y25" s="89">
        <v>2039034</v>
      </c>
      <c r="Z25" s="13">
        <v>0</v>
      </c>
      <c r="AA25" s="14">
        <v>0</v>
      </c>
      <c r="AB25" s="14">
        <v>0</v>
      </c>
      <c r="AC25" s="14">
        <v>0</v>
      </c>
      <c r="AD25" s="14">
        <v>0</v>
      </c>
      <c r="AE25" s="89">
        <v>0</v>
      </c>
      <c r="AF25" s="94">
        <v>7950215</v>
      </c>
      <c r="AG25" s="95">
        <v>2888755</v>
      </c>
      <c r="AH25" s="95">
        <v>0</v>
      </c>
      <c r="AI25" s="95">
        <v>750454</v>
      </c>
      <c r="AJ25" s="95">
        <v>1785514</v>
      </c>
      <c r="AK25" s="89">
        <v>13374938</v>
      </c>
      <c r="AL25" s="13">
        <v>183641815</v>
      </c>
      <c r="AM25" s="14">
        <v>75285494</v>
      </c>
      <c r="AN25" s="14">
        <v>0</v>
      </c>
      <c r="AO25" s="14">
        <v>17209712</v>
      </c>
      <c r="AP25" s="14">
        <v>82831003</v>
      </c>
      <c r="AQ25" s="89">
        <v>358968024</v>
      </c>
      <c r="AR25" s="13">
        <v>183641815</v>
      </c>
      <c r="AS25" s="14">
        <v>75285494</v>
      </c>
      <c r="AT25" s="14">
        <v>0</v>
      </c>
      <c r="AU25" s="14">
        <v>17209712</v>
      </c>
      <c r="AV25" s="14">
        <v>82831003</v>
      </c>
      <c r="AW25" s="89">
        <v>358968024</v>
      </c>
      <c r="AX25" s="13">
        <v>143366459</v>
      </c>
      <c r="AY25" s="14">
        <v>72972733</v>
      </c>
      <c r="AZ25" s="14">
        <v>0</v>
      </c>
      <c r="BA25" s="14">
        <v>13470680</v>
      </c>
      <c r="BB25" s="14">
        <v>50688762</v>
      </c>
      <c r="BC25" s="89">
        <v>280498634</v>
      </c>
      <c r="BD25" s="13">
        <v>2078923</v>
      </c>
      <c r="BE25" s="14">
        <v>1137510</v>
      </c>
      <c r="BF25" s="14">
        <v>0</v>
      </c>
      <c r="BG25" s="14">
        <v>412066</v>
      </c>
      <c r="BH25" s="14">
        <v>2165561</v>
      </c>
      <c r="BI25" s="89">
        <v>5794060</v>
      </c>
    </row>
    <row r="26" spans="1:61" x14ac:dyDescent="0.2">
      <c r="A26" s="4" t="s">
        <v>17</v>
      </c>
      <c r="B26" s="13">
        <v>914</v>
      </c>
      <c r="C26" s="14">
        <v>1230</v>
      </c>
      <c r="D26" s="14">
        <v>225</v>
      </c>
      <c r="E26" s="89">
        <v>2369</v>
      </c>
      <c r="F26" s="14">
        <v>56</v>
      </c>
      <c r="G26" s="89">
        <v>56</v>
      </c>
      <c r="H26" s="94">
        <v>13625339.150023293</v>
      </c>
      <c r="I26" s="95">
        <v>4413486.7200681837</v>
      </c>
      <c r="J26" s="95">
        <v>0</v>
      </c>
      <c r="K26" s="99">
        <v>1618206.6399085233</v>
      </c>
      <c r="L26" s="99">
        <v>3903025</v>
      </c>
      <c r="M26" s="89">
        <v>23560057.509999998</v>
      </c>
      <c r="N26" s="13">
        <v>6091424.6500232928</v>
      </c>
      <c r="O26" s="14">
        <v>2697978.9700681837</v>
      </c>
      <c r="P26" s="14">
        <v>0</v>
      </c>
      <c r="Q26" s="89">
        <v>8789403.6200914755</v>
      </c>
      <c r="R26" s="13">
        <v>7533914.5</v>
      </c>
      <c r="S26" s="14">
        <v>1715507.75</v>
      </c>
      <c r="T26" s="14">
        <v>0</v>
      </c>
      <c r="U26" s="89">
        <v>9249422.25</v>
      </c>
      <c r="V26" s="13">
        <v>0</v>
      </c>
      <c r="W26" s="14">
        <v>0</v>
      </c>
      <c r="X26" s="14">
        <v>0</v>
      </c>
      <c r="Y26" s="89">
        <v>0</v>
      </c>
      <c r="Z26" s="13">
        <v>0</v>
      </c>
      <c r="AA26" s="14">
        <v>0</v>
      </c>
      <c r="AB26" s="14">
        <v>0</v>
      </c>
      <c r="AC26" s="14">
        <v>0</v>
      </c>
      <c r="AD26" s="14">
        <v>0</v>
      </c>
      <c r="AE26" s="89">
        <v>0</v>
      </c>
      <c r="AF26" s="94">
        <v>13625339.150023293</v>
      </c>
      <c r="AG26" s="95">
        <v>4413486.7200681837</v>
      </c>
      <c r="AH26" s="95">
        <v>0</v>
      </c>
      <c r="AI26" s="95">
        <v>1618206.6399085233</v>
      </c>
      <c r="AJ26" s="95">
        <v>3903025</v>
      </c>
      <c r="AK26" s="89">
        <v>23560057.509999998</v>
      </c>
      <c r="AL26" s="13">
        <v>283148941.74327707</v>
      </c>
      <c r="AM26" s="14">
        <v>62855471.138673775</v>
      </c>
      <c r="AN26" s="14">
        <v>0</v>
      </c>
      <c r="AO26" s="14">
        <v>58172258.531589746</v>
      </c>
      <c r="AP26" s="14">
        <v>99956675.014197916</v>
      </c>
      <c r="AQ26" s="89">
        <v>504133346.42773855</v>
      </c>
      <c r="AR26" s="13">
        <v>0</v>
      </c>
      <c r="AS26" s="14">
        <v>0</v>
      </c>
      <c r="AT26" s="14">
        <v>0</v>
      </c>
      <c r="AU26" s="14">
        <v>0</v>
      </c>
      <c r="AV26" s="14">
        <v>0</v>
      </c>
      <c r="AW26" s="89">
        <v>0</v>
      </c>
      <c r="AX26" s="13">
        <v>217013545.29874706</v>
      </c>
      <c r="AY26" s="14">
        <v>45189404.387077473</v>
      </c>
      <c r="AZ26" s="14">
        <v>0</v>
      </c>
      <c r="BA26" s="14">
        <v>53456091.82554502</v>
      </c>
      <c r="BB26" s="14">
        <v>55868900.282005191</v>
      </c>
      <c r="BC26" s="89">
        <v>371527941.79337478</v>
      </c>
      <c r="BD26" s="13">
        <v>4471557.9437480271</v>
      </c>
      <c r="BE26" s="14">
        <v>2694170.1213221615</v>
      </c>
      <c r="BF26" s="14">
        <v>0</v>
      </c>
      <c r="BG26" s="14">
        <v>546452.36612091679</v>
      </c>
      <c r="BH26" s="14">
        <v>1140354.7202932772</v>
      </c>
      <c r="BI26" s="89">
        <v>8852535.1514843833</v>
      </c>
    </row>
    <row r="27" spans="1:61" x14ac:dyDescent="0.2">
      <c r="A27" s="4" t="s">
        <v>18</v>
      </c>
      <c r="B27" s="13">
        <v>512</v>
      </c>
      <c r="C27" s="14">
        <v>2</v>
      </c>
      <c r="D27" s="14">
        <v>0</v>
      </c>
      <c r="E27" s="89">
        <v>514</v>
      </c>
      <c r="F27" s="14">
        <v>14</v>
      </c>
      <c r="G27" s="89">
        <v>14</v>
      </c>
      <c r="H27" s="94">
        <v>5304815</v>
      </c>
      <c r="I27" s="95">
        <v>0</v>
      </c>
      <c r="J27" s="95">
        <v>0</v>
      </c>
      <c r="K27" s="99">
        <v>0</v>
      </c>
      <c r="L27" s="99">
        <v>0</v>
      </c>
      <c r="M27" s="89">
        <v>5304815</v>
      </c>
      <c r="N27" s="13">
        <v>153361</v>
      </c>
      <c r="O27" s="14">
        <v>0</v>
      </c>
      <c r="P27" s="14">
        <v>0</v>
      </c>
      <c r="Q27" s="89">
        <v>153361</v>
      </c>
      <c r="R27" s="13">
        <v>3597341</v>
      </c>
      <c r="S27" s="14">
        <v>0</v>
      </c>
      <c r="T27" s="14">
        <v>0</v>
      </c>
      <c r="U27" s="89">
        <v>3597341</v>
      </c>
      <c r="V27" s="13">
        <v>1554113</v>
      </c>
      <c r="W27" s="14">
        <v>0</v>
      </c>
      <c r="X27" s="14">
        <v>0</v>
      </c>
      <c r="Y27" s="89">
        <v>1554113</v>
      </c>
      <c r="Z27" s="13">
        <v>850031</v>
      </c>
      <c r="AA27" s="14">
        <v>0</v>
      </c>
      <c r="AB27" s="14">
        <v>0</v>
      </c>
      <c r="AC27" s="14">
        <v>1549304</v>
      </c>
      <c r="AD27" s="14">
        <v>0</v>
      </c>
      <c r="AE27" s="89">
        <v>2399335</v>
      </c>
      <c r="AF27" s="94">
        <v>6154846</v>
      </c>
      <c r="AG27" s="95">
        <v>0</v>
      </c>
      <c r="AH27" s="95">
        <v>0</v>
      </c>
      <c r="AI27" s="95">
        <v>1549304</v>
      </c>
      <c r="AJ27" s="95">
        <v>0</v>
      </c>
      <c r="AK27" s="89">
        <v>7704150</v>
      </c>
      <c r="AL27" s="13">
        <v>224410302</v>
      </c>
      <c r="AM27" s="14">
        <v>0</v>
      </c>
      <c r="AN27" s="14">
        <v>31727490</v>
      </c>
      <c r="AO27" s="14">
        <v>10666534</v>
      </c>
      <c r="AP27" s="14">
        <v>185193182</v>
      </c>
      <c r="AQ27" s="89">
        <v>451997508</v>
      </c>
      <c r="AR27" s="13">
        <v>182620507</v>
      </c>
      <c r="AS27" s="14">
        <v>0</v>
      </c>
      <c r="AT27" s="14">
        <v>20552279</v>
      </c>
      <c r="AU27" s="14">
        <v>9363700</v>
      </c>
      <c r="AV27" s="14">
        <v>117466097</v>
      </c>
      <c r="AW27" s="89">
        <v>330002583</v>
      </c>
      <c r="AX27" s="13">
        <v>182620507</v>
      </c>
      <c r="AY27" s="14">
        <v>0</v>
      </c>
      <c r="AZ27" s="14">
        <v>20552279</v>
      </c>
      <c r="BA27" s="14">
        <v>9363700</v>
      </c>
      <c r="BB27" s="14">
        <v>117466097</v>
      </c>
      <c r="BC27" s="89">
        <v>330002583</v>
      </c>
      <c r="BD27" s="13">
        <v>4151629</v>
      </c>
      <c r="BE27" s="14">
        <v>0</v>
      </c>
      <c r="BF27" s="14">
        <v>135706</v>
      </c>
      <c r="BG27" s="14">
        <v>108435</v>
      </c>
      <c r="BH27" s="14">
        <v>2025864</v>
      </c>
      <c r="BI27" s="89">
        <v>6421634</v>
      </c>
    </row>
    <row r="28" spans="1:61" x14ac:dyDescent="0.2">
      <c r="A28" s="4" t="s">
        <v>19</v>
      </c>
      <c r="B28" s="13">
        <v>1166</v>
      </c>
      <c r="C28" s="14">
        <v>1748</v>
      </c>
      <c r="D28" s="14">
        <v>44</v>
      </c>
      <c r="E28" s="89">
        <v>2958</v>
      </c>
      <c r="F28" s="14">
        <v>324</v>
      </c>
      <c r="G28" s="89">
        <v>324</v>
      </c>
      <c r="H28" s="94">
        <v>10931248</v>
      </c>
      <c r="I28" s="95">
        <v>5156730</v>
      </c>
      <c r="J28" s="95">
        <v>0</v>
      </c>
      <c r="K28" s="99">
        <v>0</v>
      </c>
      <c r="L28" s="99">
        <v>0</v>
      </c>
      <c r="M28" s="89">
        <v>16087978</v>
      </c>
      <c r="N28" s="13">
        <v>4193981</v>
      </c>
      <c r="O28" s="14">
        <v>4244054</v>
      </c>
      <c r="P28" s="14">
        <v>0</v>
      </c>
      <c r="Q28" s="89">
        <v>8438035</v>
      </c>
      <c r="R28" s="13">
        <v>6737267</v>
      </c>
      <c r="S28" s="14">
        <v>912676</v>
      </c>
      <c r="T28" s="14">
        <v>0</v>
      </c>
      <c r="U28" s="89">
        <v>7649943</v>
      </c>
      <c r="V28" s="13">
        <v>0</v>
      </c>
      <c r="W28" s="14">
        <v>0</v>
      </c>
      <c r="X28" s="14">
        <v>0</v>
      </c>
      <c r="Y28" s="89">
        <v>0</v>
      </c>
      <c r="Z28" s="13">
        <v>0</v>
      </c>
      <c r="AA28" s="14">
        <v>0</v>
      </c>
      <c r="AB28" s="14">
        <v>0</v>
      </c>
      <c r="AC28" s="14">
        <v>0</v>
      </c>
      <c r="AD28" s="14">
        <v>0</v>
      </c>
      <c r="AE28" s="89">
        <v>0</v>
      </c>
      <c r="AF28" s="94">
        <v>10931248</v>
      </c>
      <c r="AG28" s="95">
        <v>5156730</v>
      </c>
      <c r="AH28" s="95">
        <v>0</v>
      </c>
      <c r="AI28" s="95">
        <v>0</v>
      </c>
      <c r="AJ28" s="95">
        <v>0</v>
      </c>
      <c r="AK28" s="89">
        <v>16087978</v>
      </c>
      <c r="AL28" s="13">
        <v>404836004</v>
      </c>
      <c r="AM28" s="14">
        <v>160551566</v>
      </c>
      <c r="AN28" s="14">
        <v>0</v>
      </c>
      <c r="AO28" s="14">
        <v>97021356</v>
      </c>
      <c r="AP28" s="14">
        <v>179785730</v>
      </c>
      <c r="AQ28" s="89">
        <v>842194656</v>
      </c>
      <c r="AR28" s="13">
        <v>226163315</v>
      </c>
      <c r="AS28" s="14">
        <v>38676961</v>
      </c>
      <c r="AT28" s="14">
        <v>0</v>
      </c>
      <c r="AU28" s="14">
        <v>97021356</v>
      </c>
      <c r="AV28" s="14">
        <v>176472156</v>
      </c>
      <c r="AW28" s="89">
        <v>538333788</v>
      </c>
      <c r="AX28" s="13">
        <v>368258136</v>
      </c>
      <c r="AY28" s="14">
        <v>148591896</v>
      </c>
      <c r="AZ28" s="14">
        <v>0</v>
      </c>
      <c r="BA28" s="14">
        <v>84666077</v>
      </c>
      <c r="BB28" s="14">
        <v>39883132</v>
      </c>
      <c r="BC28" s="89">
        <v>641399241</v>
      </c>
      <c r="BD28" s="13">
        <v>5827524</v>
      </c>
      <c r="BE28" s="14">
        <v>2066643</v>
      </c>
      <c r="BF28" s="14">
        <v>0</v>
      </c>
      <c r="BG28" s="14">
        <v>1059767</v>
      </c>
      <c r="BH28" s="14">
        <v>2243158</v>
      </c>
      <c r="BI28" s="89">
        <v>11197092</v>
      </c>
    </row>
    <row r="29" spans="1:61" x14ac:dyDescent="0.2">
      <c r="A29" s="4" t="s">
        <v>20</v>
      </c>
      <c r="B29" s="13">
        <v>674</v>
      </c>
      <c r="C29" s="14">
        <v>31</v>
      </c>
      <c r="D29" s="14">
        <v>0</v>
      </c>
      <c r="E29" s="89">
        <v>705</v>
      </c>
      <c r="F29" s="14">
        <v>14</v>
      </c>
      <c r="G29" s="89">
        <v>14</v>
      </c>
      <c r="H29" s="94">
        <v>6476774.4000000004</v>
      </c>
      <c r="I29" s="95">
        <v>3516674.33</v>
      </c>
      <c r="J29" s="95">
        <v>0</v>
      </c>
      <c r="K29" s="99">
        <v>18023.099999999999</v>
      </c>
      <c r="L29" s="99">
        <v>3047705.12</v>
      </c>
      <c r="M29" s="89">
        <v>13059176.949999999</v>
      </c>
      <c r="N29" s="13">
        <v>1167953.5</v>
      </c>
      <c r="O29" s="14">
        <v>223783.33</v>
      </c>
      <c r="P29" s="14">
        <v>0</v>
      </c>
      <c r="Q29" s="89">
        <v>1391736.83</v>
      </c>
      <c r="R29" s="13">
        <v>5299100.41</v>
      </c>
      <c r="S29" s="14">
        <v>0</v>
      </c>
      <c r="T29" s="14">
        <v>0</v>
      </c>
      <c r="U29" s="89">
        <v>5299100.41</v>
      </c>
      <c r="V29" s="13">
        <v>9720.49</v>
      </c>
      <c r="W29" s="14">
        <v>3292891</v>
      </c>
      <c r="X29" s="14">
        <v>0</v>
      </c>
      <c r="Y29" s="89">
        <v>3302611.49</v>
      </c>
      <c r="Z29" s="13">
        <v>0</v>
      </c>
      <c r="AA29" s="14">
        <v>0</v>
      </c>
      <c r="AB29" s="14">
        <v>0</v>
      </c>
      <c r="AC29" s="14">
        <v>0</v>
      </c>
      <c r="AD29" s="14">
        <v>2325392.71</v>
      </c>
      <c r="AE29" s="89">
        <v>2325392.71</v>
      </c>
      <c r="AF29" s="94">
        <v>6476774.4000000004</v>
      </c>
      <c r="AG29" s="95">
        <v>3516674.33</v>
      </c>
      <c r="AH29" s="95">
        <v>0</v>
      </c>
      <c r="AI29" s="95">
        <v>18023.099999999999</v>
      </c>
      <c r="AJ29" s="95">
        <v>5373097.8300000001</v>
      </c>
      <c r="AK29" s="89">
        <v>15384569.66</v>
      </c>
      <c r="AL29" s="13">
        <v>387865633</v>
      </c>
      <c r="AM29" s="14">
        <v>11028178</v>
      </c>
      <c r="AN29" s="14">
        <v>0</v>
      </c>
      <c r="AO29" s="14">
        <v>9305885</v>
      </c>
      <c r="AP29" s="14">
        <v>224883689</v>
      </c>
      <c r="AQ29" s="89">
        <v>633083385</v>
      </c>
      <c r="AR29" s="13">
        <v>316961919</v>
      </c>
      <c r="AS29" s="14">
        <v>8161762</v>
      </c>
      <c r="AT29" s="14">
        <v>0</v>
      </c>
      <c r="AU29" s="14">
        <v>9305885</v>
      </c>
      <c r="AV29" s="14">
        <v>224883689</v>
      </c>
      <c r="AW29" s="89">
        <v>559313255</v>
      </c>
      <c r="AX29" s="13">
        <v>262763681</v>
      </c>
      <c r="AY29" s="14">
        <v>7412001</v>
      </c>
      <c r="AZ29" s="14">
        <v>0</v>
      </c>
      <c r="BA29" s="14">
        <v>5830107</v>
      </c>
      <c r="BB29" s="14">
        <v>109881413</v>
      </c>
      <c r="BC29" s="89">
        <v>385887202</v>
      </c>
      <c r="BD29" s="13">
        <v>5575018</v>
      </c>
      <c r="BE29" s="14">
        <v>157104</v>
      </c>
      <c r="BF29" s="14">
        <v>0</v>
      </c>
      <c r="BG29" s="14">
        <v>100045</v>
      </c>
      <c r="BH29" s="14">
        <v>4439472</v>
      </c>
      <c r="BI29" s="89">
        <v>10271639</v>
      </c>
    </row>
    <row r="30" spans="1:61" x14ac:dyDescent="0.2">
      <c r="A30" s="4" t="s">
        <v>21</v>
      </c>
      <c r="B30" s="13">
        <v>506</v>
      </c>
      <c r="C30" s="14">
        <v>938</v>
      </c>
      <c r="D30" s="14">
        <v>813</v>
      </c>
      <c r="E30" s="89">
        <v>2257</v>
      </c>
      <c r="F30" s="14">
        <v>54</v>
      </c>
      <c r="G30" s="89">
        <v>54</v>
      </c>
      <c r="H30" s="94">
        <v>2927599</v>
      </c>
      <c r="I30" s="95">
        <v>2563695</v>
      </c>
      <c r="J30" s="95">
        <v>0</v>
      </c>
      <c r="K30" s="99">
        <v>0</v>
      </c>
      <c r="L30" s="99">
        <v>0</v>
      </c>
      <c r="M30" s="89">
        <v>5491294</v>
      </c>
      <c r="N30" s="13">
        <v>698273</v>
      </c>
      <c r="O30" s="14">
        <v>1077065</v>
      </c>
      <c r="P30" s="14">
        <v>0</v>
      </c>
      <c r="Q30" s="89">
        <v>1775338</v>
      </c>
      <c r="R30" s="13">
        <v>2229326</v>
      </c>
      <c r="S30" s="14">
        <v>1486630</v>
      </c>
      <c r="T30" s="14">
        <v>0</v>
      </c>
      <c r="U30" s="89">
        <v>3715956</v>
      </c>
      <c r="V30" s="13">
        <v>0</v>
      </c>
      <c r="W30" s="14">
        <v>0</v>
      </c>
      <c r="X30" s="14">
        <v>0</v>
      </c>
      <c r="Y30" s="89">
        <v>0</v>
      </c>
      <c r="Z30" s="13">
        <v>0</v>
      </c>
      <c r="AA30" s="14">
        <v>0</v>
      </c>
      <c r="AB30" s="14">
        <v>0</v>
      </c>
      <c r="AC30" s="14">
        <v>0</v>
      </c>
      <c r="AD30" s="14">
        <v>0</v>
      </c>
      <c r="AE30" s="89">
        <v>0</v>
      </c>
      <c r="AF30" s="94">
        <v>2927599</v>
      </c>
      <c r="AG30" s="95">
        <v>2563695</v>
      </c>
      <c r="AH30" s="95">
        <v>0</v>
      </c>
      <c r="AI30" s="95">
        <v>0</v>
      </c>
      <c r="AJ30" s="95">
        <v>0</v>
      </c>
      <c r="AK30" s="89">
        <v>5491294</v>
      </c>
      <c r="AL30" s="13">
        <v>123157898</v>
      </c>
      <c r="AM30" s="14">
        <v>28477068</v>
      </c>
      <c r="AN30" s="14">
        <v>21648982</v>
      </c>
      <c r="AO30" s="14">
        <v>23684319</v>
      </c>
      <c r="AP30" s="14">
        <v>0</v>
      </c>
      <c r="AQ30" s="89">
        <v>196968267</v>
      </c>
      <c r="AR30" s="13">
        <v>106645067</v>
      </c>
      <c r="AS30" s="14">
        <v>28477068</v>
      </c>
      <c r="AT30" s="14">
        <v>0</v>
      </c>
      <c r="AU30" s="14">
        <v>23684319</v>
      </c>
      <c r="AV30" s="14">
        <v>0</v>
      </c>
      <c r="AW30" s="89">
        <v>158806454</v>
      </c>
      <c r="AX30" s="13">
        <v>64384563</v>
      </c>
      <c r="AY30" s="14">
        <v>13792383</v>
      </c>
      <c r="AZ30" s="14">
        <v>21648982</v>
      </c>
      <c r="BA30" s="14">
        <v>15601023</v>
      </c>
      <c r="BB30" s="14">
        <v>0</v>
      </c>
      <c r="BC30" s="89">
        <v>115426951</v>
      </c>
      <c r="BD30" s="13">
        <v>1689394</v>
      </c>
      <c r="BE30" s="14">
        <v>927025</v>
      </c>
      <c r="BF30" s="14">
        <v>0</v>
      </c>
      <c r="BG30" s="14">
        <v>233565</v>
      </c>
      <c r="BH30" s="14">
        <v>0</v>
      </c>
      <c r="BI30" s="89">
        <v>2849984</v>
      </c>
    </row>
    <row r="31" spans="1:61" x14ac:dyDescent="0.2">
      <c r="A31" s="4" t="s">
        <v>22</v>
      </c>
      <c r="B31" s="13">
        <v>483</v>
      </c>
      <c r="C31" s="14">
        <v>0</v>
      </c>
      <c r="D31" s="14">
        <v>0</v>
      </c>
      <c r="E31" s="89">
        <v>483</v>
      </c>
      <c r="F31" s="14">
        <v>0</v>
      </c>
      <c r="G31" s="89">
        <v>0</v>
      </c>
      <c r="H31" s="94">
        <v>8126008</v>
      </c>
      <c r="I31" s="95">
        <v>0</v>
      </c>
      <c r="J31" s="95">
        <v>0</v>
      </c>
      <c r="K31" s="99">
        <v>0</v>
      </c>
      <c r="L31" s="99">
        <v>0</v>
      </c>
      <c r="M31" s="89">
        <v>8126008</v>
      </c>
      <c r="N31" s="13">
        <v>2452215</v>
      </c>
      <c r="O31" s="14">
        <v>0</v>
      </c>
      <c r="P31" s="14">
        <v>0</v>
      </c>
      <c r="Q31" s="89">
        <v>2452215</v>
      </c>
      <c r="R31" s="13">
        <v>4869079</v>
      </c>
      <c r="S31" s="14">
        <v>0</v>
      </c>
      <c r="T31" s="14">
        <v>0</v>
      </c>
      <c r="U31" s="89">
        <v>4869079</v>
      </c>
      <c r="V31" s="13">
        <v>804714</v>
      </c>
      <c r="W31" s="14">
        <v>0</v>
      </c>
      <c r="X31" s="14">
        <v>0</v>
      </c>
      <c r="Y31" s="89">
        <v>804714</v>
      </c>
      <c r="Z31" s="13">
        <v>0</v>
      </c>
      <c r="AA31" s="14">
        <v>0</v>
      </c>
      <c r="AB31" s="14">
        <v>0</v>
      </c>
      <c r="AC31" s="14">
        <v>0</v>
      </c>
      <c r="AD31" s="14">
        <v>0</v>
      </c>
      <c r="AE31" s="89">
        <v>0</v>
      </c>
      <c r="AF31" s="94">
        <v>8126008</v>
      </c>
      <c r="AG31" s="95">
        <v>0</v>
      </c>
      <c r="AH31" s="95">
        <v>0</v>
      </c>
      <c r="AI31" s="95">
        <v>0</v>
      </c>
      <c r="AJ31" s="95">
        <v>0</v>
      </c>
      <c r="AK31" s="89">
        <v>8126008</v>
      </c>
      <c r="AL31" s="13">
        <v>156106191</v>
      </c>
      <c r="AM31" s="14">
        <v>0</v>
      </c>
      <c r="AN31" s="14">
        <v>0</v>
      </c>
      <c r="AO31" s="14">
        <v>0</v>
      </c>
      <c r="AP31" s="14">
        <v>213254452</v>
      </c>
      <c r="AQ31" s="89">
        <v>369360643</v>
      </c>
      <c r="AR31" s="13">
        <v>156106191</v>
      </c>
      <c r="AS31" s="14">
        <v>0</v>
      </c>
      <c r="AT31" s="14">
        <v>0</v>
      </c>
      <c r="AU31" s="14">
        <v>0</v>
      </c>
      <c r="AV31" s="14">
        <v>213254452</v>
      </c>
      <c r="AW31" s="89">
        <v>369360643</v>
      </c>
      <c r="AX31" s="13">
        <v>82626496</v>
      </c>
      <c r="AY31" s="14">
        <v>0</v>
      </c>
      <c r="AZ31" s="14">
        <v>0</v>
      </c>
      <c r="BA31" s="14">
        <v>0</v>
      </c>
      <c r="BB31" s="14">
        <v>86702513</v>
      </c>
      <c r="BC31" s="89">
        <v>169329009</v>
      </c>
      <c r="BD31" s="13">
        <v>2333549</v>
      </c>
      <c r="BE31" s="14">
        <v>0</v>
      </c>
      <c r="BF31" s="14">
        <v>0</v>
      </c>
      <c r="BG31" s="14">
        <v>0</v>
      </c>
      <c r="BH31" s="14">
        <v>3566255</v>
      </c>
      <c r="BI31" s="89">
        <v>5899804</v>
      </c>
    </row>
    <row r="32" spans="1:61" x14ac:dyDescent="0.2">
      <c r="A32" s="4" t="s">
        <v>23</v>
      </c>
      <c r="B32" s="13">
        <v>1137</v>
      </c>
      <c r="C32" s="14">
        <v>1478</v>
      </c>
      <c r="D32" s="14">
        <v>14</v>
      </c>
      <c r="E32" s="89">
        <v>2629</v>
      </c>
      <c r="F32" s="14">
        <v>183</v>
      </c>
      <c r="G32" s="89">
        <v>183</v>
      </c>
      <c r="H32" s="94">
        <v>6151231</v>
      </c>
      <c r="I32" s="95">
        <v>1364022</v>
      </c>
      <c r="J32" s="95">
        <v>0</v>
      </c>
      <c r="K32" s="99">
        <v>954158.49</v>
      </c>
      <c r="L32" s="99">
        <v>592897</v>
      </c>
      <c r="M32" s="89">
        <v>9062308.4900000002</v>
      </c>
      <c r="N32" s="13">
        <v>2992529</v>
      </c>
      <c r="O32" s="14">
        <v>0</v>
      </c>
      <c r="P32" s="14">
        <v>0</v>
      </c>
      <c r="Q32" s="89">
        <v>2992529</v>
      </c>
      <c r="R32" s="13">
        <v>2099214</v>
      </c>
      <c r="S32" s="14">
        <v>1364022</v>
      </c>
      <c r="T32" s="14">
        <v>0</v>
      </c>
      <c r="U32" s="89">
        <v>3463236</v>
      </c>
      <c r="V32" s="13">
        <v>1059488</v>
      </c>
      <c r="W32" s="14">
        <v>0</v>
      </c>
      <c r="X32" s="14">
        <v>0</v>
      </c>
      <c r="Y32" s="89">
        <v>1059488</v>
      </c>
      <c r="Z32" s="13">
        <v>0</v>
      </c>
      <c r="AA32" s="14">
        <v>0</v>
      </c>
      <c r="AB32" s="14">
        <v>0</v>
      </c>
      <c r="AC32" s="14">
        <v>0</v>
      </c>
      <c r="AD32" s="14">
        <v>0</v>
      </c>
      <c r="AE32" s="89">
        <v>0</v>
      </c>
      <c r="AF32" s="94">
        <v>6151231</v>
      </c>
      <c r="AG32" s="95">
        <v>1364022</v>
      </c>
      <c r="AH32" s="95">
        <v>0</v>
      </c>
      <c r="AI32" s="95">
        <v>954158.49</v>
      </c>
      <c r="AJ32" s="95">
        <v>592897</v>
      </c>
      <c r="AK32" s="89">
        <v>9062308.4900000002</v>
      </c>
      <c r="AL32" s="13">
        <v>314477334</v>
      </c>
      <c r="AM32" s="14">
        <v>0</v>
      </c>
      <c r="AN32" s="14">
        <v>0</v>
      </c>
      <c r="AO32" s="14">
        <v>42892807</v>
      </c>
      <c r="AP32" s="14">
        <v>33925555</v>
      </c>
      <c r="AQ32" s="89">
        <v>391295696</v>
      </c>
      <c r="AR32" s="13">
        <v>313947340</v>
      </c>
      <c r="AS32" s="14">
        <v>0</v>
      </c>
      <c r="AT32" s="14">
        <v>0</v>
      </c>
      <c r="AU32" s="14">
        <v>42573034</v>
      </c>
      <c r="AV32" s="14">
        <v>26862441</v>
      </c>
      <c r="AW32" s="89">
        <v>383382815</v>
      </c>
      <c r="AX32" s="13">
        <v>244544691</v>
      </c>
      <c r="AY32" s="14">
        <v>0</v>
      </c>
      <c r="AZ32" s="14">
        <v>0</v>
      </c>
      <c r="BA32" s="14">
        <v>2343625</v>
      </c>
      <c r="BB32" s="14">
        <v>2297603</v>
      </c>
      <c r="BC32" s="89">
        <v>249185919</v>
      </c>
      <c r="BD32" s="13">
        <v>2622000</v>
      </c>
      <c r="BE32" s="14">
        <v>0</v>
      </c>
      <c r="BF32" s="14">
        <v>0</v>
      </c>
      <c r="BG32" s="14">
        <v>490000</v>
      </c>
      <c r="BH32" s="14">
        <v>356000</v>
      </c>
      <c r="BI32" s="89">
        <v>3468000</v>
      </c>
    </row>
    <row r="33" spans="1:61" x14ac:dyDescent="0.2">
      <c r="A33" s="4" t="s">
        <v>24</v>
      </c>
      <c r="B33" s="13">
        <v>987</v>
      </c>
      <c r="C33" s="14">
        <v>731</v>
      </c>
      <c r="D33" s="14">
        <v>146</v>
      </c>
      <c r="E33" s="89">
        <v>1864</v>
      </c>
      <c r="F33" s="14">
        <v>138</v>
      </c>
      <c r="G33" s="89">
        <v>138</v>
      </c>
      <c r="H33" s="94">
        <v>5018458.12</v>
      </c>
      <c r="I33" s="95">
        <v>1344327.66</v>
      </c>
      <c r="J33" s="95">
        <v>0</v>
      </c>
      <c r="K33" s="99">
        <v>640898.99</v>
      </c>
      <c r="L33" s="99">
        <v>6615</v>
      </c>
      <c r="M33" s="89">
        <v>7010299.7700000005</v>
      </c>
      <c r="N33" s="13">
        <v>1488227.87</v>
      </c>
      <c r="O33" s="14">
        <v>1091955.8799999999</v>
      </c>
      <c r="P33" s="14">
        <v>0</v>
      </c>
      <c r="Q33" s="89">
        <v>2580183.75</v>
      </c>
      <c r="R33" s="13">
        <v>1666668.2999999998</v>
      </c>
      <c r="S33" s="14">
        <v>252371.78</v>
      </c>
      <c r="T33" s="14">
        <v>0</v>
      </c>
      <c r="U33" s="89">
        <v>1919040.0799999998</v>
      </c>
      <c r="V33" s="13">
        <v>1863561.95</v>
      </c>
      <c r="W33" s="14">
        <v>0</v>
      </c>
      <c r="X33" s="14">
        <v>0</v>
      </c>
      <c r="Y33" s="89">
        <v>1863561.95</v>
      </c>
      <c r="Z33" s="13">
        <v>324718.82</v>
      </c>
      <c r="AA33" s="14">
        <v>0</v>
      </c>
      <c r="AB33" s="14">
        <v>0</v>
      </c>
      <c r="AC33" s="14">
        <v>0</v>
      </c>
      <c r="AD33" s="14">
        <v>340091.6</v>
      </c>
      <c r="AE33" s="89">
        <v>664810.41999999993</v>
      </c>
      <c r="AF33" s="94">
        <v>5343176.9400000004</v>
      </c>
      <c r="AG33" s="95">
        <v>1344327.66</v>
      </c>
      <c r="AH33" s="95">
        <v>0</v>
      </c>
      <c r="AI33" s="95">
        <v>640898.99</v>
      </c>
      <c r="AJ33" s="95">
        <v>346706.6</v>
      </c>
      <c r="AK33" s="89">
        <v>7675110.1900000004</v>
      </c>
      <c r="AL33" s="13">
        <v>333133821.68120003</v>
      </c>
      <c r="AM33" s="14">
        <v>49260032.526000001</v>
      </c>
      <c r="AN33" s="14">
        <v>27080332</v>
      </c>
      <c r="AO33" s="14">
        <v>30567954.189999998</v>
      </c>
      <c r="AP33" s="14">
        <v>18150191.983800001</v>
      </c>
      <c r="AQ33" s="89">
        <v>458192332.38100004</v>
      </c>
      <c r="AR33" s="13">
        <v>166456756.35285604</v>
      </c>
      <c r="AS33" s="14">
        <v>29556019.5156</v>
      </c>
      <c r="AT33" s="14">
        <v>0</v>
      </c>
      <c r="AU33" s="14">
        <v>30567954.189999998</v>
      </c>
      <c r="AV33" s="14">
        <v>18150191.983800001</v>
      </c>
      <c r="AW33" s="89">
        <v>244730922.04225603</v>
      </c>
      <c r="AX33" s="13">
        <v>256595662.03804025</v>
      </c>
      <c r="AY33" s="14">
        <v>40526503.015688002</v>
      </c>
      <c r="AZ33" s="14">
        <v>27080332</v>
      </c>
      <c r="BA33" s="14">
        <v>12794012.278055556</v>
      </c>
      <c r="BB33" s="14">
        <v>15555265.415831519</v>
      </c>
      <c r="BC33" s="89">
        <v>352551774.74761528</v>
      </c>
      <c r="BD33" s="13">
        <v>3494856.5313274851</v>
      </c>
      <c r="BE33" s="14">
        <v>1172366.4639999999</v>
      </c>
      <c r="BF33" s="14">
        <v>0</v>
      </c>
      <c r="BG33" s="14">
        <v>389870</v>
      </c>
      <c r="BH33" s="14">
        <v>211029.97429411765</v>
      </c>
      <c r="BI33" s="89">
        <v>5268122.9696216024</v>
      </c>
    </row>
    <row r="34" spans="1:61" x14ac:dyDescent="0.2">
      <c r="A34" s="4" t="s">
        <v>25</v>
      </c>
      <c r="B34" s="13">
        <v>1505</v>
      </c>
      <c r="C34" s="14">
        <v>223</v>
      </c>
      <c r="D34" s="14">
        <v>1401</v>
      </c>
      <c r="E34" s="89">
        <v>3129</v>
      </c>
      <c r="F34" s="14">
        <v>90</v>
      </c>
      <c r="G34" s="89">
        <v>90</v>
      </c>
      <c r="H34" s="94">
        <v>14948383</v>
      </c>
      <c r="I34" s="95">
        <v>0</v>
      </c>
      <c r="J34" s="95">
        <v>6453857</v>
      </c>
      <c r="K34" s="99">
        <v>375899</v>
      </c>
      <c r="L34" s="99">
        <v>719368</v>
      </c>
      <c r="M34" s="89">
        <v>22497507</v>
      </c>
      <c r="N34" s="13">
        <v>1779173</v>
      </c>
      <c r="O34" s="14">
        <v>0</v>
      </c>
      <c r="P34" s="14">
        <v>3337943</v>
      </c>
      <c r="Q34" s="89">
        <v>5117116</v>
      </c>
      <c r="R34" s="13">
        <v>11114763</v>
      </c>
      <c r="S34" s="14">
        <v>0</v>
      </c>
      <c r="T34" s="14">
        <v>3115914</v>
      </c>
      <c r="U34" s="89">
        <v>14230677</v>
      </c>
      <c r="V34" s="13">
        <v>2054447</v>
      </c>
      <c r="W34" s="14">
        <v>0</v>
      </c>
      <c r="X34" s="14">
        <v>0</v>
      </c>
      <c r="Y34" s="89">
        <v>2054447</v>
      </c>
      <c r="Z34" s="13">
        <v>15042</v>
      </c>
      <c r="AA34" s="14">
        <v>0</v>
      </c>
      <c r="AB34" s="14">
        <v>0</v>
      </c>
      <c r="AC34" s="14">
        <v>0</v>
      </c>
      <c r="AD34" s="14">
        <v>0</v>
      </c>
      <c r="AE34" s="89">
        <v>15042</v>
      </c>
      <c r="AF34" s="94">
        <v>14963425</v>
      </c>
      <c r="AG34" s="95">
        <v>0</v>
      </c>
      <c r="AH34" s="95">
        <v>6453857</v>
      </c>
      <c r="AI34" s="95">
        <v>375899</v>
      </c>
      <c r="AJ34" s="95">
        <v>719368</v>
      </c>
      <c r="AK34" s="89">
        <v>22512549</v>
      </c>
      <c r="AL34" s="13">
        <v>519693130</v>
      </c>
      <c r="AM34" s="14">
        <v>21271032</v>
      </c>
      <c r="AN34" s="14">
        <v>32223345</v>
      </c>
      <c r="AO34" s="14">
        <v>75750412</v>
      </c>
      <c r="AP34" s="14">
        <v>268243552</v>
      </c>
      <c r="AQ34" s="89">
        <v>917181471</v>
      </c>
      <c r="AR34" s="13">
        <v>0</v>
      </c>
      <c r="AS34" s="14">
        <v>0</v>
      </c>
      <c r="AT34" s="14">
        <v>0</v>
      </c>
      <c r="AU34" s="14">
        <v>0</v>
      </c>
      <c r="AV34" s="14">
        <v>0</v>
      </c>
      <c r="AW34" s="89">
        <v>0</v>
      </c>
      <c r="AX34" s="13">
        <v>329323939</v>
      </c>
      <c r="AY34" s="14">
        <v>21271032</v>
      </c>
      <c r="AZ34" s="14">
        <v>17058818</v>
      </c>
      <c r="BA34" s="14">
        <v>46124797</v>
      </c>
      <c r="BB34" s="14">
        <v>170002280</v>
      </c>
      <c r="BC34" s="89">
        <v>583780866</v>
      </c>
      <c r="BD34" s="13">
        <v>9481691</v>
      </c>
      <c r="BE34" s="14">
        <v>0</v>
      </c>
      <c r="BF34" s="14">
        <v>2018827</v>
      </c>
      <c r="BG34" s="14">
        <v>763887</v>
      </c>
      <c r="BH34" s="14">
        <v>5654768</v>
      </c>
      <c r="BI34" s="89">
        <v>17919173</v>
      </c>
    </row>
    <row r="35" spans="1:61" x14ac:dyDescent="0.2">
      <c r="A35" s="4" t="s">
        <v>26</v>
      </c>
      <c r="B35" s="13">
        <v>682</v>
      </c>
      <c r="C35" s="14">
        <v>8</v>
      </c>
      <c r="D35" s="14">
        <v>0</v>
      </c>
      <c r="E35" s="89">
        <v>690</v>
      </c>
      <c r="F35" s="14">
        <v>35</v>
      </c>
      <c r="G35" s="89">
        <v>35</v>
      </c>
      <c r="H35" s="94">
        <v>4704191.55</v>
      </c>
      <c r="I35" s="95">
        <v>164612.48000000001</v>
      </c>
      <c r="J35" s="95">
        <v>0</v>
      </c>
      <c r="K35" s="99">
        <v>211755.61</v>
      </c>
      <c r="L35" s="99">
        <v>8832893.8699999992</v>
      </c>
      <c r="M35" s="89">
        <v>13913453.51</v>
      </c>
      <c r="N35" s="13">
        <v>712996.4</v>
      </c>
      <c r="O35" s="14">
        <v>164612.48000000001</v>
      </c>
      <c r="P35" s="14">
        <v>0</v>
      </c>
      <c r="Q35" s="89">
        <v>877608.88</v>
      </c>
      <c r="R35" s="13">
        <v>3026600.64</v>
      </c>
      <c r="S35" s="14">
        <v>0</v>
      </c>
      <c r="T35" s="14">
        <v>0</v>
      </c>
      <c r="U35" s="89">
        <v>3026600.64</v>
      </c>
      <c r="V35" s="13">
        <v>964594.51</v>
      </c>
      <c r="W35" s="14">
        <v>0</v>
      </c>
      <c r="X35" s="14">
        <v>0</v>
      </c>
      <c r="Y35" s="89">
        <v>964594.51</v>
      </c>
      <c r="Z35" s="13">
        <v>502658.63</v>
      </c>
      <c r="AA35" s="14">
        <v>0</v>
      </c>
      <c r="AB35" s="14">
        <v>0</v>
      </c>
      <c r="AC35" s="14">
        <v>0</v>
      </c>
      <c r="AD35" s="14">
        <v>2058405.96</v>
      </c>
      <c r="AE35" s="89">
        <v>2561064.59</v>
      </c>
      <c r="AF35" s="94">
        <v>5206850.18</v>
      </c>
      <c r="AG35" s="95">
        <v>164612.48000000001</v>
      </c>
      <c r="AH35" s="95">
        <v>0</v>
      </c>
      <c r="AI35" s="95">
        <v>211755.61</v>
      </c>
      <c r="AJ35" s="95">
        <v>10891299.829999998</v>
      </c>
      <c r="AK35" s="89">
        <v>16474518.099999998</v>
      </c>
      <c r="AL35" s="13">
        <v>370821260.38770002</v>
      </c>
      <c r="AM35" s="14">
        <v>2246761.2322999998</v>
      </c>
      <c r="AN35" s="14">
        <v>0</v>
      </c>
      <c r="AO35" s="14">
        <v>56094399.799999997</v>
      </c>
      <c r="AP35" s="14">
        <v>692980338.14999998</v>
      </c>
      <c r="AQ35" s="89">
        <v>1122142759.5699999</v>
      </c>
      <c r="AR35" s="13">
        <v>370821260.38770002</v>
      </c>
      <c r="AS35" s="14">
        <v>2246761.2322999998</v>
      </c>
      <c r="AT35" s="14">
        <v>0</v>
      </c>
      <c r="AU35" s="14">
        <v>56259201.57</v>
      </c>
      <c r="AV35" s="14">
        <v>693873792.39999998</v>
      </c>
      <c r="AW35" s="89">
        <v>1123201015.5899999</v>
      </c>
      <c r="AX35" s="13">
        <v>196799405.8459</v>
      </c>
      <c r="AY35" s="14">
        <v>1502850.2841000003</v>
      </c>
      <c r="AZ35" s="14">
        <v>0</v>
      </c>
      <c r="BA35" s="14">
        <v>41079743.138499998</v>
      </c>
      <c r="BB35" s="14">
        <v>442083266.24000001</v>
      </c>
      <c r="BC35" s="89">
        <v>681465265.50849998</v>
      </c>
      <c r="BD35" s="13">
        <v>6850168.7999999998</v>
      </c>
      <c r="BE35" s="14">
        <v>26500.52</v>
      </c>
      <c r="BF35" s="14">
        <v>0</v>
      </c>
      <c r="BG35" s="14">
        <v>561498.68999999994</v>
      </c>
      <c r="BH35" s="14">
        <v>8496062.6199999992</v>
      </c>
      <c r="BI35" s="89">
        <v>15934230.629999999</v>
      </c>
    </row>
    <row r="36" spans="1:61" x14ac:dyDescent="0.2">
      <c r="A36" s="4" t="s">
        <v>27</v>
      </c>
      <c r="B36" s="13">
        <v>1868</v>
      </c>
      <c r="C36" s="14">
        <v>386</v>
      </c>
      <c r="D36" s="14">
        <v>26</v>
      </c>
      <c r="E36" s="89">
        <v>2280</v>
      </c>
      <c r="F36" s="14">
        <v>102</v>
      </c>
      <c r="G36" s="89">
        <v>102</v>
      </c>
      <c r="H36" s="94">
        <v>14664070</v>
      </c>
      <c r="I36" s="95">
        <v>3418127</v>
      </c>
      <c r="J36" s="95">
        <v>0</v>
      </c>
      <c r="K36" s="99">
        <v>8243</v>
      </c>
      <c r="L36" s="99">
        <v>17041258</v>
      </c>
      <c r="M36" s="89">
        <v>35131698</v>
      </c>
      <c r="N36" s="13">
        <v>2306855</v>
      </c>
      <c r="O36" s="14">
        <v>1827325</v>
      </c>
      <c r="P36" s="14">
        <v>0</v>
      </c>
      <c r="Q36" s="89">
        <v>4134180</v>
      </c>
      <c r="R36" s="13">
        <v>12011640</v>
      </c>
      <c r="S36" s="14">
        <v>1590802</v>
      </c>
      <c r="T36" s="14">
        <v>0</v>
      </c>
      <c r="U36" s="89">
        <v>13602442</v>
      </c>
      <c r="V36" s="13">
        <v>345575</v>
      </c>
      <c r="W36" s="14">
        <v>0</v>
      </c>
      <c r="X36" s="14">
        <v>0</v>
      </c>
      <c r="Y36" s="89">
        <v>345575</v>
      </c>
      <c r="Z36" s="13">
        <v>18883847</v>
      </c>
      <c r="AA36" s="14">
        <v>0</v>
      </c>
      <c r="AB36" s="14">
        <v>0</v>
      </c>
      <c r="AC36" s="14">
        <v>0</v>
      </c>
      <c r="AD36" s="14">
        <v>16530194</v>
      </c>
      <c r="AE36" s="89">
        <v>35414041</v>
      </c>
      <c r="AF36" s="94">
        <v>33547917</v>
      </c>
      <c r="AG36" s="95">
        <v>3418127</v>
      </c>
      <c r="AH36" s="95">
        <v>0</v>
      </c>
      <c r="AI36" s="95">
        <v>8243</v>
      </c>
      <c r="AJ36" s="95">
        <v>33571452</v>
      </c>
      <c r="AK36" s="89">
        <v>70545739</v>
      </c>
      <c r="AL36" s="13">
        <v>775501023</v>
      </c>
      <c r="AM36" s="14">
        <v>19930863</v>
      </c>
      <c r="AN36" s="14">
        <v>0</v>
      </c>
      <c r="AO36" s="14">
        <v>63734509</v>
      </c>
      <c r="AP36" s="14">
        <v>567076687</v>
      </c>
      <c r="AQ36" s="89">
        <v>1426243082</v>
      </c>
      <c r="AR36" s="13">
        <v>332868757</v>
      </c>
      <c r="AS36" s="14">
        <v>10755111</v>
      </c>
      <c r="AT36" s="14">
        <v>0</v>
      </c>
      <c r="AU36" s="14">
        <v>13920937</v>
      </c>
      <c r="AV36" s="14">
        <v>304665724</v>
      </c>
      <c r="AW36" s="89">
        <v>662210529</v>
      </c>
      <c r="AX36" s="13">
        <v>442632267</v>
      </c>
      <c r="AY36" s="14">
        <v>9175751</v>
      </c>
      <c r="AZ36" s="14">
        <v>0</v>
      </c>
      <c r="BA36" s="14">
        <v>49813572</v>
      </c>
      <c r="BB36" s="14">
        <v>262410963</v>
      </c>
      <c r="BC36" s="89">
        <v>764032553</v>
      </c>
      <c r="BD36" s="13">
        <v>14511971</v>
      </c>
      <c r="BE36" s="14">
        <v>506384</v>
      </c>
      <c r="BF36" s="14">
        <v>0</v>
      </c>
      <c r="BG36" s="14">
        <v>3302736</v>
      </c>
      <c r="BH36" s="14">
        <v>9870240</v>
      </c>
      <c r="BI36" s="89">
        <v>28191331</v>
      </c>
    </row>
    <row r="37" spans="1:61" x14ac:dyDescent="0.2">
      <c r="A37" s="4" t="s">
        <v>28</v>
      </c>
      <c r="B37" s="13">
        <v>1188</v>
      </c>
      <c r="C37" s="14">
        <v>1119</v>
      </c>
      <c r="D37" s="14">
        <v>218</v>
      </c>
      <c r="E37" s="89">
        <v>2525</v>
      </c>
      <c r="F37" s="14">
        <v>79</v>
      </c>
      <c r="G37" s="89">
        <v>79</v>
      </c>
      <c r="H37" s="94">
        <v>10586723</v>
      </c>
      <c r="I37" s="95">
        <v>2980984</v>
      </c>
      <c r="J37" s="95">
        <v>0</v>
      </c>
      <c r="K37" s="99">
        <v>0</v>
      </c>
      <c r="L37" s="99">
        <v>0</v>
      </c>
      <c r="M37" s="89">
        <v>13567707</v>
      </c>
      <c r="N37" s="13">
        <v>1578603</v>
      </c>
      <c r="O37" s="14">
        <v>1177126</v>
      </c>
      <c r="P37" s="14">
        <v>0</v>
      </c>
      <c r="Q37" s="89">
        <v>2755729</v>
      </c>
      <c r="R37" s="13">
        <v>5620842</v>
      </c>
      <c r="S37" s="14">
        <v>1803858</v>
      </c>
      <c r="T37" s="14">
        <v>0</v>
      </c>
      <c r="U37" s="89">
        <v>7424700</v>
      </c>
      <c r="V37" s="13">
        <v>3387278</v>
      </c>
      <c r="W37" s="14">
        <v>0</v>
      </c>
      <c r="X37" s="14">
        <v>0</v>
      </c>
      <c r="Y37" s="89">
        <v>3387278</v>
      </c>
      <c r="Z37" s="13">
        <v>299277</v>
      </c>
      <c r="AA37" s="14">
        <v>0</v>
      </c>
      <c r="AB37" s="14">
        <v>0</v>
      </c>
      <c r="AC37" s="14">
        <v>0</v>
      </c>
      <c r="AD37" s="14">
        <v>0</v>
      </c>
      <c r="AE37" s="89">
        <v>299277</v>
      </c>
      <c r="AF37" s="94">
        <v>10886000</v>
      </c>
      <c r="AG37" s="95">
        <v>2980984</v>
      </c>
      <c r="AH37" s="95">
        <v>0</v>
      </c>
      <c r="AI37" s="95">
        <v>0</v>
      </c>
      <c r="AJ37" s="95">
        <v>0</v>
      </c>
      <c r="AK37" s="89">
        <v>13866984</v>
      </c>
      <c r="AL37" s="13">
        <v>445583048</v>
      </c>
      <c r="AM37" s="14">
        <v>75976170</v>
      </c>
      <c r="AN37" s="14">
        <v>0</v>
      </c>
      <c r="AO37" s="14">
        <v>26140939</v>
      </c>
      <c r="AP37" s="14">
        <v>139604408</v>
      </c>
      <c r="AQ37" s="89">
        <v>687304565</v>
      </c>
      <c r="AR37" s="13">
        <v>127214198</v>
      </c>
      <c r="AS37" s="14">
        <v>29593703</v>
      </c>
      <c r="AT37" s="14">
        <v>0</v>
      </c>
      <c r="AU37" s="14">
        <v>10266534</v>
      </c>
      <c r="AV37" s="14">
        <v>43627593</v>
      </c>
      <c r="AW37" s="89">
        <v>210702028</v>
      </c>
      <c r="AX37" s="13">
        <v>318368850</v>
      </c>
      <c r="AY37" s="14">
        <v>46382467</v>
      </c>
      <c r="AZ37" s="14">
        <v>0</v>
      </c>
      <c r="BA37" s="14">
        <v>15874405</v>
      </c>
      <c r="BB37" s="14">
        <v>95976815</v>
      </c>
      <c r="BC37" s="89">
        <v>476602537</v>
      </c>
      <c r="BD37" s="13">
        <v>6070555</v>
      </c>
      <c r="BE37" s="14">
        <v>1841364</v>
      </c>
      <c r="BF37" s="14">
        <v>0</v>
      </c>
      <c r="BG37" s="14">
        <v>301938</v>
      </c>
      <c r="BH37" s="14">
        <v>2456197</v>
      </c>
      <c r="BI37" s="89">
        <v>10670054</v>
      </c>
    </row>
    <row r="38" spans="1:61" x14ac:dyDescent="0.2">
      <c r="A38" s="4" t="s">
        <v>29</v>
      </c>
      <c r="B38" s="13">
        <v>587</v>
      </c>
      <c r="C38" s="14">
        <v>921</v>
      </c>
      <c r="D38" s="14">
        <v>1</v>
      </c>
      <c r="E38" s="89">
        <v>1509</v>
      </c>
      <c r="F38" s="14">
        <v>146</v>
      </c>
      <c r="G38" s="89">
        <v>146</v>
      </c>
      <c r="H38" s="94">
        <v>3700000</v>
      </c>
      <c r="I38" s="95">
        <v>1549000</v>
      </c>
      <c r="J38" s="95">
        <v>0</v>
      </c>
      <c r="K38" s="99">
        <v>33000</v>
      </c>
      <c r="L38" s="99">
        <v>1359000</v>
      </c>
      <c r="M38" s="89">
        <v>6641000</v>
      </c>
      <c r="N38" s="13">
        <v>428000</v>
      </c>
      <c r="O38" s="14">
        <v>1126000</v>
      </c>
      <c r="P38" s="14">
        <v>0</v>
      </c>
      <c r="Q38" s="89">
        <v>1554000</v>
      </c>
      <c r="R38" s="13">
        <v>3272000</v>
      </c>
      <c r="S38" s="14">
        <v>423000</v>
      </c>
      <c r="T38" s="14">
        <v>0</v>
      </c>
      <c r="U38" s="89">
        <v>3695000</v>
      </c>
      <c r="V38" s="13">
        <v>0</v>
      </c>
      <c r="W38" s="14">
        <v>0</v>
      </c>
      <c r="X38" s="14">
        <v>0</v>
      </c>
      <c r="Y38" s="89">
        <v>0</v>
      </c>
      <c r="Z38" s="13">
        <v>0</v>
      </c>
      <c r="AA38" s="14">
        <v>0</v>
      </c>
      <c r="AB38" s="14">
        <v>0</v>
      </c>
      <c r="AC38" s="14">
        <v>0</v>
      </c>
      <c r="AD38" s="14">
        <v>0</v>
      </c>
      <c r="AE38" s="89">
        <v>0</v>
      </c>
      <c r="AF38" s="94">
        <v>3700000</v>
      </c>
      <c r="AG38" s="95">
        <v>1549000</v>
      </c>
      <c r="AH38" s="95">
        <v>0</v>
      </c>
      <c r="AI38" s="95">
        <v>33000</v>
      </c>
      <c r="AJ38" s="95">
        <v>1359000</v>
      </c>
      <c r="AK38" s="89">
        <v>6641000</v>
      </c>
      <c r="AL38" s="13">
        <v>157660000</v>
      </c>
      <c r="AM38" s="14">
        <v>32729000</v>
      </c>
      <c r="AN38" s="14">
        <v>0</v>
      </c>
      <c r="AO38" s="14">
        <v>28969000</v>
      </c>
      <c r="AP38" s="14">
        <v>32310000</v>
      </c>
      <c r="AQ38" s="89">
        <v>251668000</v>
      </c>
      <c r="AR38" s="13">
        <v>157660000</v>
      </c>
      <c r="AS38" s="14">
        <v>32729000</v>
      </c>
      <c r="AT38" s="14">
        <v>0</v>
      </c>
      <c r="AU38" s="14">
        <v>28969000</v>
      </c>
      <c r="AV38" s="14">
        <v>32310000</v>
      </c>
      <c r="AW38" s="89">
        <v>251668000</v>
      </c>
      <c r="AX38" s="13">
        <v>84090000</v>
      </c>
      <c r="AY38" s="14">
        <v>21917000</v>
      </c>
      <c r="AZ38" s="14">
        <v>0</v>
      </c>
      <c r="BA38" s="14">
        <v>14715000</v>
      </c>
      <c r="BB38" s="14">
        <v>18541000</v>
      </c>
      <c r="BC38" s="89">
        <v>139263000</v>
      </c>
      <c r="BD38" s="13">
        <v>1936000</v>
      </c>
      <c r="BE38" s="14">
        <v>2326000</v>
      </c>
      <c r="BF38" s="14">
        <v>0</v>
      </c>
      <c r="BG38" s="14">
        <v>214000</v>
      </c>
      <c r="BH38" s="14">
        <v>226000</v>
      </c>
      <c r="BI38" s="89">
        <v>4702000</v>
      </c>
    </row>
    <row r="39" spans="1:61" x14ac:dyDescent="0.2">
      <c r="A39" s="4" t="s">
        <v>30</v>
      </c>
      <c r="B39" s="13">
        <v>577</v>
      </c>
      <c r="C39" s="14">
        <v>837</v>
      </c>
      <c r="D39" s="14">
        <v>1611</v>
      </c>
      <c r="E39" s="89">
        <v>3025</v>
      </c>
      <c r="F39" s="14">
        <v>6</v>
      </c>
      <c r="G39" s="89">
        <v>6</v>
      </c>
      <c r="H39" s="94">
        <v>3084323</v>
      </c>
      <c r="I39" s="95">
        <v>7140119</v>
      </c>
      <c r="J39" s="95">
        <v>245346</v>
      </c>
      <c r="K39" s="99">
        <v>0</v>
      </c>
      <c r="L39" s="99">
        <v>0</v>
      </c>
      <c r="M39" s="89">
        <v>10469788</v>
      </c>
      <c r="N39" s="13">
        <v>1017849</v>
      </c>
      <c r="O39" s="14">
        <v>6819471</v>
      </c>
      <c r="P39" s="14">
        <v>245346</v>
      </c>
      <c r="Q39" s="89">
        <v>8082666</v>
      </c>
      <c r="R39" s="13">
        <v>977186</v>
      </c>
      <c r="S39" s="14">
        <v>320648</v>
      </c>
      <c r="T39" s="14">
        <v>0</v>
      </c>
      <c r="U39" s="89">
        <v>1297834</v>
      </c>
      <c r="V39" s="13">
        <v>1089288</v>
      </c>
      <c r="W39" s="14">
        <v>0</v>
      </c>
      <c r="X39" s="14">
        <v>0</v>
      </c>
      <c r="Y39" s="89">
        <v>1089288</v>
      </c>
      <c r="Z39" s="13">
        <v>1033676</v>
      </c>
      <c r="AA39" s="14">
        <v>0</v>
      </c>
      <c r="AB39" s="14">
        <v>0</v>
      </c>
      <c r="AC39" s="14">
        <v>0</v>
      </c>
      <c r="AD39" s="14">
        <v>0</v>
      </c>
      <c r="AE39" s="89">
        <v>1033676</v>
      </c>
      <c r="AF39" s="94">
        <v>4117999</v>
      </c>
      <c r="AG39" s="95">
        <v>7140119</v>
      </c>
      <c r="AH39" s="95">
        <v>245346</v>
      </c>
      <c r="AI39" s="95">
        <v>0</v>
      </c>
      <c r="AJ39" s="95">
        <v>0</v>
      </c>
      <c r="AK39" s="89">
        <v>11503464</v>
      </c>
      <c r="AL39" s="13">
        <v>102151166</v>
      </c>
      <c r="AM39" s="14">
        <v>24077297</v>
      </c>
      <c r="AN39" s="14">
        <v>0</v>
      </c>
      <c r="AO39" s="14">
        <v>7068083</v>
      </c>
      <c r="AP39" s="14">
        <v>26333974</v>
      </c>
      <c r="AQ39" s="89">
        <v>159630520</v>
      </c>
      <c r="AR39" s="13">
        <v>102151166</v>
      </c>
      <c r="AS39" s="14">
        <v>24077297</v>
      </c>
      <c r="AT39" s="14">
        <v>0</v>
      </c>
      <c r="AU39" s="14">
        <v>7068083</v>
      </c>
      <c r="AV39" s="14">
        <v>26333974</v>
      </c>
      <c r="AW39" s="89">
        <v>159630520</v>
      </c>
      <c r="AX39" s="13">
        <v>73059877</v>
      </c>
      <c r="AY39" s="14">
        <v>17220404</v>
      </c>
      <c r="AZ39" s="14">
        <v>0</v>
      </c>
      <c r="BA39" s="14">
        <v>4805898</v>
      </c>
      <c r="BB39" s="14">
        <v>18155093</v>
      </c>
      <c r="BC39" s="89">
        <v>113241272</v>
      </c>
      <c r="BD39" s="13">
        <v>2267292</v>
      </c>
      <c r="BE39" s="14">
        <v>534407</v>
      </c>
      <c r="BF39" s="14">
        <v>0</v>
      </c>
      <c r="BG39" s="14">
        <v>70545</v>
      </c>
      <c r="BH39" s="14">
        <v>399491</v>
      </c>
      <c r="BI39" s="89">
        <v>3271735</v>
      </c>
    </row>
    <row r="40" spans="1:61" x14ac:dyDescent="0.2">
      <c r="A40" s="4" t="s">
        <v>31</v>
      </c>
      <c r="B40" s="13">
        <v>403</v>
      </c>
      <c r="C40" s="14">
        <v>28</v>
      </c>
      <c r="D40" s="14">
        <v>0</v>
      </c>
      <c r="E40" s="89">
        <v>431</v>
      </c>
      <c r="F40" s="14">
        <v>69</v>
      </c>
      <c r="G40" s="89">
        <v>69</v>
      </c>
      <c r="H40" s="94">
        <v>10675978</v>
      </c>
      <c r="I40" s="95">
        <v>0</v>
      </c>
      <c r="J40" s="95">
        <v>0</v>
      </c>
      <c r="K40" s="99">
        <v>0</v>
      </c>
      <c r="L40" s="99">
        <v>0</v>
      </c>
      <c r="M40" s="89">
        <v>10675978</v>
      </c>
      <c r="N40" s="13">
        <v>5536641</v>
      </c>
      <c r="O40" s="14">
        <v>0</v>
      </c>
      <c r="P40" s="14">
        <v>0</v>
      </c>
      <c r="Q40" s="89">
        <v>5536641</v>
      </c>
      <c r="R40" s="13">
        <v>5083110</v>
      </c>
      <c r="S40" s="14">
        <v>0</v>
      </c>
      <c r="T40" s="14">
        <v>0</v>
      </c>
      <c r="U40" s="89">
        <v>5083110</v>
      </c>
      <c r="V40" s="13">
        <v>56227</v>
      </c>
      <c r="W40" s="14">
        <v>0</v>
      </c>
      <c r="X40" s="14">
        <v>0</v>
      </c>
      <c r="Y40" s="89">
        <v>56227</v>
      </c>
      <c r="Z40" s="13">
        <v>114312</v>
      </c>
      <c r="AA40" s="14">
        <v>0</v>
      </c>
      <c r="AB40" s="14">
        <v>0</v>
      </c>
      <c r="AC40" s="14">
        <v>0</v>
      </c>
      <c r="AD40" s="14">
        <v>0</v>
      </c>
      <c r="AE40" s="89">
        <v>114312</v>
      </c>
      <c r="AF40" s="94">
        <v>10790290</v>
      </c>
      <c r="AG40" s="95">
        <v>0</v>
      </c>
      <c r="AH40" s="95">
        <v>0</v>
      </c>
      <c r="AI40" s="95">
        <v>0</v>
      </c>
      <c r="AJ40" s="95">
        <v>0</v>
      </c>
      <c r="AK40" s="89">
        <v>10790290</v>
      </c>
      <c r="AL40" s="13">
        <v>389821144</v>
      </c>
      <c r="AM40" s="14">
        <v>8668748</v>
      </c>
      <c r="AN40" s="14">
        <v>0</v>
      </c>
      <c r="AO40" s="14">
        <v>25381738</v>
      </c>
      <c r="AP40" s="14">
        <v>0</v>
      </c>
      <c r="AQ40" s="89">
        <v>423871630</v>
      </c>
      <c r="AR40" s="13">
        <v>389821144</v>
      </c>
      <c r="AS40" s="14">
        <v>8668748</v>
      </c>
      <c r="AT40" s="14">
        <v>0</v>
      </c>
      <c r="AU40" s="14">
        <v>25381738</v>
      </c>
      <c r="AV40" s="14">
        <v>0</v>
      </c>
      <c r="AW40" s="89">
        <v>423871630</v>
      </c>
      <c r="AX40" s="13">
        <v>204549504</v>
      </c>
      <c r="AY40" s="14">
        <v>4037103</v>
      </c>
      <c r="AZ40" s="14">
        <v>0</v>
      </c>
      <c r="BA40" s="14">
        <v>17628993</v>
      </c>
      <c r="BB40" s="14">
        <v>0</v>
      </c>
      <c r="BC40" s="89">
        <v>226215600</v>
      </c>
      <c r="BD40" s="13">
        <v>6329892</v>
      </c>
      <c r="BE40" s="14">
        <v>109829</v>
      </c>
      <c r="BF40" s="14">
        <v>0</v>
      </c>
      <c r="BG40" s="14">
        <v>265599</v>
      </c>
      <c r="BH40" s="14">
        <v>0</v>
      </c>
      <c r="BI40" s="89">
        <v>6705320</v>
      </c>
    </row>
    <row r="41" spans="1:61" x14ac:dyDescent="0.2">
      <c r="A41" s="4" t="s">
        <v>32</v>
      </c>
      <c r="B41" s="13">
        <v>990</v>
      </c>
      <c r="C41" s="14">
        <v>981</v>
      </c>
      <c r="D41" s="14">
        <v>1004</v>
      </c>
      <c r="E41" s="89">
        <v>2975</v>
      </c>
      <c r="F41" s="14">
        <v>52</v>
      </c>
      <c r="G41" s="89">
        <v>52</v>
      </c>
      <c r="H41" s="94">
        <v>11622970</v>
      </c>
      <c r="I41" s="95">
        <v>873448</v>
      </c>
      <c r="J41" s="95">
        <v>382153</v>
      </c>
      <c r="K41" s="99">
        <v>400522</v>
      </c>
      <c r="L41" s="99">
        <v>677624</v>
      </c>
      <c r="M41" s="89">
        <v>13956717</v>
      </c>
      <c r="N41" s="13">
        <v>3094885</v>
      </c>
      <c r="O41" s="14">
        <v>873448</v>
      </c>
      <c r="P41" s="14">
        <v>382153</v>
      </c>
      <c r="Q41" s="89">
        <v>4350486</v>
      </c>
      <c r="R41" s="13">
        <v>5090587</v>
      </c>
      <c r="S41" s="14">
        <v>0</v>
      </c>
      <c r="T41" s="14">
        <v>0</v>
      </c>
      <c r="U41" s="89">
        <v>5090587</v>
      </c>
      <c r="V41" s="13">
        <v>3437498</v>
      </c>
      <c r="W41" s="14">
        <v>0</v>
      </c>
      <c r="X41" s="14">
        <v>0</v>
      </c>
      <c r="Y41" s="89">
        <v>3437498</v>
      </c>
      <c r="Z41" s="13">
        <v>24092</v>
      </c>
      <c r="AA41" s="14">
        <v>0</v>
      </c>
      <c r="AB41" s="14">
        <v>0</v>
      </c>
      <c r="AC41" s="14">
        <v>2565</v>
      </c>
      <c r="AD41" s="14">
        <v>196290</v>
      </c>
      <c r="AE41" s="89">
        <v>222947</v>
      </c>
      <c r="AF41" s="94">
        <v>11647062</v>
      </c>
      <c r="AG41" s="95">
        <v>873448</v>
      </c>
      <c r="AH41" s="95">
        <v>382153</v>
      </c>
      <c r="AI41" s="95">
        <v>403087</v>
      </c>
      <c r="AJ41" s="95">
        <v>873914</v>
      </c>
      <c r="AK41" s="89">
        <v>14179664</v>
      </c>
      <c r="AL41" s="13">
        <v>403547941</v>
      </c>
      <c r="AM41" s="14">
        <v>0</v>
      </c>
      <c r="AN41" s="14">
        <v>0</v>
      </c>
      <c r="AO41" s="14">
        <v>30507361</v>
      </c>
      <c r="AP41" s="14">
        <v>55537457</v>
      </c>
      <c r="AQ41" s="89">
        <v>489592759</v>
      </c>
      <c r="AR41" s="13">
        <v>269836368</v>
      </c>
      <c r="AS41" s="14">
        <v>0</v>
      </c>
      <c r="AT41" s="14">
        <v>0</v>
      </c>
      <c r="AU41" s="14">
        <v>30507361</v>
      </c>
      <c r="AV41" s="14">
        <v>55537457</v>
      </c>
      <c r="AW41" s="89">
        <v>355881186</v>
      </c>
      <c r="AX41" s="13">
        <v>282376455</v>
      </c>
      <c r="AY41" s="14">
        <v>0</v>
      </c>
      <c r="AZ41" s="14">
        <v>0</v>
      </c>
      <c r="BA41" s="14">
        <v>18050294</v>
      </c>
      <c r="BB41" s="14">
        <v>31243480</v>
      </c>
      <c r="BC41" s="89">
        <v>331670229</v>
      </c>
      <c r="BD41" s="13">
        <v>6221094</v>
      </c>
      <c r="BE41" s="14">
        <v>0</v>
      </c>
      <c r="BF41" s="14">
        <v>0</v>
      </c>
      <c r="BG41" s="14">
        <v>310874</v>
      </c>
      <c r="BH41" s="14">
        <v>1282947</v>
      </c>
      <c r="BI41" s="89">
        <v>7814915</v>
      </c>
    </row>
    <row r="42" spans="1:61" x14ac:dyDescent="0.2">
      <c r="A42" s="4" t="s">
        <v>33</v>
      </c>
      <c r="B42" s="13">
        <v>1324</v>
      </c>
      <c r="C42" s="14">
        <v>33</v>
      </c>
      <c r="D42" s="14">
        <v>0</v>
      </c>
      <c r="E42" s="89">
        <v>1357</v>
      </c>
      <c r="F42" s="14">
        <v>99</v>
      </c>
      <c r="G42" s="89">
        <v>99</v>
      </c>
      <c r="H42" s="94">
        <v>17475605.909999996</v>
      </c>
      <c r="I42" s="95">
        <v>0</v>
      </c>
      <c r="J42" s="95">
        <v>0</v>
      </c>
      <c r="K42" s="99">
        <v>140448.31999999998</v>
      </c>
      <c r="L42" s="99">
        <v>1058419.8899999999</v>
      </c>
      <c r="M42" s="89">
        <v>18674474.119999997</v>
      </c>
      <c r="N42" s="13">
        <v>4973987.29</v>
      </c>
      <c r="O42" s="14">
        <v>0</v>
      </c>
      <c r="P42" s="14">
        <v>0</v>
      </c>
      <c r="Q42" s="89">
        <v>4973987.29</v>
      </c>
      <c r="R42" s="13">
        <v>11640341.219999997</v>
      </c>
      <c r="S42" s="14">
        <v>0</v>
      </c>
      <c r="T42" s="14">
        <v>0</v>
      </c>
      <c r="U42" s="89">
        <v>11640341.219999997</v>
      </c>
      <c r="V42" s="13">
        <v>861277.40000000014</v>
      </c>
      <c r="W42" s="14">
        <v>0</v>
      </c>
      <c r="X42" s="14">
        <v>0</v>
      </c>
      <c r="Y42" s="89">
        <v>861277.40000000014</v>
      </c>
      <c r="Z42" s="13">
        <v>0</v>
      </c>
      <c r="AA42" s="14">
        <v>0</v>
      </c>
      <c r="AB42" s="14">
        <v>0</v>
      </c>
      <c r="AC42" s="14">
        <v>0</v>
      </c>
      <c r="AD42" s="14">
        <v>118377.81</v>
      </c>
      <c r="AE42" s="89">
        <v>118377.81</v>
      </c>
      <c r="AF42" s="94">
        <v>17475605.909999996</v>
      </c>
      <c r="AG42" s="95">
        <v>0</v>
      </c>
      <c r="AH42" s="95">
        <v>0</v>
      </c>
      <c r="AI42" s="95">
        <v>140448.31999999998</v>
      </c>
      <c r="AJ42" s="95">
        <v>1176797.7</v>
      </c>
      <c r="AK42" s="89">
        <v>18792851.929999996</v>
      </c>
      <c r="AL42" s="13">
        <v>822598096.98999906</v>
      </c>
      <c r="AM42" s="14">
        <v>2935135.310000001</v>
      </c>
      <c r="AN42" s="14">
        <v>0</v>
      </c>
      <c r="AO42" s="14">
        <v>89773535.300000012</v>
      </c>
      <c r="AP42" s="14">
        <v>169937145.34000015</v>
      </c>
      <c r="AQ42" s="89">
        <v>1085243912.9399991</v>
      </c>
      <c r="AR42" s="13">
        <v>551698757.08999932</v>
      </c>
      <c r="AS42" s="14">
        <v>0</v>
      </c>
      <c r="AT42" s="14">
        <v>0</v>
      </c>
      <c r="AU42" s="14">
        <v>89773535.300000012</v>
      </c>
      <c r="AV42" s="14">
        <v>169937145.34000015</v>
      </c>
      <c r="AW42" s="89">
        <v>811409437.72999954</v>
      </c>
      <c r="AX42" s="13">
        <v>670370638.38999975</v>
      </c>
      <c r="AY42" s="14">
        <v>2935135.310000001</v>
      </c>
      <c r="AZ42" s="14">
        <v>0</v>
      </c>
      <c r="BA42" s="14">
        <v>65690547.179999992</v>
      </c>
      <c r="BB42" s="14">
        <v>112249628.30999817</v>
      </c>
      <c r="BC42" s="89">
        <v>851245949.18999779</v>
      </c>
      <c r="BD42" s="13">
        <v>14479215.130000025</v>
      </c>
      <c r="BE42" s="14">
        <v>0</v>
      </c>
      <c r="BF42" s="14">
        <v>0</v>
      </c>
      <c r="BG42" s="14">
        <v>830170.2000000003</v>
      </c>
      <c r="BH42" s="14">
        <v>3212348.66</v>
      </c>
      <c r="BI42" s="89">
        <v>18521733.990000024</v>
      </c>
    </row>
    <row r="43" spans="1:61" x14ac:dyDescent="0.2">
      <c r="A43" s="4" t="s">
        <v>34</v>
      </c>
      <c r="B43" s="13">
        <v>476</v>
      </c>
      <c r="C43" s="14">
        <v>843</v>
      </c>
      <c r="D43" s="14">
        <v>282</v>
      </c>
      <c r="E43" s="89">
        <v>1601</v>
      </c>
      <c r="F43" s="14">
        <v>148</v>
      </c>
      <c r="G43" s="89">
        <v>148</v>
      </c>
      <c r="H43" s="94">
        <v>0</v>
      </c>
      <c r="I43" s="95">
        <v>0</v>
      </c>
      <c r="J43" s="95">
        <v>0</v>
      </c>
      <c r="K43" s="99">
        <v>0</v>
      </c>
      <c r="L43" s="99">
        <v>0</v>
      </c>
      <c r="M43" s="89">
        <v>0</v>
      </c>
      <c r="N43" s="13">
        <v>0</v>
      </c>
      <c r="O43" s="14">
        <v>0</v>
      </c>
      <c r="P43" s="14">
        <v>0</v>
      </c>
      <c r="Q43" s="89">
        <v>0</v>
      </c>
      <c r="R43" s="13">
        <v>0</v>
      </c>
      <c r="S43" s="14">
        <v>0</v>
      </c>
      <c r="T43" s="14">
        <v>0</v>
      </c>
      <c r="U43" s="89">
        <v>0</v>
      </c>
      <c r="V43" s="13">
        <v>0</v>
      </c>
      <c r="W43" s="14">
        <v>0</v>
      </c>
      <c r="X43" s="14">
        <v>0</v>
      </c>
      <c r="Y43" s="89">
        <v>0</v>
      </c>
      <c r="Z43" s="13">
        <v>0</v>
      </c>
      <c r="AA43" s="14">
        <v>0</v>
      </c>
      <c r="AB43" s="14">
        <v>0</v>
      </c>
      <c r="AC43" s="14">
        <v>0</v>
      </c>
      <c r="AD43" s="14">
        <v>0</v>
      </c>
      <c r="AE43" s="89">
        <v>0</v>
      </c>
      <c r="AF43" s="94">
        <v>0</v>
      </c>
      <c r="AG43" s="95">
        <v>0</v>
      </c>
      <c r="AH43" s="95">
        <v>0</v>
      </c>
      <c r="AI43" s="95">
        <v>0</v>
      </c>
      <c r="AJ43" s="95">
        <v>0</v>
      </c>
      <c r="AK43" s="89">
        <v>0</v>
      </c>
      <c r="AL43" s="13">
        <v>0</v>
      </c>
      <c r="AM43" s="14">
        <v>0</v>
      </c>
      <c r="AN43" s="14">
        <v>0</v>
      </c>
      <c r="AO43" s="14">
        <v>0</v>
      </c>
      <c r="AP43" s="14">
        <v>0</v>
      </c>
      <c r="AQ43" s="89">
        <v>0</v>
      </c>
      <c r="AR43" s="13">
        <v>0</v>
      </c>
      <c r="AS43" s="14">
        <v>0</v>
      </c>
      <c r="AT43" s="14">
        <v>0</v>
      </c>
      <c r="AU43" s="14">
        <v>0</v>
      </c>
      <c r="AV43" s="14">
        <v>0</v>
      </c>
      <c r="AW43" s="89">
        <v>0</v>
      </c>
      <c r="AX43" s="13">
        <v>0</v>
      </c>
      <c r="AY43" s="14">
        <v>0</v>
      </c>
      <c r="AZ43" s="14">
        <v>0</v>
      </c>
      <c r="BA43" s="14">
        <v>0</v>
      </c>
      <c r="BB43" s="14">
        <v>0</v>
      </c>
      <c r="BC43" s="89">
        <v>0</v>
      </c>
      <c r="BD43" s="13">
        <v>0</v>
      </c>
      <c r="BE43" s="14">
        <v>0</v>
      </c>
      <c r="BF43" s="14">
        <v>0</v>
      </c>
      <c r="BG43" s="14">
        <v>0</v>
      </c>
      <c r="BH43" s="14">
        <v>0</v>
      </c>
      <c r="BI43" s="89">
        <v>0</v>
      </c>
    </row>
    <row r="44" spans="1:61" x14ac:dyDescent="0.2">
      <c r="A44" s="4" t="s">
        <v>35</v>
      </c>
      <c r="B44" s="13">
        <v>602</v>
      </c>
      <c r="C44" s="14">
        <v>11</v>
      </c>
      <c r="D44" s="14">
        <v>3</v>
      </c>
      <c r="E44" s="89">
        <v>616</v>
      </c>
      <c r="F44" s="14">
        <v>10</v>
      </c>
      <c r="G44" s="89">
        <v>10</v>
      </c>
      <c r="H44" s="94">
        <v>4473000</v>
      </c>
      <c r="I44" s="95">
        <v>0</v>
      </c>
      <c r="J44" s="95">
        <v>0</v>
      </c>
      <c r="K44" s="99">
        <v>0</v>
      </c>
      <c r="L44" s="99">
        <v>0</v>
      </c>
      <c r="M44" s="89">
        <v>4473000</v>
      </c>
      <c r="N44" s="13">
        <v>873000</v>
      </c>
      <c r="O44" s="14">
        <v>0</v>
      </c>
      <c r="P44" s="14">
        <v>0</v>
      </c>
      <c r="Q44" s="89">
        <v>873000</v>
      </c>
      <c r="R44" s="13">
        <v>3443000</v>
      </c>
      <c r="S44" s="14">
        <v>0</v>
      </c>
      <c r="T44" s="14">
        <v>0</v>
      </c>
      <c r="U44" s="89">
        <v>3443000</v>
      </c>
      <c r="V44" s="13">
        <v>157000</v>
      </c>
      <c r="W44" s="14">
        <v>0</v>
      </c>
      <c r="X44" s="14">
        <v>0</v>
      </c>
      <c r="Y44" s="89">
        <v>157000</v>
      </c>
      <c r="Z44" s="13">
        <v>650000</v>
      </c>
      <c r="AA44" s="14">
        <v>0</v>
      </c>
      <c r="AB44" s="14">
        <v>0</v>
      </c>
      <c r="AC44" s="14">
        <v>0</v>
      </c>
      <c r="AD44" s="14">
        <v>842000</v>
      </c>
      <c r="AE44" s="89">
        <v>1492000</v>
      </c>
      <c r="AF44" s="94">
        <v>5123000</v>
      </c>
      <c r="AG44" s="95">
        <v>0</v>
      </c>
      <c r="AH44" s="95">
        <v>0</v>
      </c>
      <c r="AI44" s="95">
        <v>0</v>
      </c>
      <c r="AJ44" s="95">
        <v>842000</v>
      </c>
      <c r="AK44" s="89">
        <v>5965000</v>
      </c>
      <c r="AL44" s="13">
        <v>640023374</v>
      </c>
      <c r="AM44" s="14">
        <v>0</v>
      </c>
      <c r="AN44" s="14">
        <v>0</v>
      </c>
      <c r="AO44" s="14">
        <v>10516537</v>
      </c>
      <c r="AP44" s="14">
        <v>0</v>
      </c>
      <c r="AQ44" s="89">
        <v>650539911</v>
      </c>
      <c r="AR44" s="13">
        <v>640023374</v>
      </c>
      <c r="AS44" s="14">
        <v>0</v>
      </c>
      <c r="AT44" s="14">
        <v>0</v>
      </c>
      <c r="AU44" s="14">
        <v>10516537</v>
      </c>
      <c r="AV44" s="14">
        <v>0</v>
      </c>
      <c r="AW44" s="89">
        <v>650539911</v>
      </c>
      <c r="AX44" s="13">
        <v>416474951</v>
      </c>
      <c r="AY44" s="14">
        <v>0</v>
      </c>
      <c r="AZ44" s="14">
        <v>0</v>
      </c>
      <c r="BA44" s="14">
        <v>2032661</v>
      </c>
      <c r="BB44" s="14">
        <v>0</v>
      </c>
      <c r="BC44" s="89">
        <v>418507612</v>
      </c>
      <c r="BD44" s="13">
        <v>8494774</v>
      </c>
      <c r="BE44" s="14">
        <v>0</v>
      </c>
      <c r="BF44" s="14">
        <v>0</v>
      </c>
      <c r="BG44" s="14">
        <v>105430</v>
      </c>
      <c r="BH44" s="14">
        <v>0</v>
      </c>
      <c r="BI44" s="89">
        <v>8600204</v>
      </c>
    </row>
    <row r="45" spans="1:61" x14ac:dyDescent="0.2">
      <c r="A45" s="4" t="s">
        <v>36</v>
      </c>
      <c r="B45" s="13">
        <v>705</v>
      </c>
      <c r="C45" s="14">
        <v>19</v>
      </c>
      <c r="D45" s="14">
        <v>0</v>
      </c>
      <c r="E45" s="89">
        <v>724</v>
      </c>
      <c r="F45" s="14">
        <v>86</v>
      </c>
      <c r="G45" s="89">
        <v>86</v>
      </c>
      <c r="H45" s="94">
        <v>8777000</v>
      </c>
      <c r="I45" s="95">
        <v>396000</v>
      </c>
      <c r="J45" s="95">
        <v>0</v>
      </c>
      <c r="K45" s="99">
        <v>0</v>
      </c>
      <c r="L45" s="99">
        <v>0</v>
      </c>
      <c r="M45" s="89">
        <v>9173000</v>
      </c>
      <c r="N45" s="13">
        <v>897000</v>
      </c>
      <c r="O45" s="14">
        <v>396000</v>
      </c>
      <c r="P45" s="14">
        <v>0</v>
      </c>
      <c r="Q45" s="89">
        <v>1293000</v>
      </c>
      <c r="R45" s="13">
        <v>7116000</v>
      </c>
      <c r="S45" s="14">
        <v>0</v>
      </c>
      <c r="T45" s="14">
        <v>0</v>
      </c>
      <c r="U45" s="89">
        <v>7116000</v>
      </c>
      <c r="V45" s="13">
        <v>764000</v>
      </c>
      <c r="W45" s="14">
        <v>0</v>
      </c>
      <c r="X45" s="14">
        <v>0</v>
      </c>
      <c r="Y45" s="89">
        <v>764000</v>
      </c>
      <c r="Z45" s="13">
        <v>0</v>
      </c>
      <c r="AA45" s="14">
        <v>0</v>
      </c>
      <c r="AB45" s="14">
        <v>0</v>
      </c>
      <c r="AC45" s="14">
        <v>0</v>
      </c>
      <c r="AD45" s="14">
        <v>0</v>
      </c>
      <c r="AE45" s="89">
        <v>0</v>
      </c>
      <c r="AF45" s="94">
        <v>8777000</v>
      </c>
      <c r="AG45" s="95">
        <v>396000</v>
      </c>
      <c r="AH45" s="95">
        <v>0</v>
      </c>
      <c r="AI45" s="95">
        <v>0</v>
      </c>
      <c r="AJ45" s="95">
        <v>0</v>
      </c>
      <c r="AK45" s="89">
        <v>9173000</v>
      </c>
      <c r="AL45" s="13">
        <v>550101000</v>
      </c>
      <c r="AM45" s="14">
        <v>4320000</v>
      </c>
      <c r="AN45" s="14">
        <v>0</v>
      </c>
      <c r="AO45" s="14">
        <v>13591000</v>
      </c>
      <c r="AP45" s="14">
        <v>264712000</v>
      </c>
      <c r="AQ45" s="89">
        <v>832724000</v>
      </c>
      <c r="AR45" s="13">
        <v>409551000</v>
      </c>
      <c r="AS45" s="14">
        <v>1693000</v>
      </c>
      <c r="AT45" s="14">
        <v>0</v>
      </c>
      <c r="AU45" s="14">
        <v>13591000</v>
      </c>
      <c r="AV45" s="14">
        <v>264712000</v>
      </c>
      <c r="AW45" s="89">
        <v>689547000</v>
      </c>
      <c r="AX45" s="13">
        <v>420260000</v>
      </c>
      <c r="AY45" s="14">
        <v>2912000</v>
      </c>
      <c r="AZ45" s="14">
        <v>0</v>
      </c>
      <c r="BA45" s="14">
        <v>9931000</v>
      </c>
      <c r="BB45" s="14">
        <v>118877000</v>
      </c>
      <c r="BC45" s="89">
        <v>551980000</v>
      </c>
      <c r="BD45" s="13">
        <v>4215000</v>
      </c>
      <c r="BE45" s="14">
        <v>167000</v>
      </c>
      <c r="BF45" s="14">
        <v>0</v>
      </c>
      <c r="BG45" s="14">
        <v>137000</v>
      </c>
      <c r="BH45" s="14">
        <v>3985000</v>
      </c>
      <c r="BI45" s="89">
        <v>8504000</v>
      </c>
    </row>
    <row r="46" spans="1:61" x14ac:dyDescent="0.2">
      <c r="A46" s="4" t="s">
        <v>37</v>
      </c>
      <c r="B46" s="13">
        <v>973</v>
      </c>
      <c r="C46" s="14">
        <v>609</v>
      </c>
      <c r="D46" s="14">
        <v>0</v>
      </c>
      <c r="E46" s="89">
        <v>1582</v>
      </c>
      <c r="F46" s="14">
        <v>54</v>
      </c>
      <c r="G46" s="89">
        <v>54</v>
      </c>
      <c r="H46" s="94">
        <v>11478811</v>
      </c>
      <c r="I46" s="95">
        <v>2041132</v>
      </c>
      <c r="J46" s="95">
        <v>0</v>
      </c>
      <c r="K46" s="99">
        <v>186430</v>
      </c>
      <c r="L46" s="99">
        <v>2049780</v>
      </c>
      <c r="M46" s="89">
        <v>15756153</v>
      </c>
      <c r="N46" s="13">
        <v>2073571</v>
      </c>
      <c r="O46" s="14">
        <v>899217</v>
      </c>
      <c r="P46" s="14">
        <v>0</v>
      </c>
      <c r="Q46" s="89">
        <v>2972788</v>
      </c>
      <c r="R46" s="13">
        <v>9375893</v>
      </c>
      <c r="S46" s="14">
        <v>1141915</v>
      </c>
      <c r="T46" s="14">
        <v>0</v>
      </c>
      <c r="U46" s="89">
        <v>10517808</v>
      </c>
      <c r="V46" s="13">
        <v>29347</v>
      </c>
      <c r="W46" s="14" t="s">
        <v>133</v>
      </c>
      <c r="X46" s="14">
        <v>0</v>
      </c>
      <c r="Y46" s="89">
        <v>29347</v>
      </c>
      <c r="Z46" s="13">
        <v>91208</v>
      </c>
      <c r="AA46" s="14">
        <v>0</v>
      </c>
      <c r="AB46" s="14">
        <v>0</v>
      </c>
      <c r="AC46" s="14">
        <v>0</v>
      </c>
      <c r="AD46" s="14">
        <v>619649</v>
      </c>
      <c r="AE46" s="89">
        <v>710857</v>
      </c>
      <c r="AF46" s="94">
        <v>11570019</v>
      </c>
      <c r="AG46" s="95">
        <v>2041132</v>
      </c>
      <c r="AH46" s="95">
        <v>0</v>
      </c>
      <c r="AI46" s="95">
        <v>186430</v>
      </c>
      <c r="AJ46" s="95">
        <v>2669429</v>
      </c>
      <c r="AK46" s="89">
        <v>16467010</v>
      </c>
      <c r="AL46" s="13">
        <v>557815846.99000001</v>
      </c>
      <c r="AM46" s="14">
        <v>72471641.480000004</v>
      </c>
      <c r="AN46" s="14">
        <v>0</v>
      </c>
      <c r="AO46" s="14">
        <v>55398246.590000004</v>
      </c>
      <c r="AP46" s="14">
        <v>192262497.90000001</v>
      </c>
      <c r="AQ46" s="89">
        <v>877948232.96000004</v>
      </c>
      <c r="AR46" s="13">
        <v>411506344.57999998</v>
      </c>
      <c r="AS46" s="14">
        <v>40915471.039999999</v>
      </c>
      <c r="AT46" s="14">
        <v>0</v>
      </c>
      <c r="AU46" s="14">
        <v>55398246.590000004</v>
      </c>
      <c r="AV46" s="14">
        <v>192262497.90000001</v>
      </c>
      <c r="AW46" s="89">
        <v>700082560.11000001</v>
      </c>
      <c r="AX46" s="13">
        <v>399677772.98000002</v>
      </c>
      <c r="AY46" s="14">
        <v>50313009.68</v>
      </c>
      <c r="AZ46" s="14">
        <v>0</v>
      </c>
      <c r="BA46" s="14">
        <v>32194793.870000001</v>
      </c>
      <c r="BB46" s="14">
        <v>130128370.69</v>
      </c>
      <c r="BC46" s="89">
        <v>612313947.22000003</v>
      </c>
      <c r="BD46" s="13">
        <v>10862099.82</v>
      </c>
      <c r="BE46" s="14">
        <v>1626219.52</v>
      </c>
      <c r="BF46" s="14">
        <v>0</v>
      </c>
      <c r="BG46" s="14">
        <v>566608.67000000004</v>
      </c>
      <c r="BH46" s="14">
        <v>2726180.54</v>
      </c>
      <c r="BI46" s="89">
        <v>15781108.550000001</v>
      </c>
    </row>
    <row r="47" spans="1:61" x14ac:dyDescent="0.2">
      <c r="A47" s="4" t="s">
        <v>38</v>
      </c>
      <c r="B47" s="13">
        <v>945</v>
      </c>
      <c r="C47" s="14">
        <v>2551</v>
      </c>
      <c r="D47" s="14">
        <v>1222</v>
      </c>
      <c r="E47" s="89">
        <v>4718</v>
      </c>
      <c r="F47" s="14">
        <v>89</v>
      </c>
      <c r="G47" s="89">
        <v>89</v>
      </c>
      <c r="H47" s="94">
        <v>3979538.95</v>
      </c>
      <c r="I47" s="95">
        <v>3885169.8600000003</v>
      </c>
      <c r="J47" s="95">
        <v>200414.57</v>
      </c>
      <c r="K47" s="99">
        <v>1099484.19</v>
      </c>
      <c r="L47" s="99">
        <v>1561247.4</v>
      </c>
      <c r="M47" s="89">
        <v>10725854.970000001</v>
      </c>
      <c r="N47" s="13">
        <v>1414032.21</v>
      </c>
      <c r="O47" s="14">
        <v>3586298.35</v>
      </c>
      <c r="P47" s="14">
        <v>200414.57</v>
      </c>
      <c r="Q47" s="89">
        <v>5200745.1300000008</v>
      </c>
      <c r="R47" s="13">
        <v>814822.17</v>
      </c>
      <c r="S47" s="14">
        <v>298871.51</v>
      </c>
      <c r="T47" s="14">
        <v>0</v>
      </c>
      <c r="U47" s="89">
        <v>1113693.6800000002</v>
      </c>
      <c r="V47" s="13">
        <v>1750684.57</v>
      </c>
      <c r="W47" s="14">
        <v>0</v>
      </c>
      <c r="X47" s="14">
        <v>0</v>
      </c>
      <c r="Y47" s="89">
        <v>1750684.57</v>
      </c>
      <c r="Z47" s="13">
        <v>0</v>
      </c>
      <c r="AA47" s="14">
        <v>0</v>
      </c>
      <c r="AB47" s="14">
        <v>0</v>
      </c>
      <c r="AC47" s="14">
        <v>0</v>
      </c>
      <c r="AD47" s="14">
        <v>0</v>
      </c>
      <c r="AE47" s="89">
        <v>0</v>
      </c>
      <c r="AF47" s="94">
        <v>3979538.95</v>
      </c>
      <c r="AG47" s="95">
        <v>3885169.8600000003</v>
      </c>
      <c r="AH47" s="95">
        <v>200414.57</v>
      </c>
      <c r="AI47" s="95">
        <v>1099484.19</v>
      </c>
      <c r="AJ47" s="95">
        <v>1561247.4</v>
      </c>
      <c r="AK47" s="89">
        <v>10725854.970000001</v>
      </c>
      <c r="AL47" s="13">
        <v>294273826</v>
      </c>
      <c r="AM47" s="14">
        <v>77251733</v>
      </c>
      <c r="AN47" s="14">
        <v>0</v>
      </c>
      <c r="AO47" s="14">
        <v>38904278</v>
      </c>
      <c r="AP47" s="14">
        <v>29438194</v>
      </c>
      <c r="AQ47" s="89">
        <v>439868031</v>
      </c>
      <c r="AR47" s="13">
        <v>294273826</v>
      </c>
      <c r="AS47" s="14">
        <v>77251733</v>
      </c>
      <c r="AT47" s="14">
        <v>0</v>
      </c>
      <c r="AU47" s="14">
        <v>38904278</v>
      </c>
      <c r="AV47" s="14">
        <v>29438194</v>
      </c>
      <c r="AW47" s="89">
        <v>439868031</v>
      </c>
      <c r="AX47" s="13">
        <v>182957789</v>
      </c>
      <c r="AY47" s="14">
        <v>69410303</v>
      </c>
      <c r="AZ47" s="14">
        <v>0</v>
      </c>
      <c r="BA47" s="14">
        <v>19227603</v>
      </c>
      <c r="BB47" s="14">
        <v>17315089.690000001</v>
      </c>
      <c r="BC47" s="89">
        <v>288910784.69</v>
      </c>
      <c r="BD47" s="13">
        <v>4435232</v>
      </c>
      <c r="BE47" s="14">
        <v>2049278</v>
      </c>
      <c r="BF47" s="14">
        <v>0</v>
      </c>
      <c r="BG47" s="14">
        <v>393759</v>
      </c>
      <c r="BH47" s="14">
        <v>487390</v>
      </c>
      <c r="BI47" s="89">
        <v>7365659</v>
      </c>
    </row>
    <row r="48" spans="1:61" x14ac:dyDescent="0.2">
      <c r="A48" s="4" t="s">
        <v>39</v>
      </c>
      <c r="B48" s="13">
        <v>830</v>
      </c>
      <c r="C48" s="14">
        <v>760</v>
      </c>
      <c r="D48" s="14">
        <v>49</v>
      </c>
      <c r="E48" s="89">
        <v>1639</v>
      </c>
      <c r="F48" s="14">
        <v>62</v>
      </c>
      <c r="G48" s="89">
        <v>62</v>
      </c>
      <c r="H48" s="94">
        <v>6812995</v>
      </c>
      <c r="I48" s="95">
        <v>2289084</v>
      </c>
      <c r="J48" s="95">
        <v>0</v>
      </c>
      <c r="K48" s="99">
        <v>0</v>
      </c>
      <c r="L48" s="99">
        <v>0</v>
      </c>
      <c r="M48" s="89">
        <v>9102079</v>
      </c>
      <c r="N48" s="13">
        <v>949918</v>
      </c>
      <c r="O48" s="14">
        <v>1433602</v>
      </c>
      <c r="P48" s="14">
        <v>0</v>
      </c>
      <c r="Q48" s="89">
        <v>2383520</v>
      </c>
      <c r="R48" s="13">
        <v>2370011</v>
      </c>
      <c r="S48" s="14">
        <v>855482</v>
      </c>
      <c r="T48" s="14">
        <v>0</v>
      </c>
      <c r="U48" s="89">
        <v>3225493</v>
      </c>
      <c r="V48" s="13">
        <v>3493066</v>
      </c>
      <c r="W48" s="14">
        <v>0</v>
      </c>
      <c r="X48" s="14">
        <v>0</v>
      </c>
      <c r="Y48" s="89">
        <v>3493066</v>
      </c>
      <c r="Z48" s="13">
        <v>0</v>
      </c>
      <c r="AA48" s="14">
        <v>0</v>
      </c>
      <c r="AB48" s="14">
        <v>0</v>
      </c>
      <c r="AC48" s="14">
        <v>0</v>
      </c>
      <c r="AD48" s="14">
        <v>0</v>
      </c>
      <c r="AE48" s="89">
        <v>0</v>
      </c>
      <c r="AF48" s="94">
        <v>6812995</v>
      </c>
      <c r="AG48" s="95">
        <v>2289084</v>
      </c>
      <c r="AH48" s="95">
        <v>0</v>
      </c>
      <c r="AI48" s="95">
        <v>0</v>
      </c>
      <c r="AJ48" s="95">
        <v>0</v>
      </c>
      <c r="AK48" s="89">
        <v>9102079</v>
      </c>
      <c r="AL48" s="13">
        <v>439690485</v>
      </c>
      <c r="AM48" s="14">
        <v>60679350</v>
      </c>
      <c r="AN48" s="14">
        <v>1282767</v>
      </c>
      <c r="AO48" s="14">
        <v>45810856</v>
      </c>
      <c r="AP48" s="14">
        <v>72490116</v>
      </c>
      <c r="AQ48" s="89">
        <v>619953574</v>
      </c>
      <c r="AR48" s="13">
        <v>272497364</v>
      </c>
      <c r="AS48" s="14">
        <v>23468668</v>
      </c>
      <c r="AT48" s="14">
        <v>0</v>
      </c>
      <c r="AU48" s="14">
        <v>45810856</v>
      </c>
      <c r="AV48" s="14">
        <v>72490116</v>
      </c>
      <c r="AW48" s="89">
        <v>414267004</v>
      </c>
      <c r="AX48" s="13">
        <v>320300793</v>
      </c>
      <c r="AY48" s="14">
        <v>54305427</v>
      </c>
      <c r="AZ48" s="14">
        <v>1282767</v>
      </c>
      <c r="BA48" s="14">
        <v>30805845</v>
      </c>
      <c r="BB48" s="14">
        <v>52617441</v>
      </c>
      <c r="BC48" s="89">
        <v>459312273</v>
      </c>
      <c r="BD48" s="13">
        <v>5605963</v>
      </c>
      <c r="BE48" s="14">
        <v>1356202</v>
      </c>
      <c r="BF48" s="14">
        <v>0</v>
      </c>
      <c r="BG48" s="14">
        <v>452291</v>
      </c>
      <c r="BH48" s="14">
        <v>997148</v>
      </c>
      <c r="BI48" s="89">
        <v>8411604</v>
      </c>
    </row>
    <row r="49" spans="1:61" x14ac:dyDescent="0.2">
      <c r="A49" s="4" t="s">
        <v>40</v>
      </c>
      <c r="B49" s="13">
        <v>597</v>
      </c>
      <c r="C49" s="14">
        <v>8</v>
      </c>
      <c r="D49" s="14">
        <v>0</v>
      </c>
      <c r="E49" s="89">
        <v>605</v>
      </c>
      <c r="F49" s="14">
        <v>21</v>
      </c>
      <c r="G49" s="89">
        <v>21</v>
      </c>
      <c r="H49" s="94">
        <v>9242.7999999999993</v>
      </c>
      <c r="I49" s="95">
        <v>700</v>
      </c>
      <c r="J49" s="95">
        <v>0</v>
      </c>
      <c r="K49" s="99">
        <v>0</v>
      </c>
      <c r="L49" s="99">
        <v>3582</v>
      </c>
      <c r="M49" s="89">
        <v>13524.8</v>
      </c>
      <c r="N49" s="13">
        <v>2050</v>
      </c>
      <c r="O49" s="14">
        <v>700</v>
      </c>
      <c r="P49" s="14">
        <v>0</v>
      </c>
      <c r="Q49" s="89">
        <v>2750</v>
      </c>
      <c r="R49" s="13">
        <v>6113.88</v>
      </c>
      <c r="S49" s="14">
        <v>0</v>
      </c>
      <c r="T49" s="14">
        <v>0</v>
      </c>
      <c r="U49" s="89">
        <v>6113.88</v>
      </c>
      <c r="V49" s="13">
        <v>1078.92</v>
      </c>
      <c r="W49" s="14">
        <v>0</v>
      </c>
      <c r="X49" s="14">
        <v>0</v>
      </c>
      <c r="Y49" s="89">
        <v>1078.92</v>
      </c>
      <c r="Z49" s="13">
        <v>1798.2</v>
      </c>
      <c r="AA49" s="14">
        <v>0</v>
      </c>
      <c r="AB49" s="14">
        <v>0</v>
      </c>
      <c r="AC49" s="14">
        <v>0</v>
      </c>
      <c r="AD49" s="14">
        <v>0</v>
      </c>
      <c r="AE49" s="89">
        <v>1798.2</v>
      </c>
      <c r="AF49" s="94">
        <v>11041</v>
      </c>
      <c r="AG49" s="95">
        <v>700</v>
      </c>
      <c r="AH49" s="95">
        <v>0</v>
      </c>
      <c r="AI49" s="95">
        <v>0</v>
      </c>
      <c r="AJ49" s="95">
        <v>3582</v>
      </c>
      <c r="AK49" s="89">
        <v>15323</v>
      </c>
      <c r="AL49" s="13">
        <v>321490</v>
      </c>
      <c r="AM49" s="14">
        <v>0</v>
      </c>
      <c r="AN49" s="14">
        <v>0</v>
      </c>
      <c r="AO49" s="14">
        <v>22757</v>
      </c>
      <c r="AP49" s="14">
        <v>195823</v>
      </c>
      <c r="AQ49" s="89">
        <v>540070</v>
      </c>
      <c r="AR49" s="13">
        <v>321490</v>
      </c>
      <c r="AS49" s="14">
        <v>0</v>
      </c>
      <c r="AT49" s="14">
        <v>0</v>
      </c>
      <c r="AU49" s="14">
        <v>22757</v>
      </c>
      <c r="AV49" s="14">
        <v>195823</v>
      </c>
      <c r="AW49" s="89">
        <v>540070</v>
      </c>
      <c r="AX49" s="13">
        <v>156294</v>
      </c>
      <c r="AY49" s="14">
        <v>0</v>
      </c>
      <c r="AZ49" s="14">
        <v>0</v>
      </c>
      <c r="BA49" s="14">
        <v>15411</v>
      </c>
      <c r="BB49" s="14">
        <v>108606</v>
      </c>
      <c r="BC49" s="89">
        <v>280311</v>
      </c>
      <c r="BD49" s="13">
        <v>7668</v>
      </c>
      <c r="BE49" s="14">
        <v>0</v>
      </c>
      <c r="BF49" s="14">
        <v>0</v>
      </c>
      <c r="BG49" s="14">
        <v>227.57</v>
      </c>
      <c r="BH49" s="14">
        <v>210.68</v>
      </c>
      <c r="BI49" s="89">
        <v>8106.25</v>
      </c>
    </row>
    <row r="50" spans="1:61" x14ac:dyDescent="0.2">
      <c r="A50" s="4" t="s">
        <v>41</v>
      </c>
      <c r="B50" s="13">
        <v>258.67200000000003</v>
      </c>
      <c r="C50" s="14">
        <v>517.08399999999995</v>
      </c>
      <c r="D50" s="14">
        <v>43.618000000000002</v>
      </c>
      <c r="E50" s="89">
        <v>819.37400000000002</v>
      </c>
      <c r="F50" s="14">
        <v>37</v>
      </c>
      <c r="G50" s="89">
        <v>37</v>
      </c>
      <c r="H50" s="94">
        <v>2725948</v>
      </c>
      <c r="I50" s="95">
        <v>1790844</v>
      </c>
      <c r="J50" s="95">
        <v>0</v>
      </c>
      <c r="K50" s="99">
        <v>268765</v>
      </c>
      <c r="L50" s="99">
        <v>52741</v>
      </c>
      <c r="M50" s="89">
        <v>4838298</v>
      </c>
      <c r="N50" s="13">
        <v>688106</v>
      </c>
      <c r="O50" s="14">
        <v>1161281</v>
      </c>
      <c r="P50" s="14">
        <v>0</v>
      </c>
      <c r="Q50" s="89">
        <v>1849387</v>
      </c>
      <c r="R50" s="13">
        <v>1377407</v>
      </c>
      <c r="S50" s="14">
        <v>629563</v>
      </c>
      <c r="T50" s="14">
        <v>0</v>
      </c>
      <c r="U50" s="89">
        <v>2006970</v>
      </c>
      <c r="V50" s="13">
        <v>660435</v>
      </c>
      <c r="W50" s="14">
        <v>0</v>
      </c>
      <c r="X50" s="14">
        <v>0</v>
      </c>
      <c r="Y50" s="89">
        <v>660435</v>
      </c>
      <c r="Z50" s="13">
        <v>0</v>
      </c>
      <c r="AA50" s="14">
        <v>0</v>
      </c>
      <c r="AB50" s="14">
        <v>0</v>
      </c>
      <c r="AC50" s="14">
        <v>0</v>
      </c>
      <c r="AD50" s="14">
        <v>0</v>
      </c>
      <c r="AE50" s="89">
        <v>0</v>
      </c>
      <c r="AF50" s="94">
        <v>2725948</v>
      </c>
      <c r="AG50" s="95">
        <v>1790844</v>
      </c>
      <c r="AH50" s="95">
        <v>0</v>
      </c>
      <c r="AI50" s="95">
        <v>268765</v>
      </c>
      <c r="AJ50" s="95">
        <v>52741</v>
      </c>
      <c r="AK50" s="89">
        <v>4838298</v>
      </c>
      <c r="AL50" s="13">
        <v>34435820</v>
      </c>
      <c r="AM50" s="14">
        <v>31055535</v>
      </c>
      <c r="AN50" s="14">
        <v>13298180</v>
      </c>
      <c r="AO50" s="14">
        <v>26197943</v>
      </c>
      <c r="AP50" s="14">
        <v>16286937</v>
      </c>
      <c r="AQ50" s="89">
        <v>121274415</v>
      </c>
      <c r="AR50" s="13">
        <v>34435820</v>
      </c>
      <c r="AS50" s="14">
        <v>31055535</v>
      </c>
      <c r="AT50" s="14">
        <v>13298180</v>
      </c>
      <c r="AU50" s="14">
        <v>26197943</v>
      </c>
      <c r="AV50" s="14">
        <v>16286937</v>
      </c>
      <c r="AW50" s="89">
        <v>121274415</v>
      </c>
      <c r="AX50" s="13">
        <v>31459219</v>
      </c>
      <c r="AY50" s="14">
        <v>20931238</v>
      </c>
      <c r="AZ50" s="14">
        <v>13291531</v>
      </c>
      <c r="BA50" s="14">
        <v>15516415</v>
      </c>
      <c r="BB50" s="14">
        <v>12775302</v>
      </c>
      <c r="BC50" s="89">
        <v>93973705</v>
      </c>
      <c r="BD50" s="13">
        <v>293033</v>
      </c>
      <c r="BE50" s="14">
        <v>690957</v>
      </c>
      <c r="BF50" s="14">
        <v>6649</v>
      </c>
      <c r="BG50" s="14">
        <v>214192</v>
      </c>
      <c r="BH50" s="14">
        <v>290606</v>
      </c>
      <c r="BI50" s="89">
        <v>1495437</v>
      </c>
    </row>
    <row r="51" spans="1:61" x14ac:dyDescent="0.2">
      <c r="A51" s="4" t="s">
        <v>42</v>
      </c>
      <c r="B51" s="13">
        <v>305</v>
      </c>
      <c r="C51" s="14">
        <v>0</v>
      </c>
      <c r="D51" s="14">
        <v>0</v>
      </c>
      <c r="E51" s="89">
        <v>305</v>
      </c>
      <c r="F51" s="14">
        <v>2</v>
      </c>
      <c r="G51" s="89">
        <v>2</v>
      </c>
      <c r="H51" s="94">
        <v>6136192.5014407635</v>
      </c>
      <c r="I51" s="95">
        <v>0</v>
      </c>
      <c r="J51" s="95">
        <v>0</v>
      </c>
      <c r="K51" s="99">
        <v>0</v>
      </c>
      <c r="L51" s="99">
        <v>0</v>
      </c>
      <c r="M51" s="89">
        <v>6136192.5014407635</v>
      </c>
      <c r="N51" s="13">
        <v>1442620.8499999999</v>
      </c>
      <c r="O51" s="14">
        <v>0</v>
      </c>
      <c r="P51" s="14">
        <v>0</v>
      </c>
      <c r="Q51" s="89">
        <v>1442620.8499999999</v>
      </c>
      <c r="R51" s="13">
        <v>4693571.6514407638</v>
      </c>
      <c r="S51" s="14">
        <v>0</v>
      </c>
      <c r="T51" s="14">
        <v>0</v>
      </c>
      <c r="U51" s="89">
        <v>4693571.6514407638</v>
      </c>
      <c r="V51" s="13">
        <v>0</v>
      </c>
      <c r="W51" s="14">
        <v>0</v>
      </c>
      <c r="X51" s="14">
        <v>0</v>
      </c>
      <c r="Y51" s="89">
        <v>0</v>
      </c>
      <c r="Z51" s="13">
        <v>0</v>
      </c>
      <c r="AA51" s="14">
        <v>0</v>
      </c>
      <c r="AB51" s="14">
        <v>0</v>
      </c>
      <c r="AC51" s="14">
        <v>0</v>
      </c>
      <c r="AD51" s="14">
        <v>0</v>
      </c>
      <c r="AE51" s="89">
        <v>0</v>
      </c>
      <c r="AF51" s="94">
        <v>6136192.5014407635</v>
      </c>
      <c r="AG51" s="95">
        <v>0</v>
      </c>
      <c r="AH51" s="95">
        <v>0</v>
      </c>
      <c r="AI51" s="95">
        <v>0</v>
      </c>
      <c r="AJ51" s="95">
        <v>0</v>
      </c>
      <c r="AK51" s="89">
        <v>6136192.5014407635</v>
      </c>
      <c r="AL51" s="13">
        <v>188419194.93999997</v>
      </c>
      <c r="AM51" s="14">
        <v>0</v>
      </c>
      <c r="AN51" s="14">
        <v>0</v>
      </c>
      <c r="AO51" s="14">
        <v>3059375</v>
      </c>
      <c r="AP51" s="14">
        <v>153045684.55999991</v>
      </c>
      <c r="AQ51" s="89">
        <v>344524254.49999988</v>
      </c>
      <c r="AR51" s="13">
        <v>188419194.93999997</v>
      </c>
      <c r="AS51" s="14">
        <v>0</v>
      </c>
      <c r="AT51" s="14">
        <v>0</v>
      </c>
      <c r="AU51" s="14">
        <v>3059375</v>
      </c>
      <c r="AV51" s="14">
        <v>153045684.55999991</v>
      </c>
      <c r="AW51" s="89">
        <v>344524254.49999988</v>
      </c>
      <c r="AX51" s="13">
        <v>117110837.04000008</v>
      </c>
      <c r="AY51" s="14">
        <v>0</v>
      </c>
      <c r="AZ51" s="14">
        <v>0</v>
      </c>
      <c r="BA51" s="14">
        <v>1486329.58</v>
      </c>
      <c r="BB51" s="14">
        <v>81583403.939999893</v>
      </c>
      <c r="BC51" s="89">
        <v>200180570.55999997</v>
      </c>
      <c r="BD51" s="13">
        <v>4003678.76</v>
      </c>
      <c r="BE51" s="14">
        <v>0</v>
      </c>
      <c r="BF51" s="14">
        <v>0</v>
      </c>
      <c r="BG51" s="14">
        <v>48987.360000000001</v>
      </c>
      <c r="BH51" s="14">
        <v>3120995.8099999968</v>
      </c>
      <c r="BI51" s="89">
        <v>7173661.929999996</v>
      </c>
    </row>
    <row r="52" spans="1:61" x14ac:dyDescent="0.2">
      <c r="A52" s="4" t="s">
        <v>43</v>
      </c>
      <c r="B52" s="13">
        <v>466</v>
      </c>
      <c r="C52" s="14">
        <v>9</v>
      </c>
      <c r="D52" s="14">
        <v>0</v>
      </c>
      <c r="E52" s="89">
        <v>475</v>
      </c>
      <c r="F52" s="14">
        <v>3</v>
      </c>
      <c r="G52" s="89">
        <v>3</v>
      </c>
      <c r="H52" s="94">
        <v>0</v>
      </c>
      <c r="I52" s="95">
        <v>0</v>
      </c>
      <c r="J52" s="95">
        <v>0</v>
      </c>
      <c r="K52" s="99">
        <v>0</v>
      </c>
      <c r="L52" s="99">
        <v>0</v>
      </c>
      <c r="M52" s="89">
        <v>0</v>
      </c>
      <c r="N52" s="13">
        <v>0</v>
      </c>
      <c r="O52" s="14">
        <v>0</v>
      </c>
      <c r="P52" s="14">
        <v>0</v>
      </c>
      <c r="Q52" s="89">
        <v>0</v>
      </c>
      <c r="R52" s="13">
        <v>0</v>
      </c>
      <c r="S52" s="14">
        <v>0</v>
      </c>
      <c r="T52" s="14">
        <v>0</v>
      </c>
      <c r="U52" s="89">
        <v>0</v>
      </c>
      <c r="V52" s="13">
        <v>0</v>
      </c>
      <c r="W52" s="14">
        <v>0</v>
      </c>
      <c r="X52" s="14">
        <v>0</v>
      </c>
      <c r="Y52" s="89">
        <v>0</v>
      </c>
      <c r="Z52" s="13">
        <v>0</v>
      </c>
      <c r="AA52" s="14">
        <v>0</v>
      </c>
      <c r="AB52" s="14">
        <v>0</v>
      </c>
      <c r="AC52" s="14">
        <v>0</v>
      </c>
      <c r="AD52" s="14">
        <v>0</v>
      </c>
      <c r="AE52" s="89">
        <v>0</v>
      </c>
      <c r="AF52" s="94">
        <v>0</v>
      </c>
      <c r="AG52" s="95">
        <v>0</v>
      </c>
      <c r="AH52" s="95">
        <v>0</v>
      </c>
      <c r="AI52" s="95">
        <v>0</v>
      </c>
      <c r="AJ52" s="95">
        <v>0</v>
      </c>
      <c r="AK52" s="89">
        <v>0</v>
      </c>
      <c r="AL52" s="13">
        <v>272100980</v>
      </c>
      <c r="AM52" s="14">
        <v>0</v>
      </c>
      <c r="AN52" s="14">
        <v>0</v>
      </c>
      <c r="AO52" s="14">
        <v>0</v>
      </c>
      <c r="AP52" s="14">
        <v>0</v>
      </c>
      <c r="AQ52" s="89">
        <v>272100980</v>
      </c>
      <c r="AR52" s="13">
        <v>272100980</v>
      </c>
      <c r="AS52" s="14">
        <v>0</v>
      </c>
      <c r="AT52" s="14">
        <v>0</v>
      </c>
      <c r="AU52" s="14">
        <v>0</v>
      </c>
      <c r="AV52" s="14">
        <v>0</v>
      </c>
      <c r="AW52" s="89">
        <v>272100980</v>
      </c>
      <c r="AX52" s="13">
        <v>216644783</v>
      </c>
      <c r="AY52" s="14">
        <v>0</v>
      </c>
      <c r="AZ52" s="14">
        <v>0</v>
      </c>
      <c r="BA52" s="14">
        <v>0</v>
      </c>
      <c r="BB52" s="14">
        <v>0</v>
      </c>
      <c r="BC52" s="89">
        <v>216644783</v>
      </c>
      <c r="BD52" s="13">
        <v>4114547</v>
      </c>
      <c r="BE52" s="14">
        <v>0</v>
      </c>
      <c r="BF52" s="14">
        <v>0</v>
      </c>
      <c r="BG52" s="14">
        <v>0</v>
      </c>
      <c r="BH52" s="14">
        <v>0</v>
      </c>
      <c r="BI52" s="89">
        <v>4114547</v>
      </c>
    </row>
    <row r="53" spans="1:61" x14ac:dyDescent="0.2">
      <c r="A53" s="4" t="s">
        <v>44</v>
      </c>
      <c r="B53" s="13">
        <v>243</v>
      </c>
      <c r="C53" s="14">
        <v>0</v>
      </c>
      <c r="D53" s="14">
        <v>0</v>
      </c>
      <c r="E53" s="89">
        <v>243</v>
      </c>
      <c r="F53" s="14">
        <v>12</v>
      </c>
      <c r="G53" s="89">
        <v>12</v>
      </c>
      <c r="H53" s="94">
        <v>17502897.649999999</v>
      </c>
      <c r="I53" s="95">
        <v>0</v>
      </c>
      <c r="J53" s="95">
        <v>0</v>
      </c>
      <c r="K53" s="99">
        <v>5423571</v>
      </c>
      <c r="L53" s="99">
        <v>14902549.869999999</v>
      </c>
      <c r="M53" s="89">
        <v>37829018.519999996</v>
      </c>
      <c r="N53" s="13">
        <v>6917335</v>
      </c>
      <c r="O53" s="14">
        <v>0</v>
      </c>
      <c r="P53" s="14">
        <v>0</v>
      </c>
      <c r="Q53" s="89">
        <v>6917335</v>
      </c>
      <c r="R53" s="13">
        <v>10471496.82</v>
      </c>
      <c r="S53" s="14">
        <v>0</v>
      </c>
      <c r="T53" s="14">
        <v>0</v>
      </c>
      <c r="U53" s="89">
        <v>10471496.82</v>
      </c>
      <c r="V53" s="13">
        <v>114065.83</v>
      </c>
      <c r="W53" s="14">
        <v>0</v>
      </c>
      <c r="X53" s="14">
        <v>0</v>
      </c>
      <c r="Y53" s="89">
        <v>114065.83</v>
      </c>
      <c r="Z53" s="13">
        <v>0</v>
      </c>
      <c r="AA53" s="14">
        <v>0</v>
      </c>
      <c r="AB53" s="14">
        <v>0</v>
      </c>
      <c r="AC53" s="14">
        <v>0</v>
      </c>
      <c r="AD53" s="14">
        <v>0</v>
      </c>
      <c r="AE53" s="89">
        <v>0</v>
      </c>
      <c r="AF53" s="94">
        <v>17502897.649999999</v>
      </c>
      <c r="AG53" s="95">
        <v>0</v>
      </c>
      <c r="AH53" s="95">
        <v>0</v>
      </c>
      <c r="AI53" s="95">
        <v>5423571</v>
      </c>
      <c r="AJ53" s="95">
        <v>14902549.869999999</v>
      </c>
      <c r="AK53" s="89">
        <v>37829018.519999996</v>
      </c>
      <c r="AL53" s="13">
        <v>720369295</v>
      </c>
      <c r="AM53" s="14">
        <v>0</v>
      </c>
      <c r="AN53" s="14">
        <v>0</v>
      </c>
      <c r="AO53" s="14">
        <v>257097542</v>
      </c>
      <c r="AP53" s="14">
        <v>630937661</v>
      </c>
      <c r="AQ53" s="89">
        <v>1608404498</v>
      </c>
      <c r="AR53" s="13">
        <v>720369295</v>
      </c>
      <c r="AS53" s="14">
        <v>0</v>
      </c>
      <c r="AT53" s="14">
        <v>0</v>
      </c>
      <c r="AU53" s="14">
        <v>257097542</v>
      </c>
      <c r="AV53" s="14">
        <v>630937661</v>
      </c>
      <c r="AW53" s="89">
        <v>1608404498</v>
      </c>
      <c r="AX53" s="13">
        <v>567559379</v>
      </c>
      <c r="AY53" s="14">
        <v>0</v>
      </c>
      <c r="AZ53" s="14">
        <v>0</v>
      </c>
      <c r="BA53" s="14">
        <v>172989113</v>
      </c>
      <c r="BB53" s="14">
        <v>381560748</v>
      </c>
      <c r="BC53" s="89">
        <v>1122109240</v>
      </c>
      <c r="BD53" s="13">
        <v>11654560</v>
      </c>
      <c r="BE53" s="14">
        <v>0</v>
      </c>
      <c r="BF53" s="14">
        <v>0</v>
      </c>
      <c r="BG53" s="14">
        <v>1798819</v>
      </c>
      <c r="BH53" s="14">
        <v>17915478</v>
      </c>
      <c r="BI53" s="89">
        <v>31368857</v>
      </c>
    </row>
    <row r="54" spans="1:61" x14ac:dyDescent="0.2">
      <c r="A54" s="4" t="s">
        <v>45</v>
      </c>
      <c r="B54" s="13">
        <v>1035.3089838999986</v>
      </c>
      <c r="C54" s="14">
        <v>129.75190179999998</v>
      </c>
      <c r="D54" s="14">
        <v>4</v>
      </c>
      <c r="E54" s="89">
        <v>1169.0608856999986</v>
      </c>
      <c r="F54" s="14">
        <v>75</v>
      </c>
      <c r="G54" s="89">
        <v>75</v>
      </c>
      <c r="H54" s="94">
        <v>10464749.789999999</v>
      </c>
      <c r="I54" s="95">
        <v>938362</v>
      </c>
      <c r="J54" s="95">
        <v>0</v>
      </c>
      <c r="K54" s="99">
        <v>0</v>
      </c>
      <c r="L54" s="99">
        <v>0</v>
      </c>
      <c r="M54" s="89">
        <v>11403111.789999999</v>
      </c>
      <c r="N54" s="13">
        <v>1265147</v>
      </c>
      <c r="O54" s="14">
        <v>938362</v>
      </c>
      <c r="P54" s="14">
        <v>0</v>
      </c>
      <c r="Q54" s="89">
        <v>2203509</v>
      </c>
      <c r="R54" s="13">
        <v>5413087</v>
      </c>
      <c r="S54" s="14">
        <v>0</v>
      </c>
      <c r="T54" s="14">
        <v>0</v>
      </c>
      <c r="U54" s="89">
        <v>5413087</v>
      </c>
      <c r="V54" s="13">
        <v>3786515.79</v>
      </c>
      <c r="W54" s="14">
        <v>0</v>
      </c>
      <c r="X54" s="14">
        <v>0</v>
      </c>
      <c r="Y54" s="89">
        <v>3786515.79</v>
      </c>
      <c r="Z54" s="13">
        <v>10383096.960000001</v>
      </c>
      <c r="AA54" s="14">
        <v>0</v>
      </c>
      <c r="AB54" s="14">
        <v>0</v>
      </c>
      <c r="AC54" s="14">
        <v>0</v>
      </c>
      <c r="AD54" s="14">
        <v>0</v>
      </c>
      <c r="AE54" s="89">
        <v>10383096.960000001</v>
      </c>
      <c r="AF54" s="94">
        <v>20847846.75</v>
      </c>
      <c r="AG54" s="95">
        <v>938362</v>
      </c>
      <c r="AH54" s="95">
        <v>0</v>
      </c>
      <c r="AI54" s="95">
        <v>0</v>
      </c>
      <c r="AJ54" s="95">
        <v>0</v>
      </c>
      <c r="AK54" s="89">
        <v>21786208.75</v>
      </c>
      <c r="AL54" s="13">
        <v>859070752</v>
      </c>
      <c r="AM54" s="14">
        <v>10951663.917399999</v>
      </c>
      <c r="AN54" s="14">
        <v>0</v>
      </c>
      <c r="AO54" s="14">
        <v>87253181.400000006</v>
      </c>
      <c r="AP54" s="14">
        <v>502842456.36719996</v>
      </c>
      <c r="AQ54" s="89">
        <v>1460118053.6845999</v>
      </c>
      <c r="AR54" s="13">
        <v>528833619.77780002</v>
      </c>
      <c r="AS54" s="14">
        <v>7221276.0760999992</v>
      </c>
      <c r="AT54" s="14">
        <v>0</v>
      </c>
      <c r="AU54" s="14">
        <v>87253181.400000006</v>
      </c>
      <c r="AV54" s="14">
        <v>502842456.36719996</v>
      </c>
      <c r="AW54" s="89">
        <v>1126150533.6210999</v>
      </c>
      <c r="AX54" s="13">
        <v>731278643.31330001</v>
      </c>
      <c r="AY54" s="14">
        <v>10208541.7962</v>
      </c>
      <c r="AZ54" s="14">
        <v>0</v>
      </c>
      <c r="BA54" s="14">
        <v>71964339.959999993</v>
      </c>
      <c r="BB54" s="14">
        <v>429874862.69120002</v>
      </c>
      <c r="BC54" s="89">
        <v>1243326387.7607002</v>
      </c>
      <c r="BD54" s="13">
        <v>10422889</v>
      </c>
      <c r="BE54" s="14">
        <v>369188</v>
      </c>
      <c r="BF54" s="14">
        <v>0</v>
      </c>
      <c r="BG54" s="14">
        <v>484361</v>
      </c>
      <c r="BH54" s="14">
        <v>8151111.8899999997</v>
      </c>
      <c r="BI54" s="89">
        <v>19427549.890000001</v>
      </c>
    </row>
    <row r="55" spans="1:61" x14ac:dyDescent="0.2">
      <c r="A55" s="4" t="s">
        <v>46</v>
      </c>
      <c r="B55" s="13">
        <v>1031</v>
      </c>
      <c r="C55" s="14">
        <v>2969</v>
      </c>
      <c r="D55" s="14">
        <v>1220</v>
      </c>
      <c r="E55" s="89">
        <v>5220</v>
      </c>
      <c r="F55" s="14">
        <v>1</v>
      </c>
      <c r="G55" s="89">
        <v>1</v>
      </c>
      <c r="H55" s="94">
        <v>7660504.5700000003</v>
      </c>
      <c r="I55" s="95">
        <v>2482484.2000000002</v>
      </c>
      <c r="J55" s="95">
        <v>1255944.71</v>
      </c>
      <c r="K55" s="99">
        <v>0</v>
      </c>
      <c r="L55" s="99">
        <v>545212.47000000009</v>
      </c>
      <c r="M55" s="89">
        <v>11944145.950000001</v>
      </c>
      <c r="N55" s="13">
        <v>2007762.5700000008</v>
      </c>
      <c r="O55" s="14">
        <v>506064.20000000007</v>
      </c>
      <c r="P55" s="14">
        <v>1255944.71</v>
      </c>
      <c r="Q55" s="89">
        <v>3769771.4800000009</v>
      </c>
      <c r="R55" s="13">
        <v>5219916</v>
      </c>
      <c r="S55" s="14">
        <v>1976420</v>
      </c>
      <c r="T55" s="14">
        <v>0</v>
      </c>
      <c r="U55" s="89">
        <v>7196336</v>
      </c>
      <c r="V55" s="13">
        <v>432826</v>
      </c>
      <c r="W55" s="14">
        <v>0</v>
      </c>
      <c r="X55" s="14">
        <v>0</v>
      </c>
      <c r="Y55" s="89">
        <v>432826</v>
      </c>
      <c r="Z55" s="13">
        <v>0</v>
      </c>
      <c r="AA55" s="14">
        <v>0</v>
      </c>
      <c r="AB55" s="14">
        <v>0</v>
      </c>
      <c r="AC55" s="14">
        <v>0</v>
      </c>
      <c r="AD55" s="14">
        <v>169906</v>
      </c>
      <c r="AE55" s="89">
        <v>169906</v>
      </c>
      <c r="AF55" s="94">
        <v>7660504.5700000003</v>
      </c>
      <c r="AG55" s="95">
        <v>2482484.2000000002</v>
      </c>
      <c r="AH55" s="95">
        <v>1255944.71</v>
      </c>
      <c r="AI55" s="95">
        <v>0</v>
      </c>
      <c r="AJ55" s="95">
        <v>715118.47000000009</v>
      </c>
      <c r="AK55" s="89">
        <v>12114051.950000001</v>
      </c>
      <c r="AL55" s="13">
        <v>311439503</v>
      </c>
      <c r="AM55" s="14">
        <v>130284310</v>
      </c>
      <c r="AN55" s="14">
        <v>46820854</v>
      </c>
      <c r="AO55" s="14">
        <v>250000</v>
      </c>
      <c r="AP55" s="14">
        <v>73749367.670000002</v>
      </c>
      <c r="AQ55" s="89">
        <v>562544034.66999996</v>
      </c>
      <c r="AR55" s="13">
        <v>138768942</v>
      </c>
      <c r="AS55" s="14">
        <v>19181090</v>
      </c>
      <c r="AT55" s="14">
        <v>2360838</v>
      </c>
      <c r="AU55" s="14">
        <v>20833.330000000002</v>
      </c>
      <c r="AV55" s="14">
        <v>39139193.979999982</v>
      </c>
      <c r="AW55" s="89">
        <v>199470897.31</v>
      </c>
      <c r="AX55" s="13">
        <v>172670561</v>
      </c>
      <c r="AY55" s="14">
        <v>111103219</v>
      </c>
      <c r="AZ55" s="14">
        <v>44460016</v>
      </c>
      <c r="BA55" s="14">
        <v>229166.67</v>
      </c>
      <c r="BB55" s="14">
        <v>34610173.689999998</v>
      </c>
      <c r="BC55" s="89">
        <v>363073136.36000001</v>
      </c>
      <c r="BD55" s="13">
        <v>5590535</v>
      </c>
      <c r="BE55" s="14">
        <v>1249317</v>
      </c>
      <c r="BF55" s="14">
        <v>112841</v>
      </c>
      <c r="BG55" s="14">
        <v>1894</v>
      </c>
      <c r="BH55" s="14">
        <v>1165808.9000000018</v>
      </c>
      <c r="BI55" s="89">
        <v>8120395.9000000022</v>
      </c>
    </row>
    <row r="56" spans="1:61" x14ac:dyDescent="0.2">
      <c r="A56" s="4" t="s">
        <v>47</v>
      </c>
      <c r="B56" s="13">
        <v>682</v>
      </c>
      <c r="C56" s="14">
        <v>741</v>
      </c>
      <c r="D56" s="14">
        <v>91</v>
      </c>
      <c r="E56" s="89">
        <v>1514</v>
      </c>
      <c r="F56" s="14">
        <v>83</v>
      </c>
      <c r="G56" s="89">
        <v>83</v>
      </c>
      <c r="H56" s="94">
        <v>4203946.877706266</v>
      </c>
      <c r="I56" s="95">
        <v>4045987.3774051215</v>
      </c>
      <c r="J56" s="95">
        <v>32601.494270418541</v>
      </c>
      <c r="K56" s="99">
        <v>809411.39634531247</v>
      </c>
      <c r="L56" s="99">
        <v>5131989.813834114</v>
      </c>
      <c r="M56" s="89">
        <v>14223936.959561232</v>
      </c>
      <c r="N56" s="13">
        <v>766925.4636523755</v>
      </c>
      <c r="O56" s="14">
        <v>1686955.3569000703</v>
      </c>
      <c r="P56" s="14">
        <v>21921.98180404133</v>
      </c>
      <c r="Q56" s="89">
        <v>2475802.8023564871</v>
      </c>
      <c r="R56" s="13">
        <v>2268956.1867835759</v>
      </c>
      <c r="S56" s="14">
        <v>2359032.0205050511</v>
      </c>
      <c r="T56" s="14">
        <v>10679.512466377211</v>
      </c>
      <c r="U56" s="89">
        <v>4638667.7197550042</v>
      </c>
      <c r="V56" s="13">
        <v>1168065.2272703145</v>
      </c>
      <c r="W56" s="14">
        <v>0</v>
      </c>
      <c r="X56" s="14">
        <v>0</v>
      </c>
      <c r="Y56" s="89">
        <v>1168065.2272703145</v>
      </c>
      <c r="Z56" s="13">
        <v>209320.82157243101</v>
      </c>
      <c r="AA56" s="14">
        <v>0</v>
      </c>
      <c r="AB56" s="14">
        <v>0</v>
      </c>
      <c r="AC56" s="14">
        <v>16387.664659649017</v>
      </c>
      <c r="AD56" s="14">
        <v>1011646.6074347617</v>
      </c>
      <c r="AE56" s="89">
        <v>1237355.0936668417</v>
      </c>
      <c r="AF56" s="94">
        <v>4413267.6992786974</v>
      </c>
      <c r="AG56" s="95">
        <v>4045987.3774051215</v>
      </c>
      <c r="AH56" s="95">
        <v>32601.494270418541</v>
      </c>
      <c r="AI56" s="95">
        <v>825799.06100496149</v>
      </c>
      <c r="AJ56" s="95">
        <v>6143636.4212688757</v>
      </c>
      <c r="AK56" s="89">
        <v>15461292.053228073</v>
      </c>
      <c r="AL56" s="13">
        <v>37446842.0691</v>
      </c>
      <c r="AM56" s="14">
        <v>20596721.763500001</v>
      </c>
      <c r="AN56" s="14">
        <v>0</v>
      </c>
      <c r="AO56" s="14">
        <v>32153274.401900001</v>
      </c>
      <c r="AP56" s="14">
        <v>0</v>
      </c>
      <c r="AQ56" s="89">
        <v>90196838.234499991</v>
      </c>
      <c r="AR56" s="13">
        <v>26413536.834600002</v>
      </c>
      <c r="AS56" s="14">
        <v>16804485.825400002</v>
      </c>
      <c r="AT56" s="14">
        <v>0</v>
      </c>
      <c r="AU56" s="14">
        <v>15401187.556399999</v>
      </c>
      <c r="AV56" s="14">
        <v>0</v>
      </c>
      <c r="AW56" s="89">
        <v>58619210.216400005</v>
      </c>
      <c r="AX56" s="13">
        <v>11033305.2345</v>
      </c>
      <c r="AY56" s="14">
        <v>3792235.9381000004</v>
      </c>
      <c r="AZ56" s="14">
        <v>0</v>
      </c>
      <c r="BA56" s="14">
        <v>16752086.8455</v>
      </c>
      <c r="BB56" s="14">
        <v>0</v>
      </c>
      <c r="BC56" s="89">
        <v>31577628.018100001</v>
      </c>
      <c r="BD56" s="13">
        <v>1493411.3318</v>
      </c>
      <c r="BE56" s="14">
        <v>965269</v>
      </c>
      <c r="BF56" s="14">
        <v>0</v>
      </c>
      <c r="BG56" s="14">
        <v>284521.55469999998</v>
      </c>
      <c r="BH56" s="14">
        <v>0</v>
      </c>
      <c r="BI56" s="89">
        <v>2743201.8865</v>
      </c>
    </row>
    <row r="57" spans="1:61" x14ac:dyDescent="0.2">
      <c r="A57" s="4" t="s">
        <v>48</v>
      </c>
      <c r="B57" s="13">
        <v>1078</v>
      </c>
      <c r="C57" s="14">
        <v>1668</v>
      </c>
      <c r="D57" s="14">
        <v>903</v>
      </c>
      <c r="E57" s="89">
        <v>3649</v>
      </c>
      <c r="F57" s="14">
        <v>47</v>
      </c>
      <c r="G57" s="89">
        <v>47</v>
      </c>
      <c r="H57" s="94">
        <v>5666251</v>
      </c>
      <c r="I57" s="95">
        <v>3167963</v>
      </c>
      <c r="J57" s="95">
        <v>0</v>
      </c>
      <c r="K57" s="99">
        <v>1143983</v>
      </c>
      <c r="L57" s="99">
        <v>1146075</v>
      </c>
      <c r="M57" s="89">
        <v>11124272</v>
      </c>
      <c r="N57" s="13">
        <v>1267480</v>
      </c>
      <c r="O57" s="14">
        <v>2392546</v>
      </c>
      <c r="P57" s="14">
        <v>0</v>
      </c>
      <c r="Q57" s="89">
        <v>3660026</v>
      </c>
      <c r="R57" s="13">
        <v>3098612</v>
      </c>
      <c r="S57" s="14">
        <v>775417</v>
      </c>
      <c r="T57" s="14">
        <v>0</v>
      </c>
      <c r="U57" s="89">
        <v>3874029</v>
      </c>
      <c r="V57" s="13">
        <v>1300159</v>
      </c>
      <c r="W57" s="14">
        <v>0</v>
      </c>
      <c r="X57" s="14">
        <v>0</v>
      </c>
      <c r="Y57" s="89">
        <v>1300159</v>
      </c>
      <c r="Z57" s="13">
        <v>0</v>
      </c>
      <c r="AA57" s="14">
        <v>0</v>
      </c>
      <c r="AB57" s="14">
        <v>0</v>
      </c>
      <c r="AC57" s="14">
        <v>0</v>
      </c>
      <c r="AD57" s="14">
        <v>0</v>
      </c>
      <c r="AE57" s="89">
        <v>0</v>
      </c>
      <c r="AF57" s="94">
        <v>5666251</v>
      </c>
      <c r="AG57" s="95">
        <v>3167963</v>
      </c>
      <c r="AH57" s="95">
        <v>0</v>
      </c>
      <c r="AI57" s="95">
        <v>1143983</v>
      </c>
      <c r="AJ57" s="95">
        <v>1146075</v>
      </c>
      <c r="AK57" s="89">
        <v>11124272</v>
      </c>
      <c r="AL57" s="13">
        <v>260121112.29319996</v>
      </c>
      <c r="AM57" s="14">
        <v>40522939.817900054</v>
      </c>
      <c r="AN57" s="14">
        <v>1539285.1159999992</v>
      </c>
      <c r="AO57" s="14">
        <v>26614729.210000001</v>
      </c>
      <c r="AP57" s="14">
        <v>71216389.030500025</v>
      </c>
      <c r="AQ57" s="89">
        <v>400014455.46759999</v>
      </c>
      <c r="AR57" s="13">
        <v>180900577.05910039</v>
      </c>
      <c r="AS57" s="14">
        <v>35783544.669899993</v>
      </c>
      <c r="AT57" s="14">
        <v>1189671.7820000004</v>
      </c>
      <c r="AU57" s="14">
        <v>26614729.210000001</v>
      </c>
      <c r="AV57" s="14">
        <v>71216389.030500025</v>
      </c>
      <c r="AW57" s="89">
        <v>315704911.75150043</v>
      </c>
      <c r="AX57" s="13">
        <v>202037083.92360032</v>
      </c>
      <c r="AY57" s="14">
        <v>32288113.669100009</v>
      </c>
      <c r="AZ57" s="14">
        <v>536695.44709999999</v>
      </c>
      <c r="BA57" s="14">
        <v>16999032.371999998</v>
      </c>
      <c r="BB57" s="14">
        <v>48243102.415399991</v>
      </c>
      <c r="BC57" s="89">
        <v>300104027.82720035</v>
      </c>
      <c r="BD57" s="13">
        <v>3604870.6499471748</v>
      </c>
      <c r="BE57" s="14">
        <v>782166.19151599903</v>
      </c>
      <c r="BF57" s="14">
        <v>44687.481679999997</v>
      </c>
      <c r="BG57" s="14">
        <v>196804.02783333333</v>
      </c>
      <c r="BH57" s="14">
        <v>1091472.5271000003</v>
      </c>
      <c r="BI57" s="89">
        <v>5720000.8780765077</v>
      </c>
    </row>
    <row r="58" spans="1:61" x14ac:dyDescent="0.2">
      <c r="A58" s="4" t="s">
        <v>49</v>
      </c>
      <c r="B58" s="13">
        <v>736</v>
      </c>
      <c r="C58" s="14">
        <v>0</v>
      </c>
      <c r="D58" s="14">
        <v>0</v>
      </c>
      <c r="E58" s="89">
        <v>736</v>
      </c>
      <c r="F58" s="14">
        <v>7</v>
      </c>
      <c r="G58" s="89">
        <v>7</v>
      </c>
      <c r="H58" s="94">
        <v>8175811</v>
      </c>
      <c r="I58" s="95">
        <v>0</v>
      </c>
      <c r="J58" s="95">
        <v>0</v>
      </c>
      <c r="K58" s="99">
        <v>0</v>
      </c>
      <c r="L58" s="99">
        <v>6466036</v>
      </c>
      <c r="M58" s="89">
        <v>14641847</v>
      </c>
      <c r="N58" s="13">
        <v>1273388</v>
      </c>
      <c r="O58" s="14">
        <v>0</v>
      </c>
      <c r="P58" s="14">
        <v>0</v>
      </c>
      <c r="Q58" s="89">
        <v>1273388</v>
      </c>
      <c r="R58" s="13">
        <v>5762599</v>
      </c>
      <c r="S58" s="14">
        <v>0</v>
      </c>
      <c r="T58" s="14">
        <v>0</v>
      </c>
      <c r="U58" s="89">
        <v>5762599</v>
      </c>
      <c r="V58" s="13">
        <v>1139824</v>
      </c>
      <c r="W58" s="14">
        <v>0</v>
      </c>
      <c r="X58" s="14">
        <v>0</v>
      </c>
      <c r="Y58" s="89">
        <v>1139824</v>
      </c>
      <c r="Z58" s="13">
        <v>95135</v>
      </c>
      <c r="AA58" s="14">
        <v>0</v>
      </c>
      <c r="AB58" s="14">
        <v>0</v>
      </c>
      <c r="AC58" s="14">
        <v>0</v>
      </c>
      <c r="AD58" s="14">
        <v>132794</v>
      </c>
      <c r="AE58" s="89">
        <v>227929</v>
      </c>
      <c r="AF58" s="94">
        <v>8270946</v>
      </c>
      <c r="AG58" s="95">
        <v>0</v>
      </c>
      <c r="AH58" s="95">
        <v>0</v>
      </c>
      <c r="AI58" s="95">
        <v>0</v>
      </c>
      <c r="AJ58" s="95">
        <v>6598830</v>
      </c>
      <c r="AK58" s="89">
        <v>14869776</v>
      </c>
      <c r="AL58" s="13">
        <v>392131986</v>
      </c>
      <c r="AM58" s="14">
        <v>0</v>
      </c>
      <c r="AN58" s="14">
        <v>0</v>
      </c>
      <c r="AO58" s="14">
        <v>0</v>
      </c>
      <c r="AP58" s="14">
        <v>0</v>
      </c>
      <c r="AQ58" s="89">
        <v>392131986</v>
      </c>
      <c r="AR58" s="13">
        <v>392131986</v>
      </c>
      <c r="AS58" s="14">
        <v>0</v>
      </c>
      <c r="AT58" s="14">
        <v>0</v>
      </c>
      <c r="AU58" s="14">
        <v>0</v>
      </c>
      <c r="AV58" s="14">
        <v>0</v>
      </c>
      <c r="AW58" s="89">
        <v>392131986</v>
      </c>
      <c r="AX58" s="13">
        <v>222854436</v>
      </c>
      <c r="AY58" s="14">
        <v>0</v>
      </c>
      <c r="AZ58" s="14">
        <v>0</v>
      </c>
      <c r="BA58" s="14">
        <v>0</v>
      </c>
      <c r="BB58" s="14">
        <v>0</v>
      </c>
      <c r="BC58" s="89">
        <v>222854436</v>
      </c>
      <c r="BD58" s="13">
        <v>3184494</v>
      </c>
      <c r="BE58" s="14">
        <v>0</v>
      </c>
      <c r="BF58" s="14">
        <v>0</v>
      </c>
      <c r="BG58" s="14">
        <v>0</v>
      </c>
      <c r="BH58" s="14">
        <v>0</v>
      </c>
      <c r="BI58" s="89">
        <v>3184494</v>
      </c>
    </row>
    <row r="59" spans="1:61" x14ac:dyDescent="0.2">
      <c r="A59" s="4" t="s">
        <v>50</v>
      </c>
      <c r="B59" s="13">
        <v>411</v>
      </c>
      <c r="C59" s="14">
        <v>0</v>
      </c>
      <c r="D59" s="14">
        <v>0</v>
      </c>
      <c r="E59" s="89">
        <v>411</v>
      </c>
      <c r="F59" s="14">
        <v>3</v>
      </c>
      <c r="G59" s="89">
        <v>3</v>
      </c>
      <c r="H59" s="94">
        <v>4682332.3568235366</v>
      </c>
      <c r="I59" s="95">
        <v>0</v>
      </c>
      <c r="J59" s="95">
        <v>0</v>
      </c>
      <c r="K59" s="99">
        <v>92778.76</v>
      </c>
      <c r="L59" s="99">
        <v>9222481.4470000006</v>
      </c>
      <c r="M59" s="89">
        <v>13997592.563823536</v>
      </c>
      <c r="N59" s="13">
        <v>1864911</v>
      </c>
      <c r="O59" s="14">
        <v>0</v>
      </c>
      <c r="P59" s="14">
        <v>0</v>
      </c>
      <c r="Q59" s="89">
        <v>1864911</v>
      </c>
      <c r="R59" s="13">
        <v>1459768.16</v>
      </c>
      <c r="S59" s="14">
        <v>0</v>
      </c>
      <c r="T59" s="14">
        <v>0</v>
      </c>
      <c r="U59" s="89">
        <v>1459768.16</v>
      </c>
      <c r="V59" s="13">
        <v>1357653.1968235364</v>
      </c>
      <c r="W59" s="14">
        <v>0</v>
      </c>
      <c r="X59" s="14">
        <v>0</v>
      </c>
      <c r="Y59" s="89">
        <v>1357653.1968235364</v>
      </c>
      <c r="Z59" s="13">
        <v>693169.4180196916</v>
      </c>
      <c r="AA59" s="14">
        <v>0</v>
      </c>
      <c r="AB59" s="14">
        <v>0</v>
      </c>
      <c r="AC59" s="14">
        <v>0</v>
      </c>
      <c r="AD59" s="14">
        <v>0</v>
      </c>
      <c r="AE59" s="89">
        <v>693169.4180196916</v>
      </c>
      <c r="AF59" s="94">
        <v>5375501.774843228</v>
      </c>
      <c r="AG59" s="95">
        <v>0</v>
      </c>
      <c r="AH59" s="95">
        <v>0</v>
      </c>
      <c r="AI59" s="95">
        <v>92778.76</v>
      </c>
      <c r="AJ59" s="95">
        <v>9222481.4470000006</v>
      </c>
      <c r="AK59" s="89">
        <v>14690761.981843229</v>
      </c>
      <c r="AL59" s="13">
        <v>332129160.41999996</v>
      </c>
      <c r="AM59" s="14">
        <v>0</v>
      </c>
      <c r="AN59" s="14">
        <v>0</v>
      </c>
      <c r="AO59" s="14">
        <v>32912247.050000001</v>
      </c>
      <c r="AP59" s="14">
        <v>292185561.63999999</v>
      </c>
      <c r="AQ59" s="89">
        <v>657226969.1099999</v>
      </c>
      <c r="AR59" s="13">
        <v>332129160.41999996</v>
      </c>
      <c r="AS59" s="14">
        <v>0</v>
      </c>
      <c r="AT59" s="14">
        <v>0</v>
      </c>
      <c r="AU59" s="14">
        <v>32912247.050000001</v>
      </c>
      <c r="AV59" s="14">
        <v>292185561.63999999</v>
      </c>
      <c r="AW59" s="89">
        <v>657226969.1099999</v>
      </c>
      <c r="AX59" s="13">
        <v>268243800.19999999</v>
      </c>
      <c r="AY59" s="14">
        <v>0</v>
      </c>
      <c r="AZ59" s="14">
        <v>0</v>
      </c>
      <c r="BA59" s="14">
        <v>22187479.780000001</v>
      </c>
      <c r="BB59" s="14">
        <v>154399729.01999998</v>
      </c>
      <c r="BC59" s="89">
        <v>444831009</v>
      </c>
      <c r="BD59" s="13">
        <v>3423363.43</v>
      </c>
      <c r="BE59" s="14">
        <v>0</v>
      </c>
      <c r="BF59" s="14">
        <v>0</v>
      </c>
      <c r="BG59" s="14">
        <v>208807.82</v>
      </c>
      <c r="BH59" s="14">
        <v>4269085.8999999994</v>
      </c>
      <c r="BI59" s="89">
        <v>7901257.1499999994</v>
      </c>
    </row>
    <row r="60" spans="1:61" x14ac:dyDescent="0.2">
      <c r="A60" s="4" t="s">
        <v>51</v>
      </c>
      <c r="B60" s="13">
        <v>903.8</v>
      </c>
      <c r="C60" s="14">
        <v>562.4</v>
      </c>
      <c r="D60" s="14">
        <v>59.3</v>
      </c>
      <c r="E60" s="89">
        <v>1525.4999999999998</v>
      </c>
      <c r="F60" s="14">
        <v>100</v>
      </c>
      <c r="G60" s="89">
        <v>100</v>
      </c>
      <c r="H60" s="94">
        <v>7018121.25</v>
      </c>
      <c r="I60" s="95">
        <v>1804633.19</v>
      </c>
      <c r="J60" s="95">
        <v>0</v>
      </c>
      <c r="K60" s="99">
        <v>0</v>
      </c>
      <c r="L60" s="99">
        <v>0</v>
      </c>
      <c r="M60" s="89">
        <v>8822754.4399999995</v>
      </c>
      <c r="N60" s="13">
        <v>739477.18</v>
      </c>
      <c r="O60" s="14">
        <v>776210.19</v>
      </c>
      <c r="P60" s="14">
        <v>0</v>
      </c>
      <c r="Q60" s="89">
        <v>1515687.37</v>
      </c>
      <c r="R60" s="13">
        <v>5669468.6900000004</v>
      </c>
      <c r="S60" s="14">
        <v>1028423</v>
      </c>
      <c r="T60" s="14">
        <v>0</v>
      </c>
      <c r="U60" s="89">
        <v>6697891.6900000004</v>
      </c>
      <c r="V60" s="13">
        <v>609175.38</v>
      </c>
      <c r="W60" s="14">
        <v>0</v>
      </c>
      <c r="X60" s="14">
        <v>0</v>
      </c>
      <c r="Y60" s="89">
        <v>609175.38</v>
      </c>
      <c r="Z60" s="13">
        <v>0</v>
      </c>
      <c r="AA60" s="14">
        <v>0</v>
      </c>
      <c r="AB60" s="14">
        <v>0</v>
      </c>
      <c r="AC60" s="14">
        <v>0</v>
      </c>
      <c r="AD60" s="14">
        <v>0</v>
      </c>
      <c r="AE60" s="89">
        <v>0</v>
      </c>
      <c r="AF60" s="94">
        <v>7018121.25</v>
      </c>
      <c r="AG60" s="95">
        <v>1804633.19</v>
      </c>
      <c r="AH60" s="95">
        <v>0</v>
      </c>
      <c r="AI60" s="95">
        <v>0</v>
      </c>
      <c r="AJ60" s="95">
        <v>0</v>
      </c>
      <c r="AK60" s="89">
        <v>8822754.4399999995</v>
      </c>
      <c r="AL60" s="13">
        <v>317849945.95999998</v>
      </c>
      <c r="AM60" s="14">
        <v>48058834</v>
      </c>
      <c r="AN60" s="14">
        <v>0</v>
      </c>
      <c r="AO60" s="14">
        <v>38633702.439999998</v>
      </c>
      <c r="AP60" s="14">
        <v>48372669.359999999</v>
      </c>
      <c r="AQ60" s="89">
        <v>452915151.75999999</v>
      </c>
      <c r="AR60" s="13">
        <v>142854439.35999995</v>
      </c>
      <c r="AS60" s="14">
        <v>48058834</v>
      </c>
      <c r="AT60" s="14">
        <v>0</v>
      </c>
      <c r="AU60" s="14">
        <v>38633702.439999998</v>
      </c>
      <c r="AV60" s="14">
        <v>48372669.359999999</v>
      </c>
      <c r="AW60" s="89">
        <v>277919645.15999997</v>
      </c>
      <c r="AX60" s="13">
        <v>280688895.39999998</v>
      </c>
      <c r="AY60" s="14">
        <v>41417835</v>
      </c>
      <c r="AZ60" s="14">
        <v>0</v>
      </c>
      <c r="BA60" s="14">
        <v>31886518.229999997</v>
      </c>
      <c r="BB60" s="14">
        <v>32715857.760000002</v>
      </c>
      <c r="BC60" s="89">
        <v>386709106.38999999</v>
      </c>
      <c r="BD60" s="13">
        <v>3660952.8499999996</v>
      </c>
      <c r="BE60" s="14">
        <v>1092466</v>
      </c>
      <c r="BF60" s="14">
        <v>0</v>
      </c>
      <c r="BG60" s="14">
        <v>531378.97</v>
      </c>
      <c r="BH60" s="14">
        <v>776967.61</v>
      </c>
      <c r="BI60" s="89">
        <v>6061765.4299999997</v>
      </c>
    </row>
    <row r="61" spans="1:61" x14ac:dyDescent="0.2">
      <c r="A61" s="4" t="s">
        <v>52</v>
      </c>
      <c r="B61" s="13">
        <v>520</v>
      </c>
      <c r="C61" s="14">
        <v>0</v>
      </c>
      <c r="D61" s="14">
        <v>1</v>
      </c>
      <c r="E61" s="89">
        <v>521</v>
      </c>
      <c r="F61" s="14">
        <v>4</v>
      </c>
      <c r="G61" s="89">
        <v>4</v>
      </c>
      <c r="H61" s="94">
        <v>13276540.563000003</v>
      </c>
      <c r="I61" s="95">
        <v>0</v>
      </c>
      <c r="J61" s="95">
        <v>0</v>
      </c>
      <c r="K61" s="99">
        <v>51829</v>
      </c>
      <c r="L61" s="99">
        <v>7130727.25</v>
      </c>
      <c r="M61" s="89">
        <v>20459096.813000001</v>
      </c>
      <c r="N61" s="13">
        <v>5053797.07</v>
      </c>
      <c r="O61" s="14">
        <v>0</v>
      </c>
      <c r="P61" s="14">
        <v>0</v>
      </c>
      <c r="Q61" s="89">
        <v>5053797.07</v>
      </c>
      <c r="R61" s="13">
        <v>5032998.0312013319</v>
      </c>
      <c r="S61" s="14">
        <v>0</v>
      </c>
      <c r="T61" s="14">
        <v>0</v>
      </c>
      <c r="U61" s="89">
        <v>5032998.0312013319</v>
      </c>
      <c r="V61" s="13">
        <v>3189745.4617986698</v>
      </c>
      <c r="W61" s="14">
        <v>0</v>
      </c>
      <c r="X61" s="14">
        <v>0</v>
      </c>
      <c r="Y61" s="89">
        <v>3189745.4617986698</v>
      </c>
      <c r="Z61" s="13">
        <v>0</v>
      </c>
      <c r="AA61" s="14">
        <v>0</v>
      </c>
      <c r="AB61" s="14">
        <v>0</v>
      </c>
      <c r="AC61" s="14">
        <v>0</v>
      </c>
      <c r="AD61" s="14">
        <v>0</v>
      </c>
      <c r="AE61" s="89">
        <v>0</v>
      </c>
      <c r="AF61" s="94">
        <v>13276540.563000003</v>
      </c>
      <c r="AG61" s="95">
        <v>0</v>
      </c>
      <c r="AH61" s="95">
        <v>0</v>
      </c>
      <c r="AI61" s="95">
        <v>51829</v>
      </c>
      <c r="AJ61" s="95">
        <v>7130727.25</v>
      </c>
      <c r="AK61" s="89">
        <v>20459096.813000001</v>
      </c>
      <c r="AL61" s="13">
        <v>347627680.21730131</v>
      </c>
      <c r="AM61" s="14">
        <v>0</v>
      </c>
      <c r="AN61" s="14">
        <v>0</v>
      </c>
      <c r="AO61" s="14">
        <v>3578844</v>
      </c>
      <c r="AP61" s="14">
        <v>223899668.27309701</v>
      </c>
      <c r="AQ61" s="89">
        <v>575106192.49039829</v>
      </c>
      <c r="AR61" s="13">
        <v>347627680.21730131</v>
      </c>
      <c r="AS61" s="14">
        <v>0</v>
      </c>
      <c r="AT61" s="14">
        <v>0</v>
      </c>
      <c r="AU61" s="14">
        <v>3578844</v>
      </c>
      <c r="AV61" s="14">
        <v>223899668.27309701</v>
      </c>
      <c r="AW61" s="89">
        <v>575106192.49039829</v>
      </c>
      <c r="AX61" s="13">
        <v>194997834.33399966</v>
      </c>
      <c r="AY61" s="14">
        <v>0</v>
      </c>
      <c r="AZ61" s="14">
        <v>0</v>
      </c>
      <c r="BA61" s="14">
        <v>2721048</v>
      </c>
      <c r="BB61" s="14">
        <v>108640665.53409776</v>
      </c>
      <c r="BC61" s="89">
        <v>306359547.86809742</v>
      </c>
      <c r="BD61" s="13">
        <v>4602064</v>
      </c>
      <c r="BE61" s="14">
        <v>0</v>
      </c>
      <c r="BF61" s="14">
        <v>0</v>
      </c>
      <c r="BG61" s="14">
        <v>37819</v>
      </c>
      <c r="BH61" s="14">
        <v>5195501.5898000104</v>
      </c>
      <c r="BI61" s="89">
        <v>9835384.5898000114</v>
      </c>
    </row>
    <row r="62" spans="1:61" x14ac:dyDescent="0.2">
      <c r="A62" s="4" t="s">
        <v>53</v>
      </c>
      <c r="B62" s="13">
        <v>1369</v>
      </c>
      <c r="C62" s="14">
        <v>329</v>
      </c>
      <c r="D62" s="14">
        <v>9</v>
      </c>
      <c r="E62" s="89">
        <v>1707</v>
      </c>
      <c r="F62" s="14">
        <v>37</v>
      </c>
      <c r="G62" s="89">
        <v>37</v>
      </c>
      <c r="H62" s="94">
        <v>25122360</v>
      </c>
      <c r="I62" s="95">
        <v>0</v>
      </c>
      <c r="J62" s="95">
        <v>0</v>
      </c>
      <c r="K62" s="99">
        <v>0</v>
      </c>
      <c r="L62" s="99">
        <v>0</v>
      </c>
      <c r="M62" s="89">
        <v>25122360</v>
      </c>
      <c r="N62" s="13">
        <v>12656059</v>
      </c>
      <c r="O62" s="14">
        <v>0</v>
      </c>
      <c r="P62" s="14">
        <v>0</v>
      </c>
      <c r="Q62" s="89">
        <v>12656059</v>
      </c>
      <c r="R62" s="13">
        <v>7376301</v>
      </c>
      <c r="S62" s="14">
        <v>0</v>
      </c>
      <c r="T62" s="14">
        <v>0</v>
      </c>
      <c r="U62" s="89">
        <v>7376301</v>
      </c>
      <c r="V62" s="13">
        <v>5090000</v>
      </c>
      <c r="W62" s="14">
        <v>0</v>
      </c>
      <c r="X62" s="14">
        <v>0</v>
      </c>
      <c r="Y62" s="89">
        <v>5090000</v>
      </c>
      <c r="Z62" s="13">
        <v>1820250</v>
      </c>
      <c r="AA62" s="14">
        <v>0</v>
      </c>
      <c r="AB62" s="14">
        <v>0</v>
      </c>
      <c r="AC62" s="14">
        <v>0</v>
      </c>
      <c r="AD62" s="14">
        <v>0</v>
      </c>
      <c r="AE62" s="89">
        <v>1820250</v>
      </c>
      <c r="AF62" s="94">
        <v>26942610</v>
      </c>
      <c r="AG62" s="95">
        <v>0</v>
      </c>
      <c r="AH62" s="95">
        <v>0</v>
      </c>
      <c r="AI62" s="95">
        <v>0</v>
      </c>
      <c r="AJ62" s="95">
        <v>0</v>
      </c>
      <c r="AK62" s="89">
        <v>26942610</v>
      </c>
      <c r="AL62" s="13">
        <v>618173816</v>
      </c>
      <c r="AM62" s="14">
        <v>43061128</v>
      </c>
      <c r="AN62" s="14">
        <v>0</v>
      </c>
      <c r="AO62" s="14">
        <v>7502972</v>
      </c>
      <c r="AP62" s="14">
        <v>368860286</v>
      </c>
      <c r="AQ62" s="89">
        <v>1037598202</v>
      </c>
      <c r="AR62" s="13">
        <v>542417907</v>
      </c>
      <c r="AS62" s="14">
        <v>43000656</v>
      </c>
      <c r="AT62" s="14">
        <v>0</v>
      </c>
      <c r="AU62" s="14">
        <v>7502972</v>
      </c>
      <c r="AV62" s="14">
        <v>368860286</v>
      </c>
      <c r="AW62" s="89">
        <v>961781821</v>
      </c>
      <c r="AX62" s="13">
        <v>467452892</v>
      </c>
      <c r="AY62" s="14">
        <v>26197076</v>
      </c>
      <c r="AZ62" s="14">
        <v>0</v>
      </c>
      <c r="BA62" s="14">
        <v>4320873</v>
      </c>
      <c r="BB62" s="14">
        <v>206402445</v>
      </c>
      <c r="BC62" s="89">
        <v>704373286</v>
      </c>
      <c r="BD62" s="13">
        <v>6581396</v>
      </c>
      <c r="BE62" s="14">
        <v>255672</v>
      </c>
      <c r="BF62" s="14">
        <v>0</v>
      </c>
      <c r="BG62" s="14">
        <v>81225</v>
      </c>
      <c r="BH62" s="14">
        <v>6595083</v>
      </c>
      <c r="BI62" s="89">
        <v>13513376</v>
      </c>
    </row>
    <row r="63" spans="1:61" x14ac:dyDescent="0.2">
      <c r="A63" s="4" t="s">
        <v>54</v>
      </c>
      <c r="B63" s="13">
        <v>547</v>
      </c>
      <c r="C63" s="14">
        <v>875</v>
      </c>
      <c r="D63" s="14">
        <v>6</v>
      </c>
      <c r="E63" s="89">
        <v>1428</v>
      </c>
      <c r="F63" s="14">
        <v>213</v>
      </c>
      <c r="G63" s="89">
        <v>213</v>
      </c>
      <c r="H63" s="94">
        <v>2823007.14</v>
      </c>
      <c r="I63" s="95">
        <v>2643440.6</v>
      </c>
      <c r="J63" s="95">
        <v>0</v>
      </c>
      <c r="K63" s="99">
        <v>144128.29</v>
      </c>
      <c r="L63" s="99">
        <v>409754.75</v>
      </c>
      <c r="M63" s="89">
        <v>6020330.7800000003</v>
      </c>
      <c r="N63" s="13">
        <v>1041113.63</v>
      </c>
      <c r="O63" s="14">
        <v>1906685.46</v>
      </c>
      <c r="P63" s="14">
        <v>0</v>
      </c>
      <c r="Q63" s="89">
        <v>2947799.09</v>
      </c>
      <c r="R63" s="13">
        <v>1781893.51</v>
      </c>
      <c r="S63" s="14">
        <v>736755.14</v>
      </c>
      <c r="T63" s="14">
        <v>0</v>
      </c>
      <c r="U63" s="89">
        <v>2518648.65</v>
      </c>
      <c r="V63" s="13">
        <v>0</v>
      </c>
      <c r="W63" s="14">
        <v>0</v>
      </c>
      <c r="X63" s="14">
        <v>0</v>
      </c>
      <c r="Y63" s="89">
        <v>0</v>
      </c>
      <c r="Z63" s="13">
        <v>0</v>
      </c>
      <c r="AA63" s="14">
        <v>0</v>
      </c>
      <c r="AB63" s="14">
        <v>0</v>
      </c>
      <c r="AC63" s="14">
        <v>980188.41</v>
      </c>
      <c r="AD63" s="14">
        <v>1310722.3400000001</v>
      </c>
      <c r="AE63" s="89">
        <v>2290910.75</v>
      </c>
      <c r="AF63" s="94">
        <v>2823007.14</v>
      </c>
      <c r="AG63" s="95">
        <v>2643440.6</v>
      </c>
      <c r="AH63" s="95">
        <v>0</v>
      </c>
      <c r="AI63" s="95">
        <v>1124316.7</v>
      </c>
      <c r="AJ63" s="95">
        <v>1720477.09</v>
      </c>
      <c r="AK63" s="89">
        <v>8311241.5300000003</v>
      </c>
      <c r="AL63" s="13">
        <v>162006837.28</v>
      </c>
      <c r="AM63" s="14">
        <v>50551756.719999999</v>
      </c>
      <c r="AN63" s="14">
        <v>0</v>
      </c>
      <c r="AO63" s="14">
        <v>68973685.340000004</v>
      </c>
      <c r="AP63" s="14">
        <v>18913538.789999999</v>
      </c>
      <c r="AQ63" s="89">
        <v>300445818.13000005</v>
      </c>
      <c r="AR63" s="13">
        <v>24263946.030000001</v>
      </c>
      <c r="AS63" s="14">
        <v>7567365.96</v>
      </c>
      <c r="AT63" s="14">
        <v>0</v>
      </c>
      <c r="AU63" s="14">
        <v>13997334.609999999</v>
      </c>
      <c r="AV63" s="14">
        <v>7143833.0000000009</v>
      </c>
      <c r="AW63" s="89">
        <v>52972479.600000001</v>
      </c>
      <c r="AX63" s="13">
        <v>137742891.25</v>
      </c>
      <c r="AY63" s="14">
        <v>42984390.759999998</v>
      </c>
      <c r="AZ63" s="14">
        <v>0</v>
      </c>
      <c r="BA63" s="14">
        <v>54976350.729999997</v>
      </c>
      <c r="BB63" s="14">
        <v>11769705.799999999</v>
      </c>
      <c r="BC63" s="89">
        <v>247473338.53999999</v>
      </c>
      <c r="BD63" s="13">
        <v>2699315.55</v>
      </c>
      <c r="BE63" s="14">
        <v>897822.12</v>
      </c>
      <c r="BF63" s="14">
        <v>0</v>
      </c>
      <c r="BG63" s="14">
        <v>621183.19999999995</v>
      </c>
      <c r="BH63" s="14">
        <v>431803.25999999995</v>
      </c>
      <c r="BI63" s="89">
        <v>4650124.13</v>
      </c>
    </row>
    <row r="64" spans="1:61" x14ac:dyDescent="0.2">
      <c r="A64" s="4" t="s">
        <v>55</v>
      </c>
      <c r="B64" s="13">
        <v>1621</v>
      </c>
      <c r="C64" s="14">
        <v>1042</v>
      </c>
      <c r="D64" s="14">
        <v>81</v>
      </c>
      <c r="E64" s="89">
        <v>2744</v>
      </c>
      <c r="F64" s="14">
        <v>121</v>
      </c>
      <c r="G64" s="89">
        <v>121</v>
      </c>
      <c r="H64" s="94">
        <v>15154856</v>
      </c>
      <c r="I64" s="95">
        <v>1768187</v>
      </c>
      <c r="J64" s="95">
        <v>0</v>
      </c>
      <c r="K64" s="99">
        <v>1329705</v>
      </c>
      <c r="L64" s="99">
        <v>1130470</v>
      </c>
      <c r="M64" s="89">
        <v>19383218</v>
      </c>
      <c r="N64" s="13">
        <v>1989752</v>
      </c>
      <c r="O64" s="14">
        <v>943589</v>
      </c>
      <c r="P64" s="14">
        <v>0</v>
      </c>
      <c r="Q64" s="89">
        <v>2933341</v>
      </c>
      <c r="R64" s="13">
        <v>10519595</v>
      </c>
      <c r="S64" s="14">
        <v>824598</v>
      </c>
      <c r="T64" s="14">
        <v>0</v>
      </c>
      <c r="U64" s="89">
        <v>11344193</v>
      </c>
      <c r="V64" s="13">
        <v>2645509</v>
      </c>
      <c r="W64" s="14">
        <v>0</v>
      </c>
      <c r="X64" s="14">
        <v>0</v>
      </c>
      <c r="Y64" s="89">
        <v>2645509</v>
      </c>
      <c r="Z64" s="13">
        <v>140370</v>
      </c>
      <c r="AA64" s="14">
        <v>0</v>
      </c>
      <c r="AB64" s="14">
        <v>0</v>
      </c>
      <c r="AC64" s="14">
        <v>0</v>
      </c>
      <c r="AD64" s="14">
        <v>0</v>
      </c>
      <c r="AE64" s="89">
        <v>140370</v>
      </c>
      <c r="AF64" s="94">
        <v>15295226</v>
      </c>
      <c r="AG64" s="95">
        <v>1768187</v>
      </c>
      <c r="AH64" s="95">
        <v>0</v>
      </c>
      <c r="AI64" s="95">
        <v>1329705</v>
      </c>
      <c r="AJ64" s="95">
        <v>1130470</v>
      </c>
      <c r="AK64" s="89">
        <v>19523588</v>
      </c>
      <c r="AL64" s="13">
        <v>505292586.79000008</v>
      </c>
      <c r="AM64" s="14">
        <v>28240013.370000001</v>
      </c>
      <c r="AN64" s="14">
        <v>0</v>
      </c>
      <c r="AO64" s="14">
        <v>67640308.590000004</v>
      </c>
      <c r="AP64" s="14">
        <v>19819447</v>
      </c>
      <c r="AQ64" s="89">
        <v>620992355.75000012</v>
      </c>
      <c r="AR64" s="13">
        <v>422858531.76000011</v>
      </c>
      <c r="AS64" s="14">
        <v>20149846.75</v>
      </c>
      <c r="AT64" s="14">
        <v>0</v>
      </c>
      <c r="AU64" s="14">
        <v>67640308.590000004</v>
      </c>
      <c r="AV64" s="14">
        <v>19819447</v>
      </c>
      <c r="AW64" s="89">
        <v>530468134.10000014</v>
      </c>
      <c r="AX64" s="13">
        <v>361366300.98000014</v>
      </c>
      <c r="AY64" s="14">
        <v>23584620.780000001</v>
      </c>
      <c r="AZ64" s="14">
        <v>0</v>
      </c>
      <c r="BA64" s="14">
        <v>39344579.730000004</v>
      </c>
      <c r="BB64" s="14">
        <v>13966050</v>
      </c>
      <c r="BC64" s="89">
        <v>438261551.49000013</v>
      </c>
      <c r="BD64" s="13">
        <v>6636434</v>
      </c>
      <c r="BE64" s="14">
        <v>1741030</v>
      </c>
      <c r="BF64" s="14">
        <v>0</v>
      </c>
      <c r="BG64" s="14">
        <v>741216</v>
      </c>
      <c r="BH64" s="14">
        <v>660112</v>
      </c>
      <c r="BI64" s="89">
        <v>9778792</v>
      </c>
    </row>
    <row r="65" spans="1:61" x14ac:dyDescent="0.2">
      <c r="A65" s="4" t="s">
        <v>56</v>
      </c>
      <c r="B65" s="13">
        <v>491.38499999999999</v>
      </c>
      <c r="C65" s="14">
        <v>668.25099999999998</v>
      </c>
      <c r="D65" s="14">
        <v>41.164000000000001</v>
      </c>
      <c r="E65" s="89">
        <v>1200.8</v>
      </c>
      <c r="F65" s="14">
        <v>207</v>
      </c>
      <c r="G65" s="89">
        <v>207</v>
      </c>
      <c r="H65" s="94">
        <v>2963328</v>
      </c>
      <c r="I65" s="95">
        <v>3492829</v>
      </c>
      <c r="J65" s="95">
        <v>0</v>
      </c>
      <c r="K65" s="99">
        <v>691816</v>
      </c>
      <c r="L65" s="99">
        <v>550206</v>
      </c>
      <c r="M65" s="89">
        <v>7698179</v>
      </c>
      <c r="N65" s="13">
        <v>1666994</v>
      </c>
      <c r="O65" s="14">
        <v>2251515</v>
      </c>
      <c r="P65" s="14">
        <v>0</v>
      </c>
      <c r="Q65" s="89">
        <v>3918509</v>
      </c>
      <c r="R65" s="13">
        <v>959719</v>
      </c>
      <c r="S65" s="14">
        <v>854310</v>
      </c>
      <c r="T65" s="14">
        <v>0</v>
      </c>
      <c r="U65" s="89">
        <v>1814029</v>
      </c>
      <c r="V65" s="13">
        <v>336615</v>
      </c>
      <c r="W65" s="14">
        <v>387004</v>
      </c>
      <c r="X65" s="14">
        <v>0</v>
      </c>
      <c r="Y65" s="89">
        <v>723619</v>
      </c>
      <c r="Z65" s="13">
        <v>0</v>
      </c>
      <c r="AA65" s="14">
        <v>0</v>
      </c>
      <c r="AB65" s="14">
        <v>0</v>
      </c>
      <c r="AC65" s="14">
        <v>0</v>
      </c>
      <c r="AD65" s="14">
        <v>0</v>
      </c>
      <c r="AE65" s="89">
        <v>0</v>
      </c>
      <c r="AF65" s="94">
        <v>2963328</v>
      </c>
      <c r="AG65" s="95">
        <v>3492829</v>
      </c>
      <c r="AH65" s="95">
        <v>0</v>
      </c>
      <c r="AI65" s="95">
        <v>691816</v>
      </c>
      <c r="AJ65" s="95">
        <v>550206</v>
      </c>
      <c r="AK65" s="89">
        <v>7698179</v>
      </c>
      <c r="AL65" s="13">
        <v>164958317</v>
      </c>
      <c r="AM65" s="14">
        <v>47560042</v>
      </c>
      <c r="AN65" s="14">
        <v>0</v>
      </c>
      <c r="AO65" s="14">
        <v>64706520</v>
      </c>
      <c r="AP65" s="14">
        <v>19771883</v>
      </c>
      <c r="AQ65" s="89">
        <v>296996762</v>
      </c>
      <c r="AR65" s="13">
        <v>164958317</v>
      </c>
      <c r="AS65" s="14">
        <v>47560042</v>
      </c>
      <c r="AT65" s="14">
        <v>0</v>
      </c>
      <c r="AU65" s="14">
        <v>64706520</v>
      </c>
      <c r="AV65" s="14">
        <v>19771883</v>
      </c>
      <c r="AW65" s="89">
        <v>296996762</v>
      </c>
      <c r="AX65" s="13">
        <v>120651508</v>
      </c>
      <c r="AY65" s="14">
        <v>34914502</v>
      </c>
      <c r="AZ65" s="14">
        <v>0</v>
      </c>
      <c r="BA65" s="14">
        <v>42649484</v>
      </c>
      <c r="BB65" s="14">
        <v>13947431</v>
      </c>
      <c r="BC65" s="89">
        <v>212162925</v>
      </c>
      <c r="BD65" s="13">
        <v>2442969</v>
      </c>
      <c r="BE65" s="14">
        <v>1370059</v>
      </c>
      <c r="BF65" s="14">
        <v>0</v>
      </c>
      <c r="BG65" s="14">
        <v>716455</v>
      </c>
      <c r="BH65" s="14">
        <v>544075</v>
      </c>
      <c r="BI65" s="89">
        <v>5073558</v>
      </c>
    </row>
    <row r="66" spans="1:61" x14ac:dyDescent="0.2">
      <c r="A66" s="4" t="s">
        <v>57</v>
      </c>
      <c r="B66" s="13">
        <v>462</v>
      </c>
      <c r="C66" s="14">
        <v>0</v>
      </c>
      <c r="D66" s="14">
        <v>311</v>
      </c>
      <c r="E66" s="89">
        <v>773</v>
      </c>
      <c r="F66" s="14">
        <v>76</v>
      </c>
      <c r="G66" s="89">
        <v>76</v>
      </c>
      <c r="H66" s="94">
        <v>2999098.827</v>
      </c>
      <c r="I66" s="95">
        <v>0</v>
      </c>
      <c r="J66" s="95">
        <v>3393826.2520000008</v>
      </c>
      <c r="K66" s="99">
        <v>56525</v>
      </c>
      <c r="L66" s="99">
        <v>455489.5</v>
      </c>
      <c r="M66" s="89">
        <v>6904939.5790000008</v>
      </c>
      <c r="N66" s="13">
        <v>855462.86699999997</v>
      </c>
      <c r="O66" s="14">
        <v>0</v>
      </c>
      <c r="P66" s="14">
        <v>2054023.9320000007</v>
      </c>
      <c r="Q66" s="89">
        <v>2909486.7990000006</v>
      </c>
      <c r="R66" s="13">
        <v>1171268.96</v>
      </c>
      <c r="S66" s="14">
        <v>0</v>
      </c>
      <c r="T66" s="14">
        <v>0</v>
      </c>
      <c r="U66" s="89">
        <v>1171268.96</v>
      </c>
      <c r="V66" s="13">
        <v>972367</v>
      </c>
      <c r="W66" s="14">
        <v>0</v>
      </c>
      <c r="X66" s="14">
        <v>1339802.32</v>
      </c>
      <c r="Y66" s="89">
        <v>2312169.3200000003</v>
      </c>
      <c r="Z66" s="13">
        <v>540870.03</v>
      </c>
      <c r="AA66" s="14">
        <v>0</v>
      </c>
      <c r="AB66" s="14">
        <v>0</v>
      </c>
      <c r="AC66" s="14">
        <v>0</v>
      </c>
      <c r="AD66" s="14">
        <v>738942.04</v>
      </c>
      <c r="AE66" s="89">
        <v>1279812.07</v>
      </c>
      <c r="AF66" s="94">
        <v>3539968.8569999998</v>
      </c>
      <c r="AG66" s="95">
        <v>0</v>
      </c>
      <c r="AH66" s="95">
        <v>3393826.2520000008</v>
      </c>
      <c r="AI66" s="95">
        <v>56525</v>
      </c>
      <c r="AJ66" s="95">
        <v>1194431.54</v>
      </c>
      <c r="AK66" s="89">
        <v>8184751.6490000011</v>
      </c>
      <c r="AL66" s="13">
        <v>101434437.12</v>
      </c>
      <c r="AM66" s="14">
        <v>0</v>
      </c>
      <c r="AN66" s="14">
        <v>11737048.07</v>
      </c>
      <c r="AO66" s="14">
        <v>13011739.943399999</v>
      </c>
      <c r="AP66" s="14">
        <v>49965564.550000027</v>
      </c>
      <c r="AQ66" s="89">
        <v>176148789.68340003</v>
      </c>
      <c r="AR66" s="13">
        <v>24197768.879999999</v>
      </c>
      <c r="AS66" s="14">
        <v>0</v>
      </c>
      <c r="AT66" s="14">
        <v>5139175.51</v>
      </c>
      <c r="AU66" s="14">
        <v>5078691.4196539996</v>
      </c>
      <c r="AV66" s="14">
        <v>20878950.940149996</v>
      </c>
      <c r="AW66" s="89">
        <v>55294586.74980399</v>
      </c>
      <c r="AX66" s="13">
        <v>77236668.24000001</v>
      </c>
      <c r="AY66" s="14">
        <v>0</v>
      </c>
      <c r="AZ66" s="14">
        <v>6597872.5599999996</v>
      </c>
      <c r="BA66" s="14">
        <v>7933048.8403460002</v>
      </c>
      <c r="BB66" s="14">
        <v>29086613.609850015</v>
      </c>
      <c r="BC66" s="89">
        <v>120854203.25019602</v>
      </c>
      <c r="BD66" s="13">
        <v>2174559.87</v>
      </c>
      <c r="BE66" s="14">
        <v>0</v>
      </c>
      <c r="BF66" s="14">
        <v>126967.8</v>
      </c>
      <c r="BG66" s="14">
        <v>127707.159654</v>
      </c>
      <c r="BH66" s="14">
        <v>1206774.6607000008</v>
      </c>
      <c r="BI66" s="89">
        <v>3636009.4903540006</v>
      </c>
    </row>
    <row r="67" spans="1:61" x14ac:dyDescent="0.2">
      <c r="A67" s="4" t="s">
        <v>58</v>
      </c>
      <c r="B67" s="13">
        <v>807</v>
      </c>
      <c r="C67" s="14">
        <v>2146</v>
      </c>
      <c r="D67" s="14">
        <v>422</v>
      </c>
      <c r="E67" s="89">
        <v>3375</v>
      </c>
      <c r="F67" s="14">
        <v>593</v>
      </c>
      <c r="G67" s="89">
        <v>593</v>
      </c>
      <c r="H67" s="94">
        <v>4221994</v>
      </c>
      <c r="I67" s="95">
        <v>2221773</v>
      </c>
      <c r="J67" s="95">
        <v>0</v>
      </c>
      <c r="K67" s="99">
        <v>1206596</v>
      </c>
      <c r="L67" s="99">
        <v>1532143</v>
      </c>
      <c r="M67" s="89">
        <v>9182506</v>
      </c>
      <c r="N67" s="13">
        <v>1180866</v>
      </c>
      <c r="O67" s="14">
        <v>1032705</v>
      </c>
      <c r="P67" s="14">
        <v>0</v>
      </c>
      <c r="Q67" s="89">
        <v>2213571</v>
      </c>
      <c r="R67" s="13">
        <v>2068944</v>
      </c>
      <c r="S67" s="14">
        <v>808948</v>
      </c>
      <c r="T67" s="14">
        <v>0</v>
      </c>
      <c r="U67" s="89">
        <v>2877892</v>
      </c>
      <c r="V67" s="13">
        <v>972184</v>
      </c>
      <c r="W67" s="14">
        <v>380120</v>
      </c>
      <c r="X67" s="14">
        <v>0</v>
      </c>
      <c r="Y67" s="89">
        <v>1352304</v>
      </c>
      <c r="Z67" s="13">
        <v>167683</v>
      </c>
      <c r="AA67" s="14">
        <v>65563</v>
      </c>
      <c r="AB67" s="14">
        <v>0</v>
      </c>
      <c r="AC67" s="14">
        <v>0</v>
      </c>
      <c r="AD67" s="14">
        <v>1144972</v>
      </c>
      <c r="AE67" s="89">
        <v>1378218</v>
      </c>
      <c r="AF67" s="94">
        <v>4389677</v>
      </c>
      <c r="AG67" s="95">
        <v>2287336</v>
      </c>
      <c r="AH67" s="95">
        <v>0</v>
      </c>
      <c r="AI67" s="95">
        <v>1206596</v>
      </c>
      <c r="AJ67" s="95">
        <v>2677115</v>
      </c>
      <c r="AK67" s="89">
        <v>10560724</v>
      </c>
      <c r="AL67" s="13">
        <v>203850721</v>
      </c>
      <c r="AM67" s="14">
        <v>88525693</v>
      </c>
      <c r="AN67" s="14">
        <v>2602262</v>
      </c>
      <c r="AO67" s="14">
        <v>96187161</v>
      </c>
      <c r="AP67" s="14">
        <v>38011590</v>
      </c>
      <c r="AQ67" s="89">
        <v>429177427</v>
      </c>
      <c r="AR67" s="13">
        <v>180967472</v>
      </c>
      <c r="AS67" s="14">
        <v>88525693</v>
      </c>
      <c r="AT67" s="14">
        <v>0</v>
      </c>
      <c r="AU67" s="14">
        <v>93289965</v>
      </c>
      <c r="AV67" s="14">
        <v>37250640</v>
      </c>
      <c r="AW67" s="89">
        <v>400033770</v>
      </c>
      <c r="AX67" s="13">
        <v>174148734</v>
      </c>
      <c r="AY67" s="14">
        <v>77490734</v>
      </c>
      <c r="AZ67" s="14">
        <v>2602262</v>
      </c>
      <c r="BA67" s="14">
        <v>86009461</v>
      </c>
      <c r="BB67" s="14">
        <v>27286082</v>
      </c>
      <c r="BC67" s="89">
        <v>367537273</v>
      </c>
      <c r="BD67" s="13">
        <v>3602248</v>
      </c>
      <c r="BE67" s="14">
        <v>2940335</v>
      </c>
      <c r="BF67" s="14">
        <v>0</v>
      </c>
      <c r="BG67" s="14">
        <v>925705</v>
      </c>
      <c r="BH67" s="14">
        <v>585735</v>
      </c>
      <c r="BI67" s="89">
        <v>8054023</v>
      </c>
    </row>
    <row r="68" spans="1:61" x14ac:dyDescent="0.2">
      <c r="A68" s="4" t="s">
        <v>59</v>
      </c>
      <c r="B68" s="13">
        <v>215</v>
      </c>
      <c r="C68" s="14">
        <v>0</v>
      </c>
      <c r="D68" s="14">
        <v>0</v>
      </c>
      <c r="E68" s="89">
        <v>215</v>
      </c>
      <c r="F68" s="14">
        <v>13</v>
      </c>
      <c r="G68" s="89">
        <v>13</v>
      </c>
      <c r="H68" s="94">
        <v>3275216.14</v>
      </c>
      <c r="I68" s="95">
        <v>0</v>
      </c>
      <c r="J68" s="95">
        <v>0</v>
      </c>
      <c r="K68" s="99">
        <v>0</v>
      </c>
      <c r="L68" s="99">
        <v>8664970.9100000001</v>
      </c>
      <c r="M68" s="89">
        <v>11940187.050000001</v>
      </c>
      <c r="N68" s="13">
        <v>1498883.1400000001</v>
      </c>
      <c r="O68" s="14">
        <v>0</v>
      </c>
      <c r="P68" s="14">
        <v>0</v>
      </c>
      <c r="Q68" s="89">
        <v>1498883.1400000001</v>
      </c>
      <c r="R68" s="13">
        <v>1284466.3922999999</v>
      </c>
      <c r="S68" s="14">
        <v>0</v>
      </c>
      <c r="T68" s="14">
        <v>0</v>
      </c>
      <c r="U68" s="89">
        <v>1284466.3922999999</v>
      </c>
      <c r="V68" s="13">
        <v>491866.60769999993</v>
      </c>
      <c r="W68" s="14">
        <v>0</v>
      </c>
      <c r="X68" s="14">
        <v>0</v>
      </c>
      <c r="Y68" s="89">
        <v>491866.60769999993</v>
      </c>
      <c r="Z68" s="13">
        <v>0</v>
      </c>
      <c r="AA68" s="14">
        <v>0</v>
      </c>
      <c r="AB68" s="14">
        <v>0</v>
      </c>
      <c r="AC68" s="14">
        <v>0</v>
      </c>
      <c r="AD68" s="14">
        <v>0</v>
      </c>
      <c r="AE68" s="89">
        <v>0</v>
      </c>
      <c r="AF68" s="94">
        <v>3275216.14</v>
      </c>
      <c r="AG68" s="95">
        <v>0</v>
      </c>
      <c r="AH68" s="95">
        <v>0</v>
      </c>
      <c r="AI68" s="95">
        <v>0</v>
      </c>
      <c r="AJ68" s="95">
        <v>8664970.9100000001</v>
      </c>
      <c r="AK68" s="89">
        <v>11940187.050000001</v>
      </c>
      <c r="AL68" s="13">
        <v>260925219.92595285</v>
      </c>
      <c r="AM68" s="14">
        <v>0</v>
      </c>
      <c r="AN68" s="14">
        <v>0</v>
      </c>
      <c r="AO68" s="14">
        <v>4631771.83</v>
      </c>
      <c r="AP68" s="14">
        <v>405578037.47206986</v>
      </c>
      <c r="AQ68" s="89">
        <v>671135029.22802269</v>
      </c>
      <c r="AR68" s="13">
        <v>55048652.285782561</v>
      </c>
      <c r="AS68" s="14">
        <v>0</v>
      </c>
      <c r="AT68" s="14">
        <v>0</v>
      </c>
      <c r="AU68" s="14">
        <v>2661599.64</v>
      </c>
      <c r="AV68" s="14">
        <v>115219097.05310237</v>
      </c>
      <c r="AW68" s="89">
        <v>172929348.97888494</v>
      </c>
      <c r="AX68" s="13">
        <v>205876567.64017114</v>
      </c>
      <c r="AY68" s="14">
        <v>0</v>
      </c>
      <c r="AZ68" s="14">
        <v>0</v>
      </c>
      <c r="BA68" s="14">
        <v>1970172.1799999997</v>
      </c>
      <c r="BB68" s="14">
        <v>290358940.4189685</v>
      </c>
      <c r="BC68" s="89">
        <v>498205680.23913968</v>
      </c>
      <c r="BD68" s="13">
        <v>2138680.9333092254</v>
      </c>
      <c r="BE68" s="14">
        <v>0</v>
      </c>
      <c r="BF68" s="14">
        <v>0</v>
      </c>
      <c r="BG68" s="14">
        <v>55459.03</v>
      </c>
      <c r="BH68" s="14">
        <v>5255922.6882246053</v>
      </c>
      <c r="BI68" s="89">
        <v>7450062.6515338309</v>
      </c>
    </row>
    <row r="69" spans="1:61" x14ac:dyDescent="0.2">
      <c r="A69" s="4" t="s">
        <v>60</v>
      </c>
      <c r="B69" s="13">
        <v>738</v>
      </c>
      <c r="C69" s="14">
        <v>1237</v>
      </c>
      <c r="D69" s="14">
        <v>61</v>
      </c>
      <c r="E69" s="89">
        <v>2036</v>
      </c>
      <c r="F69" s="14">
        <v>0</v>
      </c>
      <c r="G69" s="89">
        <v>0</v>
      </c>
      <c r="H69" s="94">
        <v>5592130</v>
      </c>
      <c r="I69" s="95">
        <v>4044300</v>
      </c>
      <c r="J69" s="95">
        <v>70753</v>
      </c>
      <c r="K69" s="99">
        <v>1845035</v>
      </c>
      <c r="L69" s="99">
        <v>37638</v>
      </c>
      <c r="M69" s="89">
        <v>11589856</v>
      </c>
      <c r="N69" s="13">
        <v>2197546</v>
      </c>
      <c r="O69" s="14">
        <v>3466806</v>
      </c>
      <c r="P69" s="14">
        <v>70753</v>
      </c>
      <c r="Q69" s="89">
        <v>5735105</v>
      </c>
      <c r="R69" s="13">
        <v>3198701</v>
      </c>
      <c r="S69" s="14">
        <v>577494</v>
      </c>
      <c r="T69" s="14">
        <v>0</v>
      </c>
      <c r="U69" s="89">
        <v>3776195</v>
      </c>
      <c r="V69" s="13">
        <v>195883</v>
      </c>
      <c r="W69" s="14">
        <v>0</v>
      </c>
      <c r="X69" s="14">
        <v>0</v>
      </c>
      <c r="Y69" s="89">
        <v>195883</v>
      </c>
      <c r="Z69" s="13">
        <v>0</v>
      </c>
      <c r="AA69" s="14">
        <v>0</v>
      </c>
      <c r="AB69" s="14">
        <v>0</v>
      </c>
      <c r="AC69" s="14">
        <v>0</v>
      </c>
      <c r="AD69" s="14">
        <v>315596</v>
      </c>
      <c r="AE69" s="89">
        <v>315596</v>
      </c>
      <c r="AF69" s="94">
        <v>5592130</v>
      </c>
      <c r="AG69" s="95">
        <v>4044300</v>
      </c>
      <c r="AH69" s="95">
        <v>70753</v>
      </c>
      <c r="AI69" s="95">
        <v>1845035</v>
      </c>
      <c r="AJ69" s="95">
        <v>353234</v>
      </c>
      <c r="AK69" s="89">
        <v>11905452</v>
      </c>
      <c r="AL69" s="13">
        <v>182783294.53999999</v>
      </c>
      <c r="AM69" s="14">
        <v>52970059.277500004</v>
      </c>
      <c r="AN69" s="14">
        <v>54580.722500000003</v>
      </c>
      <c r="AO69" s="14">
        <v>45225076.990000002</v>
      </c>
      <c r="AP69" s="14">
        <v>2531054.8199999998</v>
      </c>
      <c r="AQ69" s="89">
        <v>283564066.34999996</v>
      </c>
      <c r="AR69" s="13">
        <v>182783294.53999999</v>
      </c>
      <c r="AS69" s="14">
        <v>52970059.277500004</v>
      </c>
      <c r="AT69" s="14">
        <v>54580.722500000003</v>
      </c>
      <c r="AU69" s="14">
        <v>45225076.990000002</v>
      </c>
      <c r="AV69" s="14">
        <v>2531054.8199999998</v>
      </c>
      <c r="AW69" s="89">
        <v>283564066.34999996</v>
      </c>
      <c r="AX69" s="13">
        <v>110543426.63</v>
      </c>
      <c r="AY69" s="14">
        <v>43280174.7575</v>
      </c>
      <c r="AZ69" s="14">
        <v>53482.722500000003</v>
      </c>
      <c r="BA69" s="14">
        <v>26063320.77</v>
      </c>
      <c r="BB69" s="14">
        <v>1517012.8</v>
      </c>
      <c r="BC69" s="89">
        <v>181457417.68000001</v>
      </c>
      <c r="BD69" s="13">
        <v>2656961.91</v>
      </c>
      <c r="BE69" s="14">
        <v>963711.52</v>
      </c>
      <c r="BF69" s="14">
        <v>549</v>
      </c>
      <c r="BG69" s="14">
        <v>563321.93999999994</v>
      </c>
      <c r="BH69" s="14">
        <v>42635.02</v>
      </c>
      <c r="BI69" s="89">
        <v>4227179.3899999997</v>
      </c>
    </row>
    <row r="70" spans="1:61" x14ac:dyDescent="0.2">
      <c r="A70" s="4" t="s">
        <v>61</v>
      </c>
      <c r="B70" s="13">
        <v>42</v>
      </c>
      <c r="C70" s="14">
        <v>1</v>
      </c>
      <c r="D70" s="14">
        <v>0</v>
      </c>
      <c r="E70" s="89">
        <v>43</v>
      </c>
      <c r="F70" s="14">
        <v>0</v>
      </c>
      <c r="G70" s="89">
        <v>0</v>
      </c>
      <c r="H70" s="94">
        <v>1033822.6440000001</v>
      </c>
      <c r="I70" s="95">
        <v>501.65</v>
      </c>
      <c r="J70" s="95">
        <v>0</v>
      </c>
      <c r="K70" s="99">
        <v>0</v>
      </c>
      <c r="L70" s="99">
        <v>228782.44999999995</v>
      </c>
      <c r="M70" s="89">
        <v>1263106.7439999999</v>
      </c>
      <c r="N70" s="13">
        <v>317336.59400000004</v>
      </c>
      <c r="O70" s="14">
        <v>501.65</v>
      </c>
      <c r="P70" s="14">
        <v>0</v>
      </c>
      <c r="Q70" s="89">
        <v>317838.24400000006</v>
      </c>
      <c r="R70" s="13">
        <v>359429.86000000004</v>
      </c>
      <c r="S70" s="14">
        <v>0</v>
      </c>
      <c r="T70" s="14">
        <v>0</v>
      </c>
      <c r="U70" s="89">
        <v>359429.86000000004</v>
      </c>
      <c r="V70" s="13">
        <v>357056.19</v>
      </c>
      <c r="W70" s="14">
        <v>0</v>
      </c>
      <c r="X70" s="14">
        <v>0</v>
      </c>
      <c r="Y70" s="89">
        <v>357056.19</v>
      </c>
      <c r="Z70" s="13">
        <v>0</v>
      </c>
      <c r="AA70" s="14">
        <v>0</v>
      </c>
      <c r="AB70" s="14">
        <v>0</v>
      </c>
      <c r="AC70" s="14">
        <v>0</v>
      </c>
      <c r="AD70" s="14">
        <v>0</v>
      </c>
      <c r="AE70" s="89">
        <v>0</v>
      </c>
      <c r="AF70" s="94">
        <v>1033822.6440000001</v>
      </c>
      <c r="AG70" s="95">
        <v>501.65</v>
      </c>
      <c r="AH70" s="95">
        <v>0</v>
      </c>
      <c r="AI70" s="95">
        <v>0</v>
      </c>
      <c r="AJ70" s="95">
        <v>228782.44999999995</v>
      </c>
      <c r="AK70" s="89">
        <v>1263106.7439999999</v>
      </c>
      <c r="AL70" s="13">
        <v>16922659.199999999</v>
      </c>
      <c r="AM70" s="14">
        <v>0</v>
      </c>
      <c r="AN70" s="14">
        <v>0</v>
      </c>
      <c r="AO70" s="14">
        <v>0</v>
      </c>
      <c r="AP70" s="14">
        <v>4741383.24</v>
      </c>
      <c r="AQ70" s="89">
        <v>21664042.439999998</v>
      </c>
      <c r="AR70" s="13">
        <v>16922659.199999999</v>
      </c>
      <c r="AS70" s="14">
        <v>0</v>
      </c>
      <c r="AT70" s="14">
        <v>0</v>
      </c>
      <c r="AU70" s="14">
        <v>0</v>
      </c>
      <c r="AV70" s="14">
        <v>4741383.24</v>
      </c>
      <c r="AW70" s="89">
        <v>21664042.439999998</v>
      </c>
      <c r="AX70" s="13">
        <v>10914525.640000001</v>
      </c>
      <c r="AY70" s="14">
        <v>0</v>
      </c>
      <c r="AZ70" s="14">
        <v>0</v>
      </c>
      <c r="BA70" s="14">
        <v>0</v>
      </c>
      <c r="BB70" s="14">
        <v>2855144.5400000005</v>
      </c>
      <c r="BC70" s="89">
        <v>13769670.180000002</v>
      </c>
      <c r="BD70" s="13">
        <v>272516.24</v>
      </c>
      <c r="BE70" s="14">
        <v>0</v>
      </c>
      <c r="BF70" s="14">
        <v>0</v>
      </c>
      <c r="BG70" s="14">
        <v>0</v>
      </c>
      <c r="BH70" s="14">
        <v>74869.87</v>
      </c>
      <c r="BI70" s="89">
        <v>347386.11</v>
      </c>
    </row>
    <row r="71" spans="1:61" x14ac:dyDescent="0.2">
      <c r="A71" s="4" t="s">
        <v>62</v>
      </c>
      <c r="B71" s="13">
        <v>809</v>
      </c>
      <c r="C71" s="14">
        <v>1291.9859999999981</v>
      </c>
      <c r="D71" s="14">
        <v>0</v>
      </c>
      <c r="E71" s="89">
        <v>2100.9859999999981</v>
      </c>
      <c r="F71" s="14">
        <v>304</v>
      </c>
      <c r="G71" s="89">
        <v>304</v>
      </c>
      <c r="H71" s="94">
        <v>7928627</v>
      </c>
      <c r="I71" s="95">
        <v>5818849</v>
      </c>
      <c r="J71" s="95">
        <v>0</v>
      </c>
      <c r="K71" s="99">
        <v>1985053</v>
      </c>
      <c r="L71" s="99">
        <v>1167440</v>
      </c>
      <c r="M71" s="89">
        <v>16899969</v>
      </c>
      <c r="N71" s="13">
        <v>4235751</v>
      </c>
      <c r="O71" s="14">
        <v>5818849</v>
      </c>
      <c r="P71" s="14">
        <v>0</v>
      </c>
      <c r="Q71" s="89">
        <v>10054600</v>
      </c>
      <c r="R71" s="13">
        <v>3566794</v>
      </c>
      <c r="S71" s="14">
        <v>0</v>
      </c>
      <c r="T71" s="14">
        <v>0</v>
      </c>
      <c r="U71" s="89">
        <v>3566794</v>
      </c>
      <c r="V71" s="13">
        <v>126082</v>
      </c>
      <c r="W71" s="14">
        <v>0</v>
      </c>
      <c r="X71" s="14">
        <v>0</v>
      </c>
      <c r="Y71" s="89">
        <v>126082</v>
      </c>
      <c r="Z71" s="13">
        <v>0</v>
      </c>
      <c r="AA71" s="14">
        <v>0</v>
      </c>
      <c r="AB71" s="14">
        <v>0</v>
      </c>
      <c r="AC71" s="14">
        <v>0</v>
      </c>
      <c r="AD71" s="14">
        <v>0</v>
      </c>
      <c r="AE71" s="89">
        <v>0</v>
      </c>
      <c r="AF71" s="94">
        <v>7928627</v>
      </c>
      <c r="AG71" s="95">
        <v>5818849</v>
      </c>
      <c r="AH71" s="95">
        <v>0</v>
      </c>
      <c r="AI71" s="95">
        <v>1985053</v>
      </c>
      <c r="AJ71" s="95">
        <v>1167440</v>
      </c>
      <c r="AK71" s="89">
        <v>16899969</v>
      </c>
      <c r="AL71" s="13">
        <v>301447246</v>
      </c>
      <c r="AM71" s="14">
        <v>56274924</v>
      </c>
      <c r="AN71" s="14">
        <v>0</v>
      </c>
      <c r="AO71" s="14">
        <v>70074582</v>
      </c>
      <c r="AP71" s="14">
        <v>36028106</v>
      </c>
      <c r="AQ71" s="89">
        <v>463824858</v>
      </c>
      <c r="AR71" s="13">
        <v>226813879</v>
      </c>
      <c r="AS71" s="14">
        <v>0</v>
      </c>
      <c r="AT71" s="14">
        <v>0</v>
      </c>
      <c r="AU71" s="14">
        <v>70074582</v>
      </c>
      <c r="AV71" s="14">
        <v>36028106</v>
      </c>
      <c r="AW71" s="89">
        <v>332916567</v>
      </c>
      <c r="AX71" s="13">
        <v>259194998</v>
      </c>
      <c r="AY71" s="14">
        <v>0</v>
      </c>
      <c r="AZ71" s="14">
        <v>0</v>
      </c>
      <c r="BA71" s="14">
        <v>24531950</v>
      </c>
      <c r="BB71" s="14">
        <v>32823272</v>
      </c>
      <c r="BC71" s="89">
        <v>316550220</v>
      </c>
      <c r="BD71" s="13">
        <v>3235246</v>
      </c>
      <c r="BE71" s="14">
        <v>0</v>
      </c>
      <c r="BF71" s="14">
        <v>0</v>
      </c>
      <c r="BG71" s="14">
        <v>489080</v>
      </c>
      <c r="BH71" s="14">
        <v>401786</v>
      </c>
      <c r="BI71" s="89">
        <v>4126112</v>
      </c>
    </row>
    <row r="72" spans="1:61" x14ac:dyDescent="0.2">
      <c r="A72" s="4" t="s">
        <v>63</v>
      </c>
      <c r="B72" s="13">
        <v>1678</v>
      </c>
      <c r="C72" s="14">
        <v>1081</v>
      </c>
      <c r="D72" s="14">
        <v>233</v>
      </c>
      <c r="E72" s="89">
        <v>2992</v>
      </c>
      <c r="F72" s="14">
        <v>211</v>
      </c>
      <c r="G72" s="89">
        <v>211</v>
      </c>
      <c r="H72" s="94">
        <v>13452142.199999999</v>
      </c>
      <c r="I72" s="95">
        <v>643360.1</v>
      </c>
      <c r="J72" s="95">
        <v>0</v>
      </c>
      <c r="K72" s="99">
        <v>7240982</v>
      </c>
      <c r="L72" s="99">
        <v>0</v>
      </c>
      <c r="M72" s="89">
        <v>21336484.299999997</v>
      </c>
      <c r="N72" s="13">
        <v>0</v>
      </c>
      <c r="O72" s="14">
        <v>0</v>
      </c>
      <c r="P72" s="14">
        <v>0</v>
      </c>
      <c r="Q72" s="89">
        <v>0</v>
      </c>
      <c r="R72" s="13">
        <v>13452142.199999999</v>
      </c>
      <c r="S72" s="14">
        <v>643360.1</v>
      </c>
      <c r="T72" s="14">
        <v>0</v>
      </c>
      <c r="U72" s="89">
        <v>14095502.299999999</v>
      </c>
      <c r="V72" s="13">
        <v>0</v>
      </c>
      <c r="W72" s="14">
        <v>0</v>
      </c>
      <c r="X72" s="14">
        <v>0</v>
      </c>
      <c r="Y72" s="89">
        <v>0</v>
      </c>
      <c r="Z72" s="13">
        <v>0</v>
      </c>
      <c r="AA72" s="14">
        <v>0</v>
      </c>
      <c r="AB72" s="14">
        <v>0</v>
      </c>
      <c r="AC72" s="14">
        <v>0</v>
      </c>
      <c r="AD72" s="14">
        <v>0</v>
      </c>
      <c r="AE72" s="89">
        <v>0</v>
      </c>
      <c r="AF72" s="94">
        <v>13452142.199999999</v>
      </c>
      <c r="AG72" s="95">
        <v>643360.1</v>
      </c>
      <c r="AH72" s="95">
        <v>0</v>
      </c>
      <c r="AI72" s="95">
        <v>7240982</v>
      </c>
      <c r="AJ72" s="95">
        <v>0</v>
      </c>
      <c r="AK72" s="89">
        <v>21336484.299999997</v>
      </c>
      <c r="AL72" s="13">
        <v>280979032</v>
      </c>
      <c r="AM72" s="14">
        <v>20473917</v>
      </c>
      <c r="AN72" s="14">
        <v>0</v>
      </c>
      <c r="AO72" s="14">
        <v>44934002</v>
      </c>
      <c r="AP72" s="14">
        <v>0</v>
      </c>
      <c r="AQ72" s="89">
        <v>346386951</v>
      </c>
      <c r="AR72" s="13">
        <v>280979032</v>
      </c>
      <c r="AS72" s="14">
        <v>20473917</v>
      </c>
      <c r="AT72" s="14">
        <v>0</v>
      </c>
      <c r="AU72" s="14">
        <v>44934002</v>
      </c>
      <c r="AV72" s="14">
        <v>0</v>
      </c>
      <c r="AW72" s="89">
        <v>346386951</v>
      </c>
      <c r="AX72" s="13">
        <v>156138550</v>
      </c>
      <c r="AY72" s="14">
        <v>12687325</v>
      </c>
      <c r="AZ72" s="14">
        <v>0</v>
      </c>
      <c r="BA72" s="14">
        <v>26586008</v>
      </c>
      <c r="BB72" s="14">
        <v>0</v>
      </c>
      <c r="BC72" s="89">
        <v>195411883</v>
      </c>
      <c r="BD72" s="13">
        <v>3655087</v>
      </c>
      <c r="BE72" s="14">
        <v>649723</v>
      </c>
      <c r="BF72" s="14">
        <v>0</v>
      </c>
      <c r="BG72" s="14">
        <v>464435</v>
      </c>
      <c r="BH72" s="14">
        <v>0</v>
      </c>
      <c r="BI72" s="89">
        <v>4769245</v>
      </c>
    </row>
    <row r="73" spans="1:61" x14ac:dyDescent="0.2">
      <c r="A73" s="4" t="s">
        <v>64</v>
      </c>
      <c r="B73" s="13">
        <v>330</v>
      </c>
      <c r="C73" s="14">
        <v>0</v>
      </c>
      <c r="D73" s="14">
        <v>0</v>
      </c>
      <c r="E73" s="89">
        <v>330</v>
      </c>
      <c r="F73" s="14">
        <v>4</v>
      </c>
      <c r="G73" s="89">
        <v>4</v>
      </c>
      <c r="H73" s="94">
        <v>5238102</v>
      </c>
      <c r="I73" s="95">
        <v>70000</v>
      </c>
      <c r="J73" s="95">
        <v>0</v>
      </c>
      <c r="K73" s="99">
        <v>151693</v>
      </c>
      <c r="L73" s="99">
        <v>0</v>
      </c>
      <c r="M73" s="89">
        <v>5459795</v>
      </c>
      <c r="N73" s="13">
        <v>240000</v>
      </c>
      <c r="O73" s="14">
        <v>70000</v>
      </c>
      <c r="P73" s="14">
        <v>0</v>
      </c>
      <c r="Q73" s="89">
        <v>310000</v>
      </c>
      <c r="R73" s="13">
        <v>4998102</v>
      </c>
      <c r="S73" s="14">
        <v>0</v>
      </c>
      <c r="T73" s="14">
        <v>0</v>
      </c>
      <c r="U73" s="89">
        <v>4998102</v>
      </c>
      <c r="V73" s="13">
        <v>0</v>
      </c>
      <c r="W73" s="14">
        <v>0</v>
      </c>
      <c r="X73" s="14">
        <v>0</v>
      </c>
      <c r="Y73" s="89">
        <v>0</v>
      </c>
      <c r="Z73" s="13">
        <v>0</v>
      </c>
      <c r="AA73" s="14">
        <v>0</v>
      </c>
      <c r="AB73" s="14">
        <v>0</v>
      </c>
      <c r="AC73" s="14">
        <v>0</v>
      </c>
      <c r="AD73" s="14">
        <v>0</v>
      </c>
      <c r="AE73" s="89">
        <v>0</v>
      </c>
      <c r="AF73" s="94">
        <v>5238102</v>
      </c>
      <c r="AG73" s="95">
        <v>70000</v>
      </c>
      <c r="AH73" s="95">
        <v>0</v>
      </c>
      <c r="AI73" s="95">
        <v>151693</v>
      </c>
      <c r="AJ73" s="95">
        <v>0</v>
      </c>
      <c r="AK73" s="89">
        <v>5459795</v>
      </c>
      <c r="AL73" s="13">
        <v>245827543.86000001</v>
      </c>
      <c r="AM73" s="14">
        <v>432106.54</v>
      </c>
      <c r="AN73" s="14">
        <v>0</v>
      </c>
      <c r="AO73" s="14">
        <v>6683191.7599999998</v>
      </c>
      <c r="AP73" s="14">
        <v>165902918.23999998</v>
      </c>
      <c r="AQ73" s="89">
        <v>418845760.39999998</v>
      </c>
      <c r="AR73" s="13">
        <v>237349052.86000001</v>
      </c>
      <c r="AS73" s="14">
        <v>432106.54</v>
      </c>
      <c r="AT73" s="14">
        <v>0</v>
      </c>
      <c r="AU73" s="14">
        <v>6683191.7599999998</v>
      </c>
      <c r="AV73" s="14">
        <v>153010243.23999998</v>
      </c>
      <c r="AW73" s="89">
        <v>397474594.39999998</v>
      </c>
      <c r="AX73" s="13">
        <v>113998598.16038533</v>
      </c>
      <c r="AY73" s="14">
        <v>294897.42648307799</v>
      </c>
      <c r="AZ73" s="14">
        <v>0</v>
      </c>
      <c r="BA73" s="14">
        <v>5100809.9499999993</v>
      </c>
      <c r="BB73" s="14">
        <v>93025846.345501393</v>
      </c>
      <c r="BC73" s="89">
        <v>212420151.88236982</v>
      </c>
      <c r="BD73" s="13">
        <v>2332173.6150446502</v>
      </c>
      <c r="BE73" s="14">
        <v>21684.1356669946</v>
      </c>
      <c r="BF73" s="14">
        <v>0</v>
      </c>
      <c r="BG73" s="14">
        <v>123988.42</v>
      </c>
      <c r="BH73" s="14">
        <v>3054727.9491531802</v>
      </c>
      <c r="BI73" s="89">
        <v>5532574.1198648252</v>
      </c>
    </row>
    <row r="74" spans="1:61" x14ac:dyDescent="0.2">
      <c r="A74" s="4" t="s">
        <v>65</v>
      </c>
      <c r="B74" s="13">
        <v>735</v>
      </c>
      <c r="C74" s="14">
        <v>1286</v>
      </c>
      <c r="D74" s="14">
        <v>183</v>
      </c>
      <c r="E74" s="89">
        <v>2204</v>
      </c>
      <c r="F74" s="14">
        <v>281</v>
      </c>
      <c r="G74" s="89">
        <v>281</v>
      </c>
      <c r="H74" s="94">
        <v>7049946</v>
      </c>
      <c r="I74" s="95">
        <v>7270360</v>
      </c>
      <c r="J74" s="95">
        <v>0</v>
      </c>
      <c r="K74" s="99">
        <v>2265085</v>
      </c>
      <c r="L74" s="99">
        <v>228014</v>
      </c>
      <c r="M74" s="89">
        <v>16813405</v>
      </c>
      <c r="N74" s="13">
        <v>1551395</v>
      </c>
      <c r="O74" s="14">
        <v>3038078</v>
      </c>
      <c r="P74" s="14">
        <v>0</v>
      </c>
      <c r="Q74" s="89">
        <v>4589473</v>
      </c>
      <c r="R74" s="13">
        <v>4296428</v>
      </c>
      <c r="S74" s="14">
        <v>3871982</v>
      </c>
      <c r="T74" s="14">
        <v>0</v>
      </c>
      <c r="U74" s="89">
        <v>8168410</v>
      </c>
      <c r="V74" s="13">
        <v>1202123</v>
      </c>
      <c r="W74" s="14">
        <v>360300</v>
      </c>
      <c r="X74" s="14">
        <v>0</v>
      </c>
      <c r="Y74" s="89">
        <v>1562423</v>
      </c>
      <c r="Z74" s="13">
        <v>245728</v>
      </c>
      <c r="AA74" s="14">
        <v>0</v>
      </c>
      <c r="AB74" s="14">
        <v>0</v>
      </c>
      <c r="AC74" s="14">
        <v>0</v>
      </c>
      <c r="AD74" s="14">
        <v>0</v>
      </c>
      <c r="AE74" s="89">
        <v>245728</v>
      </c>
      <c r="AF74" s="94">
        <v>7295674</v>
      </c>
      <c r="AG74" s="95">
        <v>7270360</v>
      </c>
      <c r="AH74" s="95">
        <v>0</v>
      </c>
      <c r="AI74" s="95">
        <v>2265085</v>
      </c>
      <c r="AJ74" s="95">
        <v>228014</v>
      </c>
      <c r="AK74" s="89">
        <v>17059133</v>
      </c>
      <c r="AL74" s="13">
        <v>158907468</v>
      </c>
      <c r="AM74" s="14">
        <v>33908608</v>
      </c>
      <c r="AN74" s="14">
        <v>0</v>
      </c>
      <c r="AO74" s="14">
        <v>68491772</v>
      </c>
      <c r="AP74" s="14">
        <v>0</v>
      </c>
      <c r="AQ74" s="89">
        <v>261307848</v>
      </c>
      <c r="AR74" s="13">
        <v>50103128</v>
      </c>
      <c r="AS74" s="14">
        <v>4856267</v>
      </c>
      <c r="AT74" s="14">
        <v>0</v>
      </c>
      <c r="AU74" s="14">
        <v>22477994</v>
      </c>
      <c r="AV74" s="14">
        <v>0</v>
      </c>
      <c r="AW74" s="89">
        <v>77437389</v>
      </c>
      <c r="AX74" s="13">
        <v>108804340</v>
      </c>
      <c r="AY74" s="14">
        <v>29052341</v>
      </c>
      <c r="AZ74" s="14">
        <v>0</v>
      </c>
      <c r="BA74" s="14">
        <v>46013778</v>
      </c>
      <c r="BB74" s="14">
        <v>0</v>
      </c>
      <c r="BC74" s="89">
        <v>183870459</v>
      </c>
      <c r="BD74" s="13">
        <v>2458899</v>
      </c>
      <c r="BE74" s="14">
        <v>433923</v>
      </c>
      <c r="BF74" s="14">
        <v>0</v>
      </c>
      <c r="BG74" s="14">
        <v>705921</v>
      </c>
      <c r="BH74" s="14">
        <v>0</v>
      </c>
      <c r="BI74" s="89">
        <v>3598743</v>
      </c>
    </row>
    <row r="75" spans="1:61" x14ac:dyDescent="0.2">
      <c r="A75" s="4" t="s">
        <v>66</v>
      </c>
      <c r="B75" s="13">
        <v>593</v>
      </c>
      <c r="C75" s="14">
        <v>481</v>
      </c>
      <c r="D75" s="14">
        <v>46</v>
      </c>
      <c r="E75" s="89">
        <v>1120</v>
      </c>
      <c r="F75" s="14">
        <v>20</v>
      </c>
      <c r="G75" s="89">
        <v>20</v>
      </c>
      <c r="H75" s="94">
        <v>7188</v>
      </c>
      <c r="I75" s="95">
        <v>3337</v>
      </c>
      <c r="J75" s="95">
        <v>0</v>
      </c>
      <c r="K75" s="99">
        <v>93</v>
      </c>
      <c r="L75" s="99">
        <v>740</v>
      </c>
      <c r="M75" s="89">
        <v>11358</v>
      </c>
      <c r="N75" s="13">
        <v>4387</v>
      </c>
      <c r="O75" s="14">
        <v>2608</v>
      </c>
      <c r="P75" s="14">
        <v>0</v>
      </c>
      <c r="Q75" s="89">
        <v>6995</v>
      </c>
      <c r="R75" s="13">
        <v>2049</v>
      </c>
      <c r="S75" s="14">
        <v>664</v>
      </c>
      <c r="T75" s="14">
        <v>0</v>
      </c>
      <c r="U75" s="89">
        <v>2713</v>
      </c>
      <c r="V75" s="13">
        <v>752</v>
      </c>
      <c r="W75" s="14">
        <v>65</v>
      </c>
      <c r="X75" s="14">
        <v>0</v>
      </c>
      <c r="Y75" s="89">
        <v>817</v>
      </c>
      <c r="Z75" s="13">
        <v>428</v>
      </c>
      <c r="AA75" s="14">
        <v>41</v>
      </c>
      <c r="AB75" s="14">
        <v>0</v>
      </c>
      <c r="AC75" s="14">
        <v>0</v>
      </c>
      <c r="AD75" s="14">
        <v>382</v>
      </c>
      <c r="AE75" s="89">
        <v>851</v>
      </c>
      <c r="AF75" s="94">
        <v>7616</v>
      </c>
      <c r="AG75" s="95">
        <v>3378</v>
      </c>
      <c r="AH75" s="95">
        <v>0</v>
      </c>
      <c r="AI75" s="95">
        <v>93</v>
      </c>
      <c r="AJ75" s="95">
        <v>1122</v>
      </c>
      <c r="AK75" s="89">
        <v>12209</v>
      </c>
      <c r="AL75" s="13">
        <v>258632</v>
      </c>
      <c r="AM75" s="14">
        <v>66917</v>
      </c>
      <c r="AN75" s="14">
        <v>3394</v>
      </c>
      <c r="AO75" s="14">
        <v>5446</v>
      </c>
      <c r="AP75" s="14">
        <v>76945</v>
      </c>
      <c r="AQ75" s="89">
        <v>411334</v>
      </c>
      <c r="AR75" s="13">
        <v>165667</v>
      </c>
      <c r="AS75" s="14">
        <v>15757</v>
      </c>
      <c r="AT75" s="14">
        <v>0</v>
      </c>
      <c r="AU75" s="14">
        <v>5446</v>
      </c>
      <c r="AV75" s="14">
        <v>76945</v>
      </c>
      <c r="AW75" s="89">
        <v>263815</v>
      </c>
      <c r="AX75" s="13">
        <v>226836</v>
      </c>
      <c r="AY75" s="14">
        <v>63506</v>
      </c>
      <c r="AZ75" s="14">
        <v>3394</v>
      </c>
      <c r="BA75" s="14">
        <v>3646</v>
      </c>
      <c r="BB75" s="14">
        <v>65257</v>
      </c>
      <c r="BC75" s="89">
        <v>362639</v>
      </c>
      <c r="BD75" s="13">
        <v>3059</v>
      </c>
      <c r="BE75" s="14">
        <v>669</v>
      </c>
      <c r="BF75" s="14">
        <v>0</v>
      </c>
      <c r="BG75" s="14">
        <v>69</v>
      </c>
      <c r="BH75" s="14">
        <v>1152</v>
      </c>
      <c r="BI75" s="89">
        <v>4949</v>
      </c>
    </row>
    <row r="76" spans="1:61" x14ac:dyDescent="0.2">
      <c r="A76" s="4" t="s">
        <v>67</v>
      </c>
      <c r="B76" s="13">
        <v>884</v>
      </c>
      <c r="C76" s="14">
        <v>1137</v>
      </c>
      <c r="D76" s="14">
        <v>1468</v>
      </c>
      <c r="E76" s="89">
        <v>3489</v>
      </c>
      <c r="F76" s="14">
        <v>2</v>
      </c>
      <c r="G76" s="89">
        <v>2</v>
      </c>
      <c r="H76" s="94">
        <v>5707840.9299999997</v>
      </c>
      <c r="I76" s="95">
        <v>1582361.46</v>
      </c>
      <c r="J76" s="95">
        <v>84315.61</v>
      </c>
      <c r="K76" s="99">
        <v>0</v>
      </c>
      <c r="L76" s="99">
        <v>0</v>
      </c>
      <c r="M76" s="89">
        <v>7374518</v>
      </c>
      <c r="N76" s="13">
        <v>799858.97</v>
      </c>
      <c r="O76" s="14">
        <v>672854.64999999991</v>
      </c>
      <c r="P76" s="14">
        <v>84315.61</v>
      </c>
      <c r="Q76" s="89">
        <v>1557029.23</v>
      </c>
      <c r="R76" s="13">
        <v>4645180.5599999996</v>
      </c>
      <c r="S76" s="14">
        <v>909506.81</v>
      </c>
      <c r="T76" s="14">
        <v>0</v>
      </c>
      <c r="U76" s="89">
        <v>5554687.3699999992</v>
      </c>
      <c r="V76" s="13">
        <v>262801.40000000002</v>
      </c>
      <c r="W76" s="14">
        <v>0</v>
      </c>
      <c r="X76" s="14">
        <v>0</v>
      </c>
      <c r="Y76" s="89">
        <v>262801.40000000002</v>
      </c>
      <c r="Z76" s="13">
        <v>139708.79999999999</v>
      </c>
      <c r="AA76" s="14">
        <v>0</v>
      </c>
      <c r="AB76" s="14">
        <v>0</v>
      </c>
      <c r="AC76" s="14">
        <v>0</v>
      </c>
      <c r="AD76" s="14">
        <v>0</v>
      </c>
      <c r="AE76" s="89">
        <v>139708.79999999999</v>
      </c>
      <c r="AF76" s="94">
        <v>5847549.7299999995</v>
      </c>
      <c r="AG76" s="95">
        <v>1582361.46</v>
      </c>
      <c r="AH76" s="95">
        <v>84315.61</v>
      </c>
      <c r="AI76" s="95">
        <v>0</v>
      </c>
      <c r="AJ76" s="95">
        <v>0</v>
      </c>
      <c r="AK76" s="89">
        <v>7514226.7999999998</v>
      </c>
      <c r="AL76" s="13">
        <v>189825942</v>
      </c>
      <c r="AM76" s="14">
        <v>70944028.329999998</v>
      </c>
      <c r="AN76" s="14">
        <v>30798109.91</v>
      </c>
      <c r="AO76" s="14">
        <v>2852694</v>
      </c>
      <c r="AP76" s="14">
        <v>62087640</v>
      </c>
      <c r="AQ76" s="89">
        <v>356508414.24000001</v>
      </c>
      <c r="AR76" s="13">
        <v>154790505</v>
      </c>
      <c r="AS76" s="14">
        <v>40155377</v>
      </c>
      <c r="AT76" s="14">
        <v>0</v>
      </c>
      <c r="AU76" s="14">
        <v>2852694</v>
      </c>
      <c r="AV76" s="14">
        <v>62087640</v>
      </c>
      <c r="AW76" s="89">
        <v>259886216</v>
      </c>
      <c r="AX76" s="13">
        <v>143023463</v>
      </c>
      <c r="AY76" s="14">
        <v>61689840.454659998</v>
      </c>
      <c r="AZ76" s="14">
        <v>30798109.91</v>
      </c>
      <c r="BA76" s="14">
        <v>1583330.58</v>
      </c>
      <c r="BB76" s="14">
        <v>28560915</v>
      </c>
      <c r="BC76" s="89">
        <v>265655658.94466001</v>
      </c>
      <c r="BD76" s="13">
        <v>2140300</v>
      </c>
      <c r="BE76" s="14">
        <v>1312144.28559</v>
      </c>
      <c r="BF76" s="14">
        <v>0</v>
      </c>
      <c r="BG76" s="14">
        <v>28527</v>
      </c>
      <c r="BH76" s="14">
        <v>540739</v>
      </c>
      <c r="BI76" s="89">
        <v>4021710.28559</v>
      </c>
    </row>
    <row r="77" spans="1:61" x14ac:dyDescent="0.2">
      <c r="A77" s="4" t="s">
        <v>68</v>
      </c>
      <c r="B77" s="13">
        <v>378</v>
      </c>
      <c r="C77" s="14">
        <v>798</v>
      </c>
      <c r="D77" s="14">
        <v>7</v>
      </c>
      <c r="E77" s="89">
        <v>1183</v>
      </c>
      <c r="F77" s="14">
        <v>163</v>
      </c>
      <c r="G77" s="89">
        <v>163</v>
      </c>
      <c r="H77" s="94">
        <v>4113577.7</v>
      </c>
      <c r="I77" s="95">
        <v>868356.3</v>
      </c>
      <c r="J77" s="95">
        <v>0</v>
      </c>
      <c r="K77" s="99">
        <v>11409</v>
      </c>
      <c r="L77" s="99">
        <v>239757</v>
      </c>
      <c r="M77" s="89">
        <v>5233100</v>
      </c>
      <c r="N77" s="13">
        <v>556571.70000000007</v>
      </c>
      <c r="O77" s="14">
        <v>680254.3</v>
      </c>
      <c r="P77" s="14">
        <v>0</v>
      </c>
      <c r="Q77" s="89">
        <v>1236826</v>
      </c>
      <c r="R77" s="13">
        <v>1467392</v>
      </c>
      <c r="S77" s="14">
        <v>188102</v>
      </c>
      <c r="T77" s="14">
        <v>0</v>
      </c>
      <c r="U77" s="89">
        <v>1655494</v>
      </c>
      <c r="V77" s="13">
        <v>2089614</v>
      </c>
      <c r="W77" s="14">
        <v>0</v>
      </c>
      <c r="X77" s="14">
        <v>0</v>
      </c>
      <c r="Y77" s="89">
        <v>2089614</v>
      </c>
      <c r="Z77" s="13">
        <v>0</v>
      </c>
      <c r="AA77" s="14">
        <v>0</v>
      </c>
      <c r="AB77" s="14">
        <v>0</v>
      </c>
      <c r="AC77" s="14">
        <v>0</v>
      </c>
      <c r="AD77" s="14">
        <v>0</v>
      </c>
      <c r="AE77" s="89">
        <v>0</v>
      </c>
      <c r="AF77" s="94">
        <v>4113577.7</v>
      </c>
      <c r="AG77" s="95">
        <v>868356.3</v>
      </c>
      <c r="AH77" s="95">
        <v>0</v>
      </c>
      <c r="AI77" s="95">
        <v>11409</v>
      </c>
      <c r="AJ77" s="95">
        <v>239757</v>
      </c>
      <c r="AK77" s="89">
        <v>5233100</v>
      </c>
      <c r="AL77" s="13">
        <v>141721262</v>
      </c>
      <c r="AM77" s="14">
        <v>32621126</v>
      </c>
      <c r="AN77" s="14">
        <v>0</v>
      </c>
      <c r="AO77" s="14">
        <v>23187133</v>
      </c>
      <c r="AP77" s="14">
        <v>11043122</v>
      </c>
      <c r="AQ77" s="89">
        <v>208572643</v>
      </c>
      <c r="AR77" s="13">
        <v>71131700</v>
      </c>
      <c r="AS77" s="14">
        <v>7057357</v>
      </c>
      <c r="AT77" s="14">
        <v>0</v>
      </c>
      <c r="AU77" s="14">
        <v>23189133</v>
      </c>
      <c r="AV77" s="14">
        <v>11043122</v>
      </c>
      <c r="AW77" s="89">
        <v>112421312</v>
      </c>
      <c r="AX77" s="13">
        <v>103248300</v>
      </c>
      <c r="AY77" s="14">
        <v>31535756</v>
      </c>
      <c r="AZ77" s="14">
        <v>0</v>
      </c>
      <c r="BA77" s="14">
        <v>13207906</v>
      </c>
      <c r="BB77" s="14">
        <v>6034812</v>
      </c>
      <c r="BC77" s="89">
        <v>154026774</v>
      </c>
      <c r="BD77" s="13">
        <v>1875181</v>
      </c>
      <c r="BE77" s="14">
        <v>220542</v>
      </c>
      <c r="BF77" s="14">
        <v>0</v>
      </c>
      <c r="BG77" s="14">
        <v>196501</v>
      </c>
      <c r="BH77" s="14">
        <v>132949</v>
      </c>
      <c r="BI77" s="89">
        <v>2425173</v>
      </c>
    </row>
    <row r="78" spans="1:61" x14ac:dyDescent="0.2">
      <c r="A78" s="4" t="s">
        <v>69</v>
      </c>
      <c r="B78" s="13">
        <v>694</v>
      </c>
      <c r="C78" s="14">
        <v>1155</v>
      </c>
      <c r="D78" s="14">
        <v>113</v>
      </c>
      <c r="E78" s="89">
        <v>1962</v>
      </c>
      <c r="F78" s="14">
        <v>319</v>
      </c>
      <c r="G78" s="89">
        <v>319</v>
      </c>
      <c r="H78" s="94">
        <v>4543137</v>
      </c>
      <c r="I78" s="95">
        <v>3762863</v>
      </c>
      <c r="J78" s="95">
        <v>0</v>
      </c>
      <c r="K78" s="99">
        <v>485013</v>
      </c>
      <c r="L78" s="99">
        <v>1397631</v>
      </c>
      <c r="M78" s="89">
        <v>10188644</v>
      </c>
      <c r="N78" s="13">
        <v>665611</v>
      </c>
      <c r="O78" s="14">
        <v>1198399</v>
      </c>
      <c r="P78" s="14">
        <v>0</v>
      </c>
      <c r="Q78" s="89">
        <v>1864010</v>
      </c>
      <c r="R78" s="13">
        <v>3248787</v>
      </c>
      <c r="S78" s="14">
        <v>1933411</v>
      </c>
      <c r="T78" s="14">
        <v>0</v>
      </c>
      <c r="U78" s="89">
        <v>5182198</v>
      </c>
      <c r="V78" s="13">
        <v>628739</v>
      </c>
      <c r="W78" s="14">
        <v>631053</v>
      </c>
      <c r="X78" s="14">
        <v>0</v>
      </c>
      <c r="Y78" s="89">
        <v>1259792</v>
      </c>
      <c r="Z78" s="13">
        <v>1224848</v>
      </c>
      <c r="AA78" s="14">
        <v>0</v>
      </c>
      <c r="AB78" s="14">
        <v>0</v>
      </c>
      <c r="AC78" s="14">
        <v>100804</v>
      </c>
      <c r="AD78" s="14">
        <v>286845</v>
      </c>
      <c r="AE78" s="89">
        <v>1612497</v>
      </c>
      <c r="AF78" s="94">
        <v>5767985</v>
      </c>
      <c r="AG78" s="95">
        <v>3762863</v>
      </c>
      <c r="AH78" s="95">
        <v>0</v>
      </c>
      <c r="AI78" s="95">
        <v>585817</v>
      </c>
      <c r="AJ78" s="95">
        <v>1684476</v>
      </c>
      <c r="AK78" s="89">
        <v>11801141</v>
      </c>
      <c r="AL78" s="13">
        <v>295960864</v>
      </c>
      <c r="AM78" s="14">
        <v>93545378</v>
      </c>
      <c r="AN78" s="14">
        <v>3891498</v>
      </c>
      <c r="AO78" s="14">
        <v>87648941</v>
      </c>
      <c r="AP78" s="14">
        <v>23960169.419999998</v>
      </c>
      <c r="AQ78" s="89">
        <v>505006850.42000002</v>
      </c>
      <c r="AR78" s="13">
        <v>295960864</v>
      </c>
      <c r="AS78" s="14">
        <v>93545378</v>
      </c>
      <c r="AT78" s="14">
        <v>3891498</v>
      </c>
      <c r="AU78" s="14">
        <v>87648941</v>
      </c>
      <c r="AV78" s="14">
        <v>23960169.419999998</v>
      </c>
      <c r="AW78" s="89">
        <v>505006850.42000002</v>
      </c>
      <c r="AX78" s="13">
        <v>185758282</v>
      </c>
      <c r="AY78" s="14">
        <v>69403891</v>
      </c>
      <c r="AZ78" s="14">
        <v>2440062</v>
      </c>
      <c r="BA78" s="14">
        <v>63851745</v>
      </c>
      <c r="BB78" s="14">
        <v>14813916.18</v>
      </c>
      <c r="BC78" s="89">
        <v>336267896.18000001</v>
      </c>
      <c r="BD78" s="13">
        <v>4511789</v>
      </c>
      <c r="BE78" s="14">
        <v>4267227</v>
      </c>
      <c r="BF78" s="14">
        <v>185919</v>
      </c>
      <c r="BG78" s="14">
        <v>1003723</v>
      </c>
      <c r="BH78" s="14">
        <v>709166.07000000158</v>
      </c>
      <c r="BI78" s="89">
        <v>10677824.070000002</v>
      </c>
    </row>
    <row r="79" spans="1:61" x14ac:dyDescent="0.2">
      <c r="A79" s="4" t="s">
        <v>70</v>
      </c>
      <c r="B79" s="13">
        <v>304.7</v>
      </c>
      <c r="C79" s="14">
        <v>26.2</v>
      </c>
      <c r="D79" s="14">
        <v>6.5</v>
      </c>
      <c r="E79" s="89">
        <v>337.4</v>
      </c>
      <c r="F79" s="14">
        <v>13</v>
      </c>
      <c r="G79" s="89">
        <v>13</v>
      </c>
      <c r="H79" s="94">
        <v>4240714.2200000007</v>
      </c>
      <c r="I79" s="95">
        <v>187533.28</v>
      </c>
      <c r="J79" s="95">
        <v>0</v>
      </c>
      <c r="K79" s="99">
        <v>41517</v>
      </c>
      <c r="L79" s="99">
        <v>3913879.17</v>
      </c>
      <c r="M79" s="89">
        <v>8383643.6700000009</v>
      </c>
      <c r="N79" s="13">
        <v>790564.22000000009</v>
      </c>
      <c r="O79" s="14">
        <v>187533.28</v>
      </c>
      <c r="P79" s="14">
        <v>0</v>
      </c>
      <c r="Q79" s="89">
        <v>978097.50000000012</v>
      </c>
      <c r="R79" s="13">
        <v>2986316</v>
      </c>
      <c r="S79" s="14">
        <v>0</v>
      </c>
      <c r="T79" s="14">
        <v>0</v>
      </c>
      <c r="U79" s="89">
        <v>2986316</v>
      </c>
      <c r="V79" s="13">
        <v>463834</v>
      </c>
      <c r="W79" s="14">
        <v>0</v>
      </c>
      <c r="X79" s="14">
        <v>0</v>
      </c>
      <c r="Y79" s="89">
        <v>463834</v>
      </c>
      <c r="Z79" s="13">
        <v>0</v>
      </c>
      <c r="AA79" s="14">
        <v>0</v>
      </c>
      <c r="AB79" s="14">
        <v>0</v>
      </c>
      <c r="AC79" s="14">
        <v>0</v>
      </c>
      <c r="AD79" s="14">
        <v>4034753.3400000087</v>
      </c>
      <c r="AE79" s="89">
        <v>4034753.3400000087</v>
      </c>
      <c r="AF79" s="94">
        <v>4240714.2200000007</v>
      </c>
      <c r="AG79" s="95">
        <v>187533.28</v>
      </c>
      <c r="AH79" s="95">
        <v>0</v>
      </c>
      <c r="AI79" s="95">
        <v>41517</v>
      </c>
      <c r="AJ79" s="95">
        <v>7948632.5100000091</v>
      </c>
      <c r="AK79" s="89">
        <v>12418397.010000009</v>
      </c>
      <c r="AL79" s="13">
        <v>212099319.47440001</v>
      </c>
      <c r="AM79" s="14">
        <v>3953009.9693999998</v>
      </c>
      <c r="AN79" s="14">
        <v>0</v>
      </c>
      <c r="AO79" s="14">
        <v>25239761.649999999</v>
      </c>
      <c r="AP79" s="14">
        <v>93072013.463499993</v>
      </c>
      <c r="AQ79" s="89">
        <v>334364104.55729997</v>
      </c>
      <c r="AR79" s="13">
        <v>212099319.47440001</v>
      </c>
      <c r="AS79" s="14">
        <v>3953009.9693999998</v>
      </c>
      <c r="AT79" s="14">
        <v>0</v>
      </c>
      <c r="AU79" s="14">
        <v>25239761.649999999</v>
      </c>
      <c r="AV79" s="14">
        <v>93072013.463499993</v>
      </c>
      <c r="AW79" s="89">
        <v>334364104.55729997</v>
      </c>
      <c r="AX79" s="13">
        <v>133123099.99069999</v>
      </c>
      <c r="AY79" s="14">
        <v>1333181.4297</v>
      </c>
      <c r="AZ79" s="14">
        <v>0</v>
      </c>
      <c r="BA79" s="14">
        <v>17760109.878899999</v>
      </c>
      <c r="BB79" s="14">
        <v>55330485.656600006</v>
      </c>
      <c r="BC79" s="89">
        <v>207546876.95589998</v>
      </c>
      <c r="BD79" s="13">
        <v>2938036.3281</v>
      </c>
      <c r="BE79" s="14">
        <v>158342.24179999999</v>
      </c>
      <c r="BF79" s="14">
        <v>0</v>
      </c>
      <c r="BG79" s="14">
        <v>233518.69760000001</v>
      </c>
      <c r="BH79" s="14">
        <v>1766153.4120999998</v>
      </c>
      <c r="BI79" s="89">
        <v>5096050.6796000004</v>
      </c>
    </row>
    <row r="80" spans="1:61" x14ac:dyDescent="0.2">
      <c r="A80" s="4" t="s">
        <v>71</v>
      </c>
      <c r="B80" s="13">
        <v>1497</v>
      </c>
      <c r="C80" s="14">
        <v>1535</v>
      </c>
      <c r="D80" s="14">
        <v>0</v>
      </c>
      <c r="E80" s="89">
        <v>3032</v>
      </c>
      <c r="F80" s="14">
        <v>223</v>
      </c>
      <c r="G80" s="89">
        <v>223</v>
      </c>
      <c r="H80" s="94">
        <v>9999364.3699999992</v>
      </c>
      <c r="I80" s="95">
        <v>4057633.9000000004</v>
      </c>
      <c r="J80" s="95">
        <v>0</v>
      </c>
      <c r="K80" s="99">
        <v>472951.86</v>
      </c>
      <c r="L80" s="99">
        <v>4724390.03</v>
      </c>
      <c r="M80" s="89">
        <v>19254340.16</v>
      </c>
      <c r="N80" s="13">
        <v>2532741.9300000002</v>
      </c>
      <c r="O80" s="14">
        <v>2888511.12</v>
      </c>
      <c r="P80" s="14">
        <v>0</v>
      </c>
      <c r="Q80" s="89">
        <v>5421253.0500000007</v>
      </c>
      <c r="R80" s="13">
        <v>5475316.0800000001</v>
      </c>
      <c r="S80" s="14">
        <v>1144318.24</v>
      </c>
      <c r="T80" s="14">
        <v>0</v>
      </c>
      <c r="U80" s="89">
        <v>6619634.3200000003</v>
      </c>
      <c r="V80" s="13">
        <v>1991306.36</v>
      </c>
      <c r="W80" s="14">
        <v>24804.54</v>
      </c>
      <c r="X80" s="14">
        <v>0</v>
      </c>
      <c r="Y80" s="89">
        <v>2016110.9000000001</v>
      </c>
      <c r="Z80" s="13">
        <v>241844.02</v>
      </c>
      <c r="AA80" s="14">
        <v>0</v>
      </c>
      <c r="AB80" s="14">
        <v>0</v>
      </c>
      <c r="AC80" s="14">
        <v>0</v>
      </c>
      <c r="AD80" s="14">
        <v>1172926.83</v>
      </c>
      <c r="AE80" s="89">
        <v>1414770.85</v>
      </c>
      <c r="AF80" s="94">
        <v>10241208.389999999</v>
      </c>
      <c r="AG80" s="95">
        <v>4057633.9000000004</v>
      </c>
      <c r="AH80" s="95">
        <v>0</v>
      </c>
      <c r="AI80" s="95">
        <v>472951.86</v>
      </c>
      <c r="AJ80" s="95">
        <v>5897316.8600000003</v>
      </c>
      <c r="AK80" s="89">
        <v>20669111.009999998</v>
      </c>
      <c r="AL80" s="13">
        <v>429145655.56999999</v>
      </c>
      <c r="AM80" s="14">
        <v>143807289.53999999</v>
      </c>
      <c r="AN80" s="14">
        <v>0</v>
      </c>
      <c r="AO80" s="14">
        <v>87263092.239999995</v>
      </c>
      <c r="AP80" s="14">
        <v>136765565.52000001</v>
      </c>
      <c r="AQ80" s="89">
        <v>796981602.87</v>
      </c>
      <c r="AR80" s="13">
        <v>362915698.50999999</v>
      </c>
      <c r="AS80" s="14">
        <v>102533195.77</v>
      </c>
      <c r="AT80" s="14">
        <v>0</v>
      </c>
      <c r="AU80" s="14">
        <v>87263092.239999995</v>
      </c>
      <c r="AV80" s="14">
        <v>136765565.52000001</v>
      </c>
      <c r="AW80" s="89">
        <v>689477552.03999996</v>
      </c>
      <c r="AX80" s="13">
        <v>300255777.76999998</v>
      </c>
      <c r="AY80" s="14">
        <v>93890994.049999997</v>
      </c>
      <c r="AZ80" s="14">
        <v>0</v>
      </c>
      <c r="BA80" s="14">
        <v>56769704.490000002</v>
      </c>
      <c r="BB80" s="14">
        <v>84734854.969999999</v>
      </c>
      <c r="BC80" s="89">
        <v>535651331.27999997</v>
      </c>
      <c r="BD80" s="13">
        <v>6150139.75</v>
      </c>
      <c r="BE80" s="14">
        <v>1737575.66</v>
      </c>
      <c r="BF80" s="14">
        <v>0</v>
      </c>
      <c r="BG80" s="14">
        <v>880718.98</v>
      </c>
      <c r="BH80" s="14">
        <v>2667838.16</v>
      </c>
      <c r="BI80" s="89">
        <v>11436272.550000001</v>
      </c>
    </row>
    <row r="81" spans="1:61" x14ac:dyDescent="0.2">
      <c r="A81" s="4" t="s">
        <v>72</v>
      </c>
      <c r="B81" s="13">
        <v>825</v>
      </c>
      <c r="C81" s="14">
        <v>1420</v>
      </c>
      <c r="D81" s="14">
        <v>530</v>
      </c>
      <c r="E81" s="89">
        <v>2775</v>
      </c>
      <c r="F81" s="14">
        <v>30</v>
      </c>
      <c r="G81" s="89">
        <v>30</v>
      </c>
      <c r="H81" s="94">
        <v>4991702</v>
      </c>
      <c r="I81" s="95">
        <v>4619707</v>
      </c>
      <c r="J81" s="95">
        <v>477463</v>
      </c>
      <c r="K81" s="99">
        <v>566137</v>
      </c>
      <c r="L81" s="99">
        <v>260000</v>
      </c>
      <c r="M81" s="89">
        <v>10915009</v>
      </c>
      <c r="N81" s="13">
        <v>826957</v>
      </c>
      <c r="O81" s="14">
        <v>1184207</v>
      </c>
      <c r="P81" s="14">
        <v>441993</v>
      </c>
      <c r="Q81" s="89">
        <v>2453157</v>
      </c>
      <c r="R81" s="13">
        <v>3988326</v>
      </c>
      <c r="S81" s="14">
        <v>3425000</v>
      </c>
      <c r="T81" s="14">
        <v>0</v>
      </c>
      <c r="U81" s="89">
        <v>7413326</v>
      </c>
      <c r="V81" s="13">
        <v>176419</v>
      </c>
      <c r="W81" s="14">
        <v>10500</v>
      </c>
      <c r="X81" s="14">
        <v>35470</v>
      </c>
      <c r="Y81" s="89">
        <v>222389</v>
      </c>
      <c r="Z81" s="13">
        <v>0</v>
      </c>
      <c r="AA81" s="14">
        <v>0</v>
      </c>
      <c r="AB81" s="14">
        <v>0</v>
      </c>
      <c r="AC81" s="14">
        <v>0</v>
      </c>
      <c r="AD81" s="14">
        <v>0</v>
      </c>
      <c r="AE81" s="89">
        <v>0</v>
      </c>
      <c r="AF81" s="94">
        <v>4991702</v>
      </c>
      <c r="AG81" s="95">
        <v>4619707</v>
      </c>
      <c r="AH81" s="95">
        <v>477463</v>
      </c>
      <c r="AI81" s="95">
        <v>566137</v>
      </c>
      <c r="AJ81" s="95">
        <v>260000</v>
      </c>
      <c r="AK81" s="89">
        <v>10915009</v>
      </c>
      <c r="AL81" s="13">
        <v>187134542</v>
      </c>
      <c r="AM81" s="14">
        <v>43770618</v>
      </c>
      <c r="AN81" s="14">
        <v>2507012</v>
      </c>
      <c r="AO81" s="14">
        <v>5456258</v>
      </c>
      <c r="AP81" s="14">
        <v>19975577</v>
      </c>
      <c r="AQ81" s="89">
        <v>258844007</v>
      </c>
      <c r="AR81" s="13">
        <v>171438533</v>
      </c>
      <c r="AS81" s="14">
        <v>34126856</v>
      </c>
      <c r="AT81" s="14">
        <v>0</v>
      </c>
      <c r="AU81" s="14">
        <v>5456258</v>
      </c>
      <c r="AV81" s="14">
        <v>19975577</v>
      </c>
      <c r="AW81" s="89">
        <v>230997224</v>
      </c>
      <c r="AX81" s="13">
        <v>118479839</v>
      </c>
      <c r="AY81" s="14">
        <v>36806986</v>
      </c>
      <c r="AZ81" s="14">
        <v>2507012</v>
      </c>
      <c r="BA81" s="14">
        <v>3352250</v>
      </c>
      <c r="BB81" s="14">
        <v>9651490</v>
      </c>
      <c r="BC81" s="89">
        <v>170797577</v>
      </c>
      <c r="BD81" s="13">
        <v>3906388</v>
      </c>
      <c r="BE81" s="14">
        <v>1706343</v>
      </c>
      <c r="BF81" s="14">
        <v>0</v>
      </c>
      <c r="BG81" s="14">
        <v>62702</v>
      </c>
      <c r="BH81" s="14">
        <v>311288</v>
      </c>
      <c r="BI81" s="89">
        <v>5986721</v>
      </c>
    </row>
    <row r="82" spans="1:61" x14ac:dyDescent="0.2">
      <c r="A82" s="4" t="s">
        <v>73</v>
      </c>
      <c r="B82" s="13">
        <v>632</v>
      </c>
      <c r="C82" s="14">
        <v>1</v>
      </c>
      <c r="D82" s="14">
        <v>0</v>
      </c>
      <c r="E82" s="89">
        <v>633</v>
      </c>
      <c r="F82" s="14">
        <v>7</v>
      </c>
      <c r="G82" s="89">
        <v>7</v>
      </c>
      <c r="H82" s="94">
        <v>6077000</v>
      </c>
      <c r="I82" s="95">
        <v>0</v>
      </c>
      <c r="J82" s="95">
        <v>0</v>
      </c>
      <c r="K82" s="99">
        <v>0</v>
      </c>
      <c r="L82" s="99">
        <v>0</v>
      </c>
      <c r="M82" s="89">
        <v>6077000</v>
      </c>
      <c r="N82" s="13">
        <v>941000</v>
      </c>
      <c r="O82" s="14">
        <v>0</v>
      </c>
      <c r="P82" s="14">
        <v>0</v>
      </c>
      <c r="Q82" s="89">
        <v>941000</v>
      </c>
      <c r="R82" s="13">
        <v>4235000</v>
      </c>
      <c r="S82" s="14">
        <v>0</v>
      </c>
      <c r="T82" s="14">
        <v>0</v>
      </c>
      <c r="U82" s="89">
        <v>4235000</v>
      </c>
      <c r="V82" s="13">
        <v>901000</v>
      </c>
      <c r="W82" s="14">
        <v>0</v>
      </c>
      <c r="X82" s="14">
        <v>0</v>
      </c>
      <c r="Y82" s="89">
        <v>901000</v>
      </c>
      <c r="Z82" s="13">
        <v>35000</v>
      </c>
      <c r="AA82" s="14">
        <v>0</v>
      </c>
      <c r="AB82" s="14">
        <v>0</v>
      </c>
      <c r="AC82" s="14">
        <v>0</v>
      </c>
      <c r="AD82" s="14">
        <v>0</v>
      </c>
      <c r="AE82" s="89">
        <v>35000</v>
      </c>
      <c r="AF82" s="94">
        <v>6112000</v>
      </c>
      <c r="AG82" s="95">
        <v>0</v>
      </c>
      <c r="AH82" s="95">
        <v>0</v>
      </c>
      <c r="AI82" s="95">
        <v>0</v>
      </c>
      <c r="AJ82" s="95">
        <v>0</v>
      </c>
      <c r="AK82" s="89">
        <v>6112000</v>
      </c>
      <c r="AL82" s="13">
        <v>219579000</v>
      </c>
      <c r="AM82" s="14">
        <v>0</v>
      </c>
      <c r="AN82" s="14">
        <v>0</v>
      </c>
      <c r="AO82" s="14">
        <v>0</v>
      </c>
      <c r="AP82" s="14">
        <v>236681000</v>
      </c>
      <c r="AQ82" s="89">
        <v>456260000</v>
      </c>
      <c r="AR82" s="13">
        <v>219579000</v>
      </c>
      <c r="AS82" s="14">
        <v>0</v>
      </c>
      <c r="AT82" s="14">
        <v>0</v>
      </c>
      <c r="AU82" s="14">
        <v>0</v>
      </c>
      <c r="AV82" s="14">
        <v>236681000</v>
      </c>
      <c r="AW82" s="89">
        <v>456260000</v>
      </c>
      <c r="AX82" s="13">
        <v>166855000</v>
      </c>
      <c r="AY82" s="14">
        <v>0</v>
      </c>
      <c r="AZ82" s="14">
        <v>0</v>
      </c>
      <c r="BA82" s="14">
        <v>0</v>
      </c>
      <c r="BB82" s="14">
        <v>113448000</v>
      </c>
      <c r="BC82" s="89">
        <v>280303000</v>
      </c>
      <c r="BD82" s="13">
        <v>3103000</v>
      </c>
      <c r="BE82" s="14">
        <v>0</v>
      </c>
      <c r="BF82" s="14">
        <v>0</v>
      </c>
      <c r="BG82" s="14">
        <v>0</v>
      </c>
      <c r="BH82" s="14">
        <v>3019000</v>
      </c>
      <c r="BI82" s="89">
        <v>6122000</v>
      </c>
    </row>
    <row r="83" spans="1:61" x14ac:dyDescent="0.2">
      <c r="A83" s="4" t="s">
        <v>74</v>
      </c>
      <c r="B83" s="13">
        <v>1177</v>
      </c>
      <c r="C83" s="14">
        <v>82</v>
      </c>
      <c r="D83" s="14">
        <v>0</v>
      </c>
      <c r="E83" s="89">
        <v>1259</v>
      </c>
      <c r="F83" s="14">
        <v>78</v>
      </c>
      <c r="G83" s="89">
        <v>78</v>
      </c>
      <c r="H83" s="94">
        <v>8136762</v>
      </c>
      <c r="I83" s="95">
        <v>870201</v>
      </c>
      <c r="J83" s="95">
        <v>0</v>
      </c>
      <c r="K83" s="99">
        <v>0</v>
      </c>
      <c r="L83" s="99">
        <v>0</v>
      </c>
      <c r="M83" s="89">
        <v>9006963</v>
      </c>
      <c r="N83" s="13">
        <v>2134153</v>
      </c>
      <c r="O83" s="14">
        <v>870201</v>
      </c>
      <c r="P83" s="14">
        <v>0</v>
      </c>
      <c r="Q83" s="89">
        <v>3004354</v>
      </c>
      <c r="R83" s="13">
        <v>1173754</v>
      </c>
      <c r="S83" s="14">
        <v>0</v>
      </c>
      <c r="T83" s="14">
        <v>0</v>
      </c>
      <c r="U83" s="89">
        <v>1173754</v>
      </c>
      <c r="V83" s="13">
        <v>4828855</v>
      </c>
      <c r="W83" s="14">
        <v>0</v>
      </c>
      <c r="X83" s="14">
        <v>0</v>
      </c>
      <c r="Y83" s="89">
        <v>4828855</v>
      </c>
      <c r="Z83" s="13">
        <v>3965605</v>
      </c>
      <c r="AA83" s="14">
        <v>0</v>
      </c>
      <c r="AB83" s="14">
        <v>0</v>
      </c>
      <c r="AC83" s="14">
        <v>0</v>
      </c>
      <c r="AD83" s="14">
        <v>0</v>
      </c>
      <c r="AE83" s="89">
        <v>3965605</v>
      </c>
      <c r="AF83" s="94">
        <v>12102367</v>
      </c>
      <c r="AG83" s="95">
        <v>870201</v>
      </c>
      <c r="AH83" s="95">
        <v>0</v>
      </c>
      <c r="AI83" s="95">
        <v>0</v>
      </c>
      <c r="AJ83" s="95">
        <v>0</v>
      </c>
      <c r="AK83" s="89">
        <v>12972568</v>
      </c>
      <c r="AL83" s="13">
        <v>1134919378.5086</v>
      </c>
      <c r="AM83" s="14">
        <v>28722689.909299999</v>
      </c>
      <c r="AN83" s="14">
        <v>0</v>
      </c>
      <c r="AO83" s="14">
        <v>25571239.5966</v>
      </c>
      <c r="AP83" s="14">
        <v>402070135.08809996</v>
      </c>
      <c r="AQ83" s="89">
        <v>1591283443.1026001</v>
      </c>
      <c r="AR83" s="13">
        <v>620133632.53890002</v>
      </c>
      <c r="AS83" s="14">
        <v>18561043.339400001</v>
      </c>
      <c r="AT83" s="14">
        <v>0</v>
      </c>
      <c r="AU83" s="14">
        <v>25571239.5966</v>
      </c>
      <c r="AV83" s="14">
        <v>402070135.08809996</v>
      </c>
      <c r="AW83" s="89">
        <v>1066336050.5630001</v>
      </c>
      <c r="AX83" s="13">
        <v>1009025275.755</v>
      </c>
      <c r="AY83" s="14">
        <v>25079676.3378</v>
      </c>
      <c r="AZ83" s="14">
        <v>0</v>
      </c>
      <c r="BA83" s="14">
        <v>19120007.814300001</v>
      </c>
      <c r="BB83" s="14">
        <v>331685947.53849995</v>
      </c>
      <c r="BC83" s="89">
        <v>1384910907.4456</v>
      </c>
      <c r="BD83" s="13">
        <v>8466281.9085000008</v>
      </c>
      <c r="BE83" s="14">
        <v>368133.087</v>
      </c>
      <c r="BF83" s="14">
        <v>0</v>
      </c>
      <c r="BG83" s="14">
        <v>272250.98149999999</v>
      </c>
      <c r="BH83" s="14">
        <v>4292573.01</v>
      </c>
      <c r="BI83" s="89">
        <v>13399238.987</v>
      </c>
    </row>
    <row r="84" spans="1:61" x14ac:dyDescent="0.2">
      <c r="A84" s="4" t="s">
        <v>75</v>
      </c>
      <c r="B84" s="13">
        <v>428</v>
      </c>
      <c r="C84" s="14">
        <v>74</v>
      </c>
      <c r="D84" s="14">
        <v>0</v>
      </c>
      <c r="E84" s="89">
        <v>502</v>
      </c>
      <c r="F84" s="14">
        <v>31</v>
      </c>
      <c r="G84" s="89">
        <v>31</v>
      </c>
      <c r="H84" s="94">
        <v>4239793</v>
      </c>
      <c r="I84" s="95">
        <v>666142</v>
      </c>
      <c r="J84" s="95">
        <v>0</v>
      </c>
      <c r="K84" s="99">
        <v>57732</v>
      </c>
      <c r="L84" s="99">
        <v>444095</v>
      </c>
      <c r="M84" s="89">
        <v>5407762</v>
      </c>
      <c r="N84" s="13">
        <v>1110237</v>
      </c>
      <c r="O84" s="14">
        <v>666142</v>
      </c>
      <c r="P84" s="14">
        <v>0</v>
      </c>
      <c r="Q84" s="89">
        <v>1776379</v>
      </c>
      <c r="R84" s="13">
        <v>2886803</v>
      </c>
      <c r="S84" s="14">
        <v>0</v>
      </c>
      <c r="T84" s="14">
        <v>0</v>
      </c>
      <c r="U84" s="89">
        <v>2886803</v>
      </c>
      <c r="V84" s="13">
        <v>242753</v>
      </c>
      <c r="W84" s="14">
        <v>0</v>
      </c>
      <c r="X84" s="14">
        <v>0</v>
      </c>
      <c r="Y84" s="89">
        <v>242753</v>
      </c>
      <c r="Z84" s="13">
        <v>0</v>
      </c>
      <c r="AA84" s="14">
        <v>0</v>
      </c>
      <c r="AB84" s="14">
        <v>0</v>
      </c>
      <c r="AC84" s="14">
        <v>0</v>
      </c>
      <c r="AD84" s="14">
        <v>0</v>
      </c>
      <c r="AE84" s="89">
        <v>0</v>
      </c>
      <c r="AF84" s="94">
        <v>4239793</v>
      </c>
      <c r="AG84" s="95">
        <v>666142</v>
      </c>
      <c r="AH84" s="95">
        <v>0</v>
      </c>
      <c r="AI84" s="95">
        <v>57732</v>
      </c>
      <c r="AJ84" s="95">
        <v>444095</v>
      </c>
      <c r="AK84" s="89">
        <v>5407762</v>
      </c>
      <c r="AL84" s="13">
        <v>220358744</v>
      </c>
      <c r="AM84" s="14">
        <v>10770629</v>
      </c>
      <c r="AN84" s="14">
        <v>0</v>
      </c>
      <c r="AO84" s="14">
        <v>20796032</v>
      </c>
      <c r="AP84" s="14">
        <v>89986446</v>
      </c>
      <c r="AQ84" s="89">
        <v>341911851</v>
      </c>
      <c r="AR84" s="13">
        <v>60982894</v>
      </c>
      <c r="AS84" s="14">
        <v>2068072</v>
      </c>
      <c r="AT84" s="14">
        <v>0</v>
      </c>
      <c r="AU84" s="14">
        <v>7212447</v>
      </c>
      <c r="AV84" s="14">
        <v>33442223</v>
      </c>
      <c r="AW84" s="89">
        <v>103705636</v>
      </c>
      <c r="AX84" s="13">
        <v>159018981</v>
      </c>
      <c r="AY84" s="14">
        <v>9059426</v>
      </c>
      <c r="AZ84" s="14">
        <v>0</v>
      </c>
      <c r="BA84" s="14">
        <v>13583585</v>
      </c>
      <c r="BB84" s="14">
        <v>56544223</v>
      </c>
      <c r="BC84" s="89">
        <v>238206215</v>
      </c>
      <c r="BD84" s="13">
        <v>3762687</v>
      </c>
      <c r="BE84" s="14">
        <v>288877</v>
      </c>
      <c r="BF84" s="14">
        <v>0</v>
      </c>
      <c r="BG84" s="14">
        <v>195939</v>
      </c>
      <c r="BH84" s="14">
        <v>1051612</v>
      </c>
      <c r="BI84" s="89">
        <v>5299115</v>
      </c>
    </row>
    <row r="85" spans="1:61" x14ac:dyDescent="0.2">
      <c r="A85" s="4" t="s">
        <v>76</v>
      </c>
      <c r="B85" s="13">
        <v>1472</v>
      </c>
      <c r="C85" s="14">
        <v>56</v>
      </c>
      <c r="D85" s="14">
        <v>30</v>
      </c>
      <c r="E85" s="89">
        <v>1558</v>
      </c>
      <c r="F85" s="14">
        <v>76</v>
      </c>
      <c r="G85" s="89">
        <v>76</v>
      </c>
      <c r="H85" s="94">
        <v>26979614.949025035</v>
      </c>
      <c r="I85" s="95">
        <v>98321.021714328235</v>
      </c>
      <c r="J85" s="95">
        <v>0</v>
      </c>
      <c r="K85" s="99">
        <v>0</v>
      </c>
      <c r="L85" s="99">
        <v>0</v>
      </c>
      <c r="M85" s="89">
        <v>27077935.970739365</v>
      </c>
      <c r="N85" s="13">
        <v>2209020.2490250417</v>
      </c>
      <c r="O85" s="14">
        <v>98321.021714328235</v>
      </c>
      <c r="P85" s="14">
        <v>0</v>
      </c>
      <c r="Q85" s="89">
        <v>2307341.27073937</v>
      </c>
      <c r="R85" s="13">
        <v>11235946.01</v>
      </c>
      <c r="S85" s="14">
        <v>0</v>
      </c>
      <c r="T85" s="14">
        <v>0</v>
      </c>
      <c r="U85" s="89">
        <v>11235946.01</v>
      </c>
      <c r="V85" s="13">
        <v>13534648.689999996</v>
      </c>
      <c r="W85" s="14">
        <v>0</v>
      </c>
      <c r="X85" s="14">
        <v>0</v>
      </c>
      <c r="Y85" s="89">
        <v>13534648.689999996</v>
      </c>
      <c r="Z85" s="13">
        <v>6404135.0399999991</v>
      </c>
      <c r="AA85" s="14">
        <v>0</v>
      </c>
      <c r="AB85" s="14">
        <v>0</v>
      </c>
      <c r="AC85" s="14">
        <v>0</v>
      </c>
      <c r="AD85" s="14">
        <v>0</v>
      </c>
      <c r="AE85" s="89">
        <v>6404135.0399999991</v>
      </c>
      <c r="AF85" s="94">
        <v>33383749.989025034</v>
      </c>
      <c r="AG85" s="95">
        <v>98321.021714328235</v>
      </c>
      <c r="AH85" s="95">
        <v>0</v>
      </c>
      <c r="AI85" s="95">
        <v>0</v>
      </c>
      <c r="AJ85" s="95">
        <v>0</v>
      </c>
      <c r="AK85" s="89">
        <v>33482071.010739364</v>
      </c>
      <c r="AL85" s="13">
        <v>1687113351.9199998</v>
      </c>
      <c r="AM85" s="14">
        <v>19234813.280000001</v>
      </c>
      <c r="AN85" s="14">
        <v>0</v>
      </c>
      <c r="AO85" s="14">
        <v>68500973.890000001</v>
      </c>
      <c r="AP85" s="14">
        <v>311825707.44</v>
      </c>
      <c r="AQ85" s="89">
        <v>2086674846.53</v>
      </c>
      <c r="AR85" s="13">
        <v>1687113351.9199998</v>
      </c>
      <c r="AS85" s="14">
        <v>19234813.280000001</v>
      </c>
      <c r="AT85" s="14">
        <v>0</v>
      </c>
      <c r="AU85" s="14">
        <v>68500973.890000001</v>
      </c>
      <c r="AV85" s="14">
        <v>311825707.44</v>
      </c>
      <c r="AW85" s="89">
        <v>2086674846.53</v>
      </c>
      <c r="AX85" s="13">
        <v>148318505.65269035</v>
      </c>
      <c r="AY85" s="14">
        <v>6601490.8742240202</v>
      </c>
      <c r="AZ85" s="14">
        <v>0</v>
      </c>
      <c r="BA85" s="14">
        <v>5131552.9544438496</v>
      </c>
      <c r="BB85" s="14">
        <v>51169558.587693654</v>
      </c>
      <c r="BC85" s="89">
        <v>211221108.06905186</v>
      </c>
      <c r="BD85" s="13">
        <v>37045081.656606272</v>
      </c>
      <c r="BE85" s="14">
        <v>349773.477426934</v>
      </c>
      <c r="BF85" s="14">
        <v>0</v>
      </c>
      <c r="BG85" s="14">
        <v>688035.87514468306</v>
      </c>
      <c r="BH85" s="14">
        <v>6690561.0233421279</v>
      </c>
      <c r="BI85" s="89">
        <v>44773452.032520011</v>
      </c>
    </row>
    <row r="86" spans="1:61" x14ac:dyDescent="0.2">
      <c r="A86" s="4" t="s">
        <v>77</v>
      </c>
      <c r="B86" s="13">
        <v>216</v>
      </c>
      <c r="C86" s="14">
        <v>0</v>
      </c>
      <c r="D86" s="14">
        <v>0</v>
      </c>
      <c r="E86" s="89">
        <v>216</v>
      </c>
      <c r="F86" s="14">
        <v>0</v>
      </c>
      <c r="G86" s="89">
        <v>0</v>
      </c>
      <c r="H86" s="94">
        <v>6933000</v>
      </c>
      <c r="I86" s="95">
        <v>0</v>
      </c>
      <c r="J86" s="95">
        <v>0</v>
      </c>
      <c r="K86" s="99">
        <v>0</v>
      </c>
      <c r="L86" s="99">
        <v>4151000</v>
      </c>
      <c r="M86" s="89">
        <v>11084000</v>
      </c>
      <c r="N86" s="13">
        <v>0</v>
      </c>
      <c r="O86" s="14">
        <v>0</v>
      </c>
      <c r="P86" s="14">
        <v>0</v>
      </c>
      <c r="Q86" s="89">
        <v>0</v>
      </c>
      <c r="R86" s="13">
        <v>5095000</v>
      </c>
      <c r="S86" s="14">
        <v>0</v>
      </c>
      <c r="T86" s="14">
        <v>0</v>
      </c>
      <c r="U86" s="89">
        <v>5095000</v>
      </c>
      <c r="V86" s="13">
        <v>1838000</v>
      </c>
      <c r="W86" s="14">
        <v>0</v>
      </c>
      <c r="X86" s="14">
        <v>0</v>
      </c>
      <c r="Y86" s="89">
        <v>1838000</v>
      </c>
      <c r="Z86" s="13">
        <v>3000</v>
      </c>
      <c r="AA86" s="14">
        <v>0</v>
      </c>
      <c r="AB86" s="14">
        <v>0</v>
      </c>
      <c r="AC86" s="14">
        <v>0</v>
      </c>
      <c r="AD86" s="14">
        <v>0</v>
      </c>
      <c r="AE86" s="89">
        <v>3000</v>
      </c>
      <c r="AF86" s="94">
        <v>6936000</v>
      </c>
      <c r="AG86" s="95">
        <v>0</v>
      </c>
      <c r="AH86" s="95">
        <v>0</v>
      </c>
      <c r="AI86" s="95">
        <v>0</v>
      </c>
      <c r="AJ86" s="95">
        <v>4151000</v>
      </c>
      <c r="AK86" s="89">
        <v>11087000</v>
      </c>
      <c r="AL86" s="13">
        <v>560790000</v>
      </c>
      <c r="AM86" s="14">
        <v>0</v>
      </c>
      <c r="AN86" s="14">
        <v>0</v>
      </c>
      <c r="AO86" s="14">
        <v>0</v>
      </c>
      <c r="AP86" s="14">
        <v>298021000</v>
      </c>
      <c r="AQ86" s="89">
        <v>858811000</v>
      </c>
      <c r="AR86" s="13">
        <v>560790000</v>
      </c>
      <c r="AS86" s="14">
        <v>0</v>
      </c>
      <c r="AT86" s="14">
        <v>0</v>
      </c>
      <c r="AU86" s="14">
        <v>0</v>
      </c>
      <c r="AV86" s="14">
        <v>298021000</v>
      </c>
      <c r="AW86" s="89">
        <v>858811000</v>
      </c>
      <c r="AX86" s="13">
        <v>427149000</v>
      </c>
      <c r="AY86" s="14">
        <v>0</v>
      </c>
      <c r="AZ86" s="14">
        <v>0</v>
      </c>
      <c r="BA86" s="14">
        <v>0</v>
      </c>
      <c r="BB86" s="14">
        <v>246979000</v>
      </c>
      <c r="BC86" s="89">
        <v>674128000</v>
      </c>
      <c r="BD86" s="13">
        <v>6766000</v>
      </c>
      <c r="BE86" s="14">
        <v>0</v>
      </c>
      <c r="BF86" s="14">
        <v>0</v>
      </c>
      <c r="BG86" s="14">
        <v>0</v>
      </c>
      <c r="BH86" s="14">
        <v>6861000</v>
      </c>
      <c r="BI86" s="89">
        <v>13627000</v>
      </c>
    </row>
    <row r="87" spans="1:61" x14ac:dyDescent="0.2">
      <c r="A87" s="4" t="s">
        <v>78</v>
      </c>
      <c r="B87" s="13">
        <v>1017.2</v>
      </c>
      <c r="C87" s="14">
        <v>732.9</v>
      </c>
      <c r="D87" s="14">
        <v>3.95</v>
      </c>
      <c r="E87" s="89">
        <v>1754.05</v>
      </c>
      <c r="F87" s="14">
        <v>206</v>
      </c>
      <c r="G87" s="89">
        <v>206</v>
      </c>
      <c r="H87" s="94">
        <v>29174987.210000001</v>
      </c>
      <c r="I87" s="95">
        <v>2048988.6600000001</v>
      </c>
      <c r="J87" s="95">
        <v>0</v>
      </c>
      <c r="K87" s="99">
        <v>407095.57999999996</v>
      </c>
      <c r="L87" s="99">
        <v>6310055.5299999993</v>
      </c>
      <c r="M87" s="89">
        <v>37941126.979999997</v>
      </c>
      <c r="N87" s="13">
        <v>13649792.049999999</v>
      </c>
      <c r="O87" s="14">
        <v>555055.96</v>
      </c>
      <c r="P87" s="14">
        <v>0</v>
      </c>
      <c r="Q87" s="89">
        <v>14204848.009999998</v>
      </c>
      <c r="R87" s="13">
        <v>14682973.260000002</v>
      </c>
      <c r="S87" s="14">
        <v>112760</v>
      </c>
      <c r="T87" s="14">
        <v>0</v>
      </c>
      <c r="U87" s="89">
        <v>14795733.260000002</v>
      </c>
      <c r="V87" s="13">
        <v>842221.89999999991</v>
      </c>
      <c r="W87" s="14">
        <v>1381172.7000000002</v>
      </c>
      <c r="X87" s="14">
        <v>0</v>
      </c>
      <c r="Y87" s="89">
        <v>2223394.6</v>
      </c>
      <c r="Z87" s="13">
        <v>33242.5</v>
      </c>
      <c r="AA87" s="14">
        <v>0</v>
      </c>
      <c r="AB87" s="14">
        <v>0</v>
      </c>
      <c r="AC87" s="14">
        <v>175446.45</v>
      </c>
      <c r="AD87" s="14">
        <v>3795018.91</v>
      </c>
      <c r="AE87" s="89">
        <v>4003707.8600000003</v>
      </c>
      <c r="AF87" s="94">
        <v>29208229.710000001</v>
      </c>
      <c r="AG87" s="95">
        <v>2048988.6600000001</v>
      </c>
      <c r="AH87" s="95">
        <v>0</v>
      </c>
      <c r="AI87" s="95">
        <v>582542.03</v>
      </c>
      <c r="AJ87" s="95">
        <v>10105074.439999999</v>
      </c>
      <c r="AK87" s="89">
        <v>41944834.840000004</v>
      </c>
      <c r="AL87" s="13">
        <v>272949899.59000021</v>
      </c>
      <c r="AM87" s="14">
        <v>11161509.579999983</v>
      </c>
      <c r="AN87" s="14">
        <v>35487.839999999997</v>
      </c>
      <c r="AO87" s="14">
        <v>35647199.741972879</v>
      </c>
      <c r="AP87" s="14">
        <v>183218047.72999981</v>
      </c>
      <c r="AQ87" s="89">
        <v>503012144.48197281</v>
      </c>
      <c r="AR87" s="13">
        <v>272949899.59000021</v>
      </c>
      <c r="AS87" s="14">
        <v>11161509.579999983</v>
      </c>
      <c r="AT87" s="14">
        <v>35487.839999999997</v>
      </c>
      <c r="AU87" s="14">
        <v>35647199.741972879</v>
      </c>
      <c r="AV87" s="14">
        <v>183218047.72999981</v>
      </c>
      <c r="AW87" s="89">
        <v>503012144.48197281</v>
      </c>
      <c r="AX87" s="13">
        <v>172837330.76000005</v>
      </c>
      <c r="AY87" s="14">
        <v>4772456.1900000116</v>
      </c>
      <c r="AZ87" s="14">
        <v>0</v>
      </c>
      <c r="BA87" s="14">
        <v>18769498.14197287</v>
      </c>
      <c r="BB87" s="14">
        <v>70553666.799999654</v>
      </c>
      <c r="BC87" s="89">
        <v>266932951.89197257</v>
      </c>
      <c r="BD87" s="13">
        <v>5180534.3804136077</v>
      </c>
      <c r="BE87" s="14">
        <v>108320.4995863919</v>
      </c>
      <c r="BF87" s="14">
        <v>0</v>
      </c>
      <c r="BG87" s="14">
        <v>481607.91</v>
      </c>
      <c r="BH87" s="14">
        <v>3604279</v>
      </c>
      <c r="BI87" s="89">
        <v>9374741.7899999991</v>
      </c>
    </row>
    <row r="88" spans="1:61" x14ac:dyDescent="0.2">
      <c r="A88" s="4" t="s">
        <v>79</v>
      </c>
      <c r="B88" s="13">
        <v>816</v>
      </c>
      <c r="C88" s="14">
        <v>1233</v>
      </c>
      <c r="D88" s="14">
        <v>2772</v>
      </c>
      <c r="E88" s="89">
        <v>4821</v>
      </c>
      <c r="F88" s="14">
        <v>2</v>
      </c>
      <c r="G88" s="89">
        <v>2</v>
      </c>
      <c r="H88" s="94">
        <v>5415625.3799999999</v>
      </c>
      <c r="I88" s="95">
        <v>2044635.07</v>
      </c>
      <c r="J88" s="95">
        <v>997893</v>
      </c>
      <c r="K88" s="99">
        <v>48671</v>
      </c>
      <c r="L88" s="99">
        <v>0</v>
      </c>
      <c r="M88" s="89">
        <v>8506824.4499999993</v>
      </c>
      <c r="N88" s="13">
        <v>1100285</v>
      </c>
      <c r="O88" s="14">
        <v>894329</v>
      </c>
      <c r="P88" s="14">
        <v>997893</v>
      </c>
      <c r="Q88" s="89">
        <v>2992507</v>
      </c>
      <c r="R88" s="13">
        <v>4315340.38</v>
      </c>
      <c r="S88" s="14">
        <v>1150306.07</v>
      </c>
      <c r="T88" s="14">
        <v>0</v>
      </c>
      <c r="U88" s="89">
        <v>5465646.4500000002</v>
      </c>
      <c r="V88" s="13">
        <v>0</v>
      </c>
      <c r="W88" s="14">
        <v>0</v>
      </c>
      <c r="X88" s="14">
        <v>0</v>
      </c>
      <c r="Y88" s="89">
        <v>0</v>
      </c>
      <c r="Z88" s="13">
        <v>0</v>
      </c>
      <c r="AA88" s="14">
        <v>0</v>
      </c>
      <c r="AB88" s="14">
        <v>0</v>
      </c>
      <c r="AC88" s="14">
        <v>0</v>
      </c>
      <c r="AD88" s="14">
        <v>0</v>
      </c>
      <c r="AE88" s="89">
        <v>0</v>
      </c>
      <c r="AF88" s="94">
        <v>5415625.3799999999</v>
      </c>
      <c r="AG88" s="95">
        <v>2044635.07</v>
      </c>
      <c r="AH88" s="95">
        <v>997893</v>
      </c>
      <c r="AI88" s="95">
        <v>48671</v>
      </c>
      <c r="AJ88" s="95">
        <v>0</v>
      </c>
      <c r="AK88" s="89">
        <v>8506824.4499999993</v>
      </c>
      <c r="AL88" s="13">
        <v>153792306</v>
      </c>
      <c r="AM88" s="14">
        <v>29812486.390000001</v>
      </c>
      <c r="AN88" s="14">
        <v>4066269.93</v>
      </c>
      <c r="AO88" s="14">
        <v>4034995</v>
      </c>
      <c r="AP88" s="14">
        <v>31801002</v>
      </c>
      <c r="AQ88" s="89">
        <v>223507059.31999999</v>
      </c>
      <c r="AR88" s="13">
        <v>126730661</v>
      </c>
      <c r="AS88" s="14">
        <v>21371343</v>
      </c>
      <c r="AT88" s="14">
        <v>0</v>
      </c>
      <c r="AU88" s="14">
        <v>4034995</v>
      </c>
      <c r="AV88" s="14">
        <v>31801002</v>
      </c>
      <c r="AW88" s="89">
        <v>183938001</v>
      </c>
      <c r="AX88" s="13">
        <v>73784412.540000007</v>
      </c>
      <c r="AY88" s="14">
        <v>15004579.09</v>
      </c>
      <c r="AZ88" s="14">
        <v>4066269.93</v>
      </c>
      <c r="BA88" s="14">
        <v>1880535</v>
      </c>
      <c r="BB88" s="14">
        <v>13870663.439999994</v>
      </c>
      <c r="BC88" s="89">
        <v>108606460.00000001</v>
      </c>
      <c r="BD88" s="13">
        <v>2319689.0300000003</v>
      </c>
      <c r="BE88" s="14">
        <v>454112.81999999995</v>
      </c>
      <c r="BF88" s="14">
        <v>0</v>
      </c>
      <c r="BG88" s="14">
        <v>51125</v>
      </c>
      <c r="BH88" s="14">
        <v>415416.14999999979</v>
      </c>
      <c r="BI88" s="89">
        <v>3240343</v>
      </c>
    </row>
    <row r="89" spans="1:61" x14ac:dyDescent="0.2">
      <c r="A89" s="5"/>
      <c r="B89" s="15"/>
      <c r="C89" s="16"/>
      <c r="D89" s="16"/>
      <c r="E89" s="90"/>
      <c r="F89" s="16"/>
      <c r="G89" s="90"/>
      <c r="H89" s="96"/>
      <c r="I89" s="97"/>
      <c r="J89" s="97"/>
      <c r="K89" s="100"/>
      <c r="L89" s="100"/>
      <c r="M89" s="90"/>
      <c r="N89" s="15"/>
      <c r="O89" s="16"/>
      <c r="P89" s="16"/>
      <c r="Q89" s="90"/>
      <c r="R89" s="15"/>
      <c r="S89" s="16"/>
      <c r="T89" s="16"/>
      <c r="U89" s="90"/>
      <c r="V89" s="15"/>
      <c r="W89" s="16"/>
      <c r="X89" s="16"/>
      <c r="Y89" s="90"/>
      <c r="Z89" s="15"/>
      <c r="AA89" s="16"/>
      <c r="AB89" s="16"/>
      <c r="AC89" s="16"/>
      <c r="AD89" s="16"/>
      <c r="AE89" s="90"/>
      <c r="AF89" s="96"/>
      <c r="AG89" s="97"/>
      <c r="AH89" s="97"/>
      <c r="AI89" s="97"/>
      <c r="AJ89" s="97"/>
      <c r="AK89" s="90"/>
      <c r="AL89" s="15"/>
      <c r="AM89" s="16"/>
      <c r="AN89" s="16"/>
      <c r="AO89" s="16"/>
      <c r="AP89" s="16"/>
      <c r="AQ89" s="90"/>
      <c r="AR89" s="15"/>
      <c r="AS89" s="16"/>
      <c r="AT89" s="16"/>
      <c r="AU89" s="16"/>
      <c r="AV89" s="16"/>
      <c r="AW89" s="90"/>
      <c r="AX89" s="15"/>
      <c r="AY89" s="16"/>
      <c r="AZ89" s="16"/>
      <c r="BA89" s="16"/>
      <c r="BB89" s="16"/>
      <c r="BC89" s="90"/>
      <c r="BD89" s="15"/>
      <c r="BE89" s="16"/>
      <c r="BF89" s="16"/>
      <c r="BG89" s="16"/>
      <c r="BH89" s="16"/>
      <c r="BI89" s="90"/>
    </row>
    <row r="90" spans="1:61" x14ac:dyDescent="0.2">
      <c r="A90" s="58" t="s">
        <v>80</v>
      </c>
      <c r="B90" s="59">
        <f t="shared" ref="B90:BI90" si="0">SUM(B9:B89)</f>
        <v>60386.471983899995</v>
      </c>
      <c r="C90" s="60">
        <f t="shared" si="0"/>
        <v>49246.170901799989</v>
      </c>
      <c r="D90" s="60">
        <f t="shared" si="0"/>
        <v>17612.45</v>
      </c>
      <c r="E90" s="61">
        <f t="shared" si="0"/>
        <v>127245.09288570001</v>
      </c>
      <c r="F90" s="60">
        <f t="shared" si="0"/>
        <v>6777</v>
      </c>
      <c r="G90" s="61">
        <f t="shared" si="0"/>
        <v>6777</v>
      </c>
      <c r="H90" s="59">
        <f t="shared" si="0"/>
        <v>635622102.77387893</v>
      </c>
      <c r="I90" s="60">
        <f t="shared" si="0"/>
        <v>140747522.22885326</v>
      </c>
      <c r="J90" s="60">
        <f t="shared" si="0"/>
        <v>14745640.285271935</v>
      </c>
      <c r="K90" s="60">
        <f t="shared" si="0"/>
        <v>37829674.896253832</v>
      </c>
      <c r="L90" s="60">
        <f t="shared" si="0"/>
        <v>140980585.34083411</v>
      </c>
      <c r="M90" s="61">
        <f t="shared" si="0"/>
        <v>969925525.52509201</v>
      </c>
      <c r="N90" s="59">
        <f t="shared" si="0"/>
        <v>162187692.32856071</v>
      </c>
      <c r="O90" s="60">
        <f t="shared" si="0"/>
        <v>82748647.278348267</v>
      </c>
      <c r="P90" s="60">
        <f t="shared" si="0"/>
        <v>10243774.452805558</v>
      </c>
      <c r="Q90" s="61">
        <f t="shared" si="0"/>
        <v>255180114.05971447</v>
      </c>
      <c r="R90" s="59">
        <f t="shared" si="0"/>
        <v>377171692.14172554</v>
      </c>
      <c r="S90" s="60">
        <f t="shared" si="0"/>
        <v>46013209.150505058</v>
      </c>
      <c r="T90" s="60">
        <f t="shared" si="0"/>
        <v>3126593.5124663771</v>
      </c>
      <c r="U90" s="61">
        <f t="shared" si="0"/>
        <v>426311494.80469704</v>
      </c>
      <c r="V90" s="59">
        <f t="shared" si="0"/>
        <v>96262718.303592518</v>
      </c>
      <c r="W90" s="60">
        <f t="shared" si="0"/>
        <v>11985665.800000001</v>
      </c>
      <c r="X90" s="60">
        <f t="shared" si="0"/>
        <v>1375272.32</v>
      </c>
      <c r="Y90" s="61">
        <f t="shared" si="0"/>
        <v>109623656.42359252</v>
      </c>
      <c r="Z90" s="59">
        <f t="shared" si="0"/>
        <v>78814431.209592134</v>
      </c>
      <c r="AA90" s="60">
        <f t="shared" si="0"/>
        <v>100772.26000000001</v>
      </c>
      <c r="AB90" s="60">
        <f t="shared" si="0"/>
        <v>0</v>
      </c>
      <c r="AC90" s="60">
        <f t="shared" si="0"/>
        <v>2855680.5246596495</v>
      </c>
      <c r="AD90" s="60">
        <f t="shared" si="0"/>
        <v>41210902.147434771</v>
      </c>
      <c r="AE90" s="61">
        <f t="shared" si="0"/>
        <v>122981786.14168654</v>
      </c>
      <c r="AF90" s="59">
        <f t="shared" si="0"/>
        <v>714436533.98347116</v>
      </c>
      <c r="AG90" s="60">
        <f t="shared" si="0"/>
        <v>140848294.48885331</v>
      </c>
      <c r="AH90" s="60">
        <f t="shared" si="0"/>
        <v>14745640.285271935</v>
      </c>
      <c r="AI90" s="60">
        <f t="shared" si="0"/>
        <v>40685355.420913488</v>
      </c>
      <c r="AJ90" s="60">
        <f t="shared" si="0"/>
        <v>182191487.48826888</v>
      </c>
      <c r="AK90" s="61">
        <f t="shared" si="0"/>
        <v>1092907311.6667786</v>
      </c>
      <c r="AL90" s="59">
        <f t="shared" si="0"/>
        <v>27190373062.927193</v>
      </c>
      <c r="AM90" s="60">
        <f t="shared" si="0"/>
        <v>2371914144.2887263</v>
      </c>
      <c r="AN90" s="60">
        <f t="shared" si="0"/>
        <v>242496117.7425561</v>
      </c>
      <c r="AO90" s="60">
        <f t="shared" si="0"/>
        <v>2801099050.395462</v>
      </c>
      <c r="AP90" s="60">
        <f t="shared" si="0"/>
        <v>10391670441.787428</v>
      </c>
      <c r="AQ90" s="61">
        <f t="shared" si="0"/>
        <v>42997552817.141365</v>
      </c>
      <c r="AR90" s="59">
        <f t="shared" si="0"/>
        <v>20477486875.20908</v>
      </c>
      <c r="AS90" s="60">
        <f t="shared" si="0"/>
        <v>1426846558.9248304</v>
      </c>
      <c r="AT90" s="60">
        <f t="shared" si="0"/>
        <v>51962503.054972917</v>
      </c>
      <c r="AU90" s="60">
        <f t="shared" si="0"/>
        <v>2385053315.702827</v>
      </c>
      <c r="AV90" s="60">
        <f t="shared" si="0"/>
        <v>8947335459.7716446</v>
      </c>
      <c r="AW90" s="61">
        <f t="shared" si="0"/>
        <v>33288684712.663353</v>
      </c>
      <c r="AX90" s="59">
        <f t="shared" si="0"/>
        <v>18343879008.240864</v>
      </c>
      <c r="AY90" s="60">
        <f t="shared" si="0"/>
        <v>1805073715.717526</v>
      </c>
      <c r="AZ90" s="60">
        <f t="shared" si="0"/>
        <v>204652151.33881226</v>
      </c>
      <c r="BA90" s="60">
        <f t="shared" si="0"/>
        <v>1810779841.6982632</v>
      </c>
      <c r="BB90" s="60">
        <f t="shared" si="0"/>
        <v>6111649465.5315332</v>
      </c>
      <c r="BC90" s="61">
        <f t="shared" si="0"/>
        <v>28276034182.527004</v>
      </c>
      <c r="BD90" s="59">
        <f t="shared" si="0"/>
        <v>402285759.99475068</v>
      </c>
      <c r="BE90" s="60">
        <f t="shared" si="0"/>
        <v>58024903.294913545</v>
      </c>
      <c r="BF90" s="60">
        <f t="shared" si="0"/>
        <v>3081951.2363546793</v>
      </c>
      <c r="BG90" s="60">
        <f t="shared" si="0"/>
        <v>30402107.669940848</v>
      </c>
      <c r="BH90" s="60">
        <f t="shared" si="0"/>
        <v>179609231.57544431</v>
      </c>
      <c r="BI90" s="61">
        <f t="shared" si="0"/>
        <v>673403953.77140403</v>
      </c>
    </row>
    <row r="91" spans="1:61" x14ac:dyDescent="0.2">
      <c r="A91" s="57" t="str">
        <f>"Source: Victoria Grants Commission - Questionnaire "&amp;$A$3&amp;" response from Council"</f>
        <v>Source: Victoria Grants Commission - Questionnaire 2018-19 response from Council</v>
      </c>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row>
  </sheetData>
  <printOptions horizontalCentered="1" verticalCentered="1"/>
  <pageMargins left="0.19685039370078741" right="0.19685039370078741" top="0.39370078740157483" bottom="0.39370078740157483" header="0.31496062992125984" footer="0.31496062992125984"/>
  <pageSetup paperSize="8" scale="60" fitToWidth="4" orientation="landscape" r:id="rId1"/>
  <colBreaks count="2" manualBreakCount="2">
    <brk id="21" max="90" man="1"/>
    <brk id="37" max="90"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39997558519241921"/>
  </sheetPr>
  <dimension ref="A1:K89"/>
  <sheetViews>
    <sheetView showGridLines="0" tabSelected="1" zoomScale="80" zoomScaleNormal="80" workbookViewId="0">
      <pane xSplit="1" ySplit="7" topLeftCell="B8" activePane="bottomRight" state="frozen"/>
      <selection activeCell="B1" sqref="B1"/>
      <selection pane="topRight" activeCell="B1" sqref="B1"/>
      <selection pane="bottomLeft" activeCell="B1" sqref="B1"/>
      <selection pane="bottomRight" activeCell="Q28" sqref="Q28"/>
    </sheetView>
  </sheetViews>
  <sheetFormatPr defaultColWidth="12.7109375" defaultRowHeight="14.25" x14ac:dyDescent="0.2"/>
  <cols>
    <col min="1" max="1" width="71.5703125" style="6" bestFit="1" customWidth="1"/>
    <col min="2" max="4" width="12.7109375" style="9" customWidth="1"/>
    <col min="5" max="11" width="14.7109375" style="9" customWidth="1"/>
    <col min="12" max="16384" width="12.7109375" style="6"/>
  </cols>
  <sheetData>
    <row r="1" spans="1:11" x14ac:dyDescent="0.2">
      <c r="A1" s="1" t="s">
        <v>0</v>
      </c>
      <c r="B1" s="7"/>
      <c r="C1" s="7"/>
      <c r="D1" s="7"/>
      <c r="E1" s="7"/>
      <c r="F1" s="7"/>
      <c r="G1" s="7"/>
      <c r="H1" s="7"/>
      <c r="I1" s="7"/>
      <c r="J1" s="7"/>
      <c r="K1" s="7"/>
    </row>
    <row r="2" spans="1:11" ht="15.75" x14ac:dyDescent="0.25">
      <c r="A2" s="2" t="s">
        <v>81</v>
      </c>
      <c r="B2" s="8"/>
      <c r="C2" s="8"/>
      <c r="D2" s="8"/>
      <c r="E2" s="8"/>
      <c r="F2" s="8"/>
      <c r="G2" s="8"/>
      <c r="H2" s="8"/>
      <c r="I2" s="8"/>
      <c r="J2" s="8"/>
      <c r="K2" s="8"/>
    </row>
    <row r="3" spans="1:11" x14ac:dyDescent="0.2">
      <c r="A3" s="56" t="s">
        <v>131</v>
      </c>
    </row>
    <row r="4" spans="1:11" ht="15.75" x14ac:dyDescent="0.25">
      <c r="A4" s="62"/>
      <c r="B4" s="83" t="s">
        <v>82</v>
      </c>
      <c r="C4" s="84"/>
      <c r="D4" s="84"/>
      <c r="E4" s="84"/>
      <c r="F4" s="84"/>
      <c r="G4" s="84"/>
      <c r="H4" s="84"/>
      <c r="I4" s="84"/>
      <c r="J4" s="84"/>
      <c r="K4" s="85"/>
    </row>
    <row r="5" spans="1:11" x14ac:dyDescent="0.2">
      <c r="A5" s="63"/>
      <c r="B5" s="67">
        <v>21000</v>
      </c>
      <c r="C5" s="68"/>
      <c r="D5" s="68"/>
      <c r="E5" s="69"/>
      <c r="F5" s="71">
        <v>21049</v>
      </c>
      <c r="G5" s="68"/>
      <c r="H5" s="70"/>
      <c r="I5" s="70"/>
      <c r="J5" s="70"/>
      <c r="K5" s="69"/>
    </row>
    <row r="6" spans="1:11" s="19" customFormat="1" x14ac:dyDescent="0.2">
      <c r="A6" s="64"/>
      <c r="B6" s="72" t="s">
        <v>83</v>
      </c>
      <c r="C6" s="73"/>
      <c r="D6" s="73"/>
      <c r="E6" s="74"/>
      <c r="F6" s="72" t="s">
        <v>93</v>
      </c>
      <c r="G6" s="73"/>
      <c r="H6" s="73"/>
      <c r="I6" s="73"/>
      <c r="J6" s="73"/>
      <c r="K6" s="74"/>
    </row>
    <row r="7" spans="1:11" s="17" customFormat="1" ht="45" x14ac:dyDescent="0.2">
      <c r="A7" s="65"/>
      <c r="B7" s="75" t="s">
        <v>96</v>
      </c>
      <c r="C7" s="76" t="s">
        <v>97</v>
      </c>
      <c r="D7" s="76" t="s">
        <v>98</v>
      </c>
      <c r="E7" s="77" t="s">
        <v>90</v>
      </c>
      <c r="F7" s="75" t="s">
        <v>96</v>
      </c>
      <c r="G7" s="76" t="s">
        <v>97</v>
      </c>
      <c r="H7" s="76" t="s">
        <v>98</v>
      </c>
      <c r="I7" s="76" t="s">
        <v>88</v>
      </c>
      <c r="J7" s="76" t="s">
        <v>95</v>
      </c>
      <c r="K7" s="77" t="s">
        <v>90</v>
      </c>
    </row>
    <row r="8" spans="1:11" x14ac:dyDescent="0.2">
      <c r="A8" s="4" t="s">
        <v>1</v>
      </c>
      <c r="B8" s="13">
        <v>412</v>
      </c>
      <c r="C8" s="14">
        <v>233</v>
      </c>
      <c r="D8" s="14">
        <v>215</v>
      </c>
      <c r="E8" s="89">
        <v>860</v>
      </c>
      <c r="F8" s="94">
        <v>3748128.87</v>
      </c>
      <c r="G8" s="95">
        <v>265115.58</v>
      </c>
      <c r="H8" s="95">
        <v>0</v>
      </c>
      <c r="I8" s="95">
        <v>0</v>
      </c>
      <c r="J8" s="95">
        <v>0</v>
      </c>
      <c r="K8" s="89">
        <v>4013244.45</v>
      </c>
    </row>
    <row r="9" spans="1:11" x14ac:dyDescent="0.2">
      <c r="A9" s="4" t="s">
        <v>2</v>
      </c>
      <c r="B9" s="13">
        <v>764</v>
      </c>
      <c r="C9" s="14">
        <v>1420</v>
      </c>
      <c r="D9" s="14">
        <v>240</v>
      </c>
      <c r="E9" s="89">
        <v>2424</v>
      </c>
      <c r="F9" s="94">
        <v>7303459</v>
      </c>
      <c r="G9" s="95">
        <v>2975868</v>
      </c>
      <c r="H9" s="95">
        <v>2281</v>
      </c>
      <c r="I9" s="95">
        <v>202766</v>
      </c>
      <c r="J9" s="95">
        <v>1361455</v>
      </c>
      <c r="K9" s="89">
        <v>11845829</v>
      </c>
    </row>
    <row r="10" spans="1:11" x14ac:dyDescent="0.2">
      <c r="A10" s="4" t="s">
        <v>3</v>
      </c>
      <c r="B10" s="13">
        <v>1044</v>
      </c>
      <c r="C10" s="14">
        <v>351</v>
      </c>
      <c r="D10" s="14">
        <v>40</v>
      </c>
      <c r="E10" s="89">
        <v>1435</v>
      </c>
      <c r="F10" s="94">
        <v>41874084</v>
      </c>
      <c r="G10" s="95">
        <v>3196942</v>
      </c>
      <c r="H10" s="95">
        <v>363289</v>
      </c>
      <c r="I10" s="95">
        <v>296102</v>
      </c>
      <c r="J10" s="95">
        <v>1045194</v>
      </c>
      <c r="K10" s="89">
        <v>46775611</v>
      </c>
    </row>
    <row r="11" spans="1:11" x14ac:dyDescent="0.2">
      <c r="A11" s="4" t="s">
        <v>4</v>
      </c>
      <c r="B11" s="13">
        <v>538</v>
      </c>
      <c r="C11" s="14">
        <v>6</v>
      </c>
      <c r="D11" s="14">
        <v>1</v>
      </c>
      <c r="E11" s="89">
        <v>545</v>
      </c>
      <c r="F11" s="94">
        <v>10329600.25</v>
      </c>
      <c r="G11" s="95">
        <v>0</v>
      </c>
      <c r="H11" s="95">
        <v>0</v>
      </c>
      <c r="I11" s="95">
        <v>0</v>
      </c>
      <c r="J11" s="95">
        <v>0</v>
      </c>
      <c r="K11" s="89">
        <v>10329600.25</v>
      </c>
    </row>
    <row r="12" spans="1:11" x14ac:dyDescent="0.2">
      <c r="A12" s="4" t="s">
        <v>5</v>
      </c>
      <c r="B12" s="13">
        <v>563.40599999999995</v>
      </c>
      <c r="C12" s="14">
        <v>372.85199999999998</v>
      </c>
      <c r="D12" s="14">
        <v>6.9180000000000001</v>
      </c>
      <c r="E12" s="89">
        <v>943.17599999999993</v>
      </c>
      <c r="F12" s="94">
        <v>7355925.9348600004</v>
      </c>
      <c r="G12" s="95">
        <v>1677982.9532399999</v>
      </c>
      <c r="H12" s="95">
        <v>0</v>
      </c>
      <c r="I12" s="95">
        <v>100158.67</v>
      </c>
      <c r="J12" s="95">
        <v>789457.46</v>
      </c>
      <c r="K12" s="89">
        <v>9923525.0181000009</v>
      </c>
    </row>
    <row r="13" spans="1:11" x14ac:dyDescent="0.2">
      <c r="A13" s="4" t="s">
        <v>6</v>
      </c>
      <c r="B13" s="13">
        <v>1110</v>
      </c>
      <c r="C13" s="14">
        <v>721</v>
      </c>
      <c r="D13" s="14">
        <v>184</v>
      </c>
      <c r="E13" s="89">
        <v>2015</v>
      </c>
      <c r="F13" s="94">
        <v>13512590.469999999</v>
      </c>
      <c r="G13" s="95">
        <v>3092181.98</v>
      </c>
      <c r="H13" s="95">
        <v>0</v>
      </c>
      <c r="I13" s="95">
        <v>975034.5</v>
      </c>
      <c r="J13" s="95">
        <v>1493686.21</v>
      </c>
      <c r="K13" s="89">
        <v>19073493.16</v>
      </c>
    </row>
    <row r="14" spans="1:11" x14ac:dyDescent="0.2">
      <c r="A14" s="4" t="s">
        <v>7</v>
      </c>
      <c r="B14" s="13">
        <v>355</v>
      </c>
      <c r="C14" s="14">
        <v>1</v>
      </c>
      <c r="D14" s="14">
        <v>0</v>
      </c>
      <c r="E14" s="89">
        <v>356</v>
      </c>
      <c r="F14" s="94">
        <v>5547236</v>
      </c>
      <c r="G14" s="95">
        <v>0</v>
      </c>
      <c r="H14" s="95">
        <v>0</v>
      </c>
      <c r="I14" s="95">
        <v>0</v>
      </c>
      <c r="J14" s="95">
        <v>6045707</v>
      </c>
      <c r="K14" s="89">
        <v>11592943</v>
      </c>
    </row>
    <row r="15" spans="1:11" s="18" customFormat="1" x14ac:dyDescent="0.2">
      <c r="A15" s="4" t="s">
        <v>8</v>
      </c>
      <c r="B15" s="13">
        <v>560</v>
      </c>
      <c r="C15" s="14">
        <v>713</v>
      </c>
      <c r="D15" s="14">
        <v>78</v>
      </c>
      <c r="E15" s="89">
        <v>1351</v>
      </c>
      <c r="F15" s="94">
        <v>2504772</v>
      </c>
      <c r="G15" s="95">
        <v>1474785</v>
      </c>
      <c r="H15" s="95">
        <v>0</v>
      </c>
      <c r="I15" s="95">
        <v>0</v>
      </c>
      <c r="J15" s="95">
        <v>0</v>
      </c>
      <c r="K15" s="89">
        <v>3979557</v>
      </c>
    </row>
    <row r="16" spans="1:11" s="18" customFormat="1" x14ac:dyDescent="0.2">
      <c r="A16" s="4" t="s">
        <v>9</v>
      </c>
      <c r="B16" s="13">
        <v>562</v>
      </c>
      <c r="C16" s="14">
        <v>0</v>
      </c>
      <c r="D16" s="14">
        <v>0</v>
      </c>
      <c r="E16" s="89">
        <v>562</v>
      </c>
      <c r="F16" s="94">
        <v>11436082</v>
      </c>
      <c r="G16" s="95">
        <v>0</v>
      </c>
      <c r="H16" s="95">
        <v>0</v>
      </c>
      <c r="I16" s="95">
        <v>0</v>
      </c>
      <c r="J16" s="95">
        <v>0</v>
      </c>
      <c r="K16" s="89">
        <v>11436082</v>
      </c>
    </row>
    <row r="17" spans="1:11" s="18" customFormat="1" x14ac:dyDescent="0.2">
      <c r="A17" s="4" t="s">
        <v>10</v>
      </c>
      <c r="B17" s="13">
        <v>889</v>
      </c>
      <c r="C17" s="14">
        <v>5</v>
      </c>
      <c r="D17" s="14">
        <v>0</v>
      </c>
      <c r="E17" s="89">
        <v>894</v>
      </c>
      <c r="F17" s="94">
        <v>25715082</v>
      </c>
      <c r="G17" s="95">
        <v>344474</v>
      </c>
      <c r="H17" s="95">
        <v>0</v>
      </c>
      <c r="I17" s="95">
        <v>20865</v>
      </c>
      <c r="J17" s="95">
        <v>1997635</v>
      </c>
      <c r="K17" s="89">
        <v>28078056</v>
      </c>
    </row>
    <row r="18" spans="1:11" s="18" customFormat="1" x14ac:dyDescent="0.2">
      <c r="A18" s="4" t="s">
        <v>11</v>
      </c>
      <c r="B18" s="13">
        <v>0</v>
      </c>
      <c r="C18" s="14">
        <v>0</v>
      </c>
      <c r="D18" s="14">
        <v>0</v>
      </c>
      <c r="E18" s="89">
        <v>0</v>
      </c>
      <c r="F18" s="94">
        <v>4618922.6400000006</v>
      </c>
      <c r="G18" s="95">
        <v>2281024.3507044809</v>
      </c>
      <c r="H18" s="95">
        <v>665379.32472270634</v>
      </c>
      <c r="I18" s="95">
        <v>0</v>
      </c>
      <c r="J18" s="95">
        <v>80528</v>
      </c>
      <c r="K18" s="89">
        <v>7645854.3154271878</v>
      </c>
    </row>
    <row r="19" spans="1:11" s="18" customFormat="1" x14ac:dyDescent="0.2">
      <c r="A19" s="4" t="s">
        <v>12</v>
      </c>
      <c r="B19" s="13">
        <v>1143</v>
      </c>
      <c r="C19" s="14">
        <v>2066</v>
      </c>
      <c r="D19" s="14">
        <v>850</v>
      </c>
      <c r="E19" s="89">
        <v>4059</v>
      </c>
      <c r="F19" s="94">
        <v>5006413.84</v>
      </c>
      <c r="G19" s="95">
        <v>3989378.1799999997</v>
      </c>
      <c r="H19" s="95">
        <v>70208.56</v>
      </c>
      <c r="I19" s="95">
        <v>1488898</v>
      </c>
      <c r="J19" s="95">
        <v>3702749</v>
      </c>
      <c r="K19" s="89">
        <v>14257647.58</v>
      </c>
    </row>
    <row r="20" spans="1:11" s="18" customFormat="1" x14ac:dyDescent="0.2">
      <c r="A20" s="4" t="s">
        <v>13</v>
      </c>
      <c r="B20" s="13">
        <v>704</v>
      </c>
      <c r="C20" s="14">
        <v>852</v>
      </c>
      <c r="D20" s="14">
        <v>5</v>
      </c>
      <c r="E20" s="89">
        <v>1561</v>
      </c>
      <c r="F20" s="94">
        <v>5825325.9600000009</v>
      </c>
      <c r="G20" s="95">
        <v>10206711.695721189</v>
      </c>
      <c r="H20" s="95">
        <v>26378.764278810464</v>
      </c>
      <c r="I20" s="95">
        <v>0</v>
      </c>
      <c r="J20" s="95">
        <v>0</v>
      </c>
      <c r="K20" s="89">
        <v>16058416.42</v>
      </c>
    </row>
    <row r="21" spans="1:11" s="18" customFormat="1" x14ac:dyDescent="0.2">
      <c r="A21" s="4" t="s">
        <v>14</v>
      </c>
      <c r="B21" s="13">
        <v>1589</v>
      </c>
      <c r="C21" s="14">
        <v>175.74600000000001</v>
      </c>
      <c r="D21" s="14">
        <v>0</v>
      </c>
      <c r="E21" s="89">
        <v>1764.7460000000001</v>
      </c>
      <c r="F21" s="94">
        <v>18865268.629999999</v>
      </c>
      <c r="G21" s="95">
        <v>1244412.8899999999</v>
      </c>
      <c r="H21" s="95">
        <v>0</v>
      </c>
      <c r="I21" s="95">
        <v>782992.5</v>
      </c>
      <c r="J21" s="95">
        <v>4785419.2</v>
      </c>
      <c r="K21" s="89">
        <v>25678093.219999999</v>
      </c>
    </row>
    <row r="22" spans="1:11" s="18" customFormat="1" x14ac:dyDescent="0.2">
      <c r="A22" s="4" t="s">
        <v>15</v>
      </c>
      <c r="B22" s="13">
        <v>512</v>
      </c>
      <c r="C22" s="14">
        <v>537</v>
      </c>
      <c r="D22" s="14">
        <v>231</v>
      </c>
      <c r="E22" s="89">
        <v>1280</v>
      </c>
      <c r="F22" s="94">
        <v>3226795</v>
      </c>
      <c r="G22" s="95">
        <v>1033793</v>
      </c>
      <c r="H22" s="95">
        <v>23536</v>
      </c>
      <c r="I22" s="95">
        <v>758744</v>
      </c>
      <c r="J22" s="95">
        <v>661552</v>
      </c>
      <c r="K22" s="89">
        <v>5704420</v>
      </c>
    </row>
    <row r="23" spans="1:11" s="18" customFormat="1" x14ac:dyDescent="0.2">
      <c r="A23" s="4" t="s">
        <v>16</v>
      </c>
      <c r="B23" s="13">
        <v>562</v>
      </c>
      <c r="C23" s="14">
        <v>1013</v>
      </c>
      <c r="D23" s="14">
        <v>57</v>
      </c>
      <c r="E23" s="89">
        <v>1632</v>
      </c>
      <c r="F23" s="94">
        <v>7950215</v>
      </c>
      <c r="G23" s="95">
        <v>2888755</v>
      </c>
      <c r="H23" s="95">
        <v>0</v>
      </c>
      <c r="I23" s="95">
        <v>750454</v>
      </c>
      <c r="J23" s="95">
        <v>1785514</v>
      </c>
      <c r="K23" s="89">
        <v>13374938</v>
      </c>
    </row>
    <row r="24" spans="1:11" s="18" customFormat="1" x14ac:dyDescent="0.2">
      <c r="A24" s="4" t="s">
        <v>17</v>
      </c>
      <c r="B24" s="13">
        <v>914</v>
      </c>
      <c r="C24" s="14">
        <v>1230</v>
      </c>
      <c r="D24" s="14">
        <v>225</v>
      </c>
      <c r="E24" s="89">
        <v>2369</v>
      </c>
      <c r="F24" s="94">
        <v>13625339.150023293</v>
      </c>
      <c r="G24" s="95">
        <v>4413486.7200681837</v>
      </c>
      <c r="H24" s="95">
        <v>0</v>
      </c>
      <c r="I24" s="95">
        <v>1618206.6399085233</v>
      </c>
      <c r="J24" s="95">
        <v>3903025</v>
      </c>
      <c r="K24" s="89">
        <v>23560057.509999998</v>
      </c>
    </row>
    <row r="25" spans="1:11" s="18" customFormat="1" x14ac:dyDescent="0.2">
      <c r="A25" s="4" t="s">
        <v>18</v>
      </c>
      <c r="B25" s="13">
        <v>512</v>
      </c>
      <c r="C25" s="14">
        <v>2</v>
      </c>
      <c r="D25" s="14">
        <v>0</v>
      </c>
      <c r="E25" s="89">
        <v>514</v>
      </c>
      <c r="F25" s="94">
        <v>6154846</v>
      </c>
      <c r="G25" s="95">
        <v>0</v>
      </c>
      <c r="H25" s="95">
        <v>0</v>
      </c>
      <c r="I25" s="95">
        <v>1549304</v>
      </c>
      <c r="J25" s="95">
        <v>0</v>
      </c>
      <c r="K25" s="89">
        <v>7704150</v>
      </c>
    </row>
    <row r="26" spans="1:11" s="18" customFormat="1" x14ac:dyDescent="0.2">
      <c r="A26" s="4" t="s">
        <v>19</v>
      </c>
      <c r="B26" s="13">
        <v>1166</v>
      </c>
      <c r="C26" s="14">
        <v>1748</v>
      </c>
      <c r="D26" s="14">
        <v>44</v>
      </c>
      <c r="E26" s="89">
        <v>2958</v>
      </c>
      <c r="F26" s="94">
        <v>10931248</v>
      </c>
      <c r="G26" s="95">
        <v>5156730</v>
      </c>
      <c r="H26" s="95">
        <v>0</v>
      </c>
      <c r="I26" s="95">
        <v>0</v>
      </c>
      <c r="J26" s="95">
        <v>0</v>
      </c>
      <c r="K26" s="89">
        <v>16087978</v>
      </c>
    </row>
    <row r="27" spans="1:11" s="18" customFormat="1" x14ac:dyDescent="0.2">
      <c r="A27" s="4" t="s">
        <v>20</v>
      </c>
      <c r="B27" s="13">
        <v>674</v>
      </c>
      <c r="C27" s="14">
        <v>31</v>
      </c>
      <c r="D27" s="14">
        <v>0</v>
      </c>
      <c r="E27" s="89">
        <v>705</v>
      </c>
      <c r="F27" s="94">
        <v>6476774.4000000004</v>
      </c>
      <c r="G27" s="95">
        <v>3516674.33</v>
      </c>
      <c r="H27" s="95">
        <v>0</v>
      </c>
      <c r="I27" s="95">
        <v>18023.099999999999</v>
      </c>
      <c r="J27" s="95">
        <v>5373097.8300000001</v>
      </c>
      <c r="K27" s="89">
        <v>15384569.66</v>
      </c>
    </row>
    <row r="28" spans="1:11" s="18" customFormat="1" x14ac:dyDescent="0.2">
      <c r="A28" s="4" t="s">
        <v>21</v>
      </c>
      <c r="B28" s="13">
        <v>506</v>
      </c>
      <c r="C28" s="14">
        <v>938</v>
      </c>
      <c r="D28" s="14">
        <v>813</v>
      </c>
      <c r="E28" s="89">
        <v>2257</v>
      </c>
      <c r="F28" s="94">
        <v>2927599</v>
      </c>
      <c r="G28" s="95">
        <v>2563695</v>
      </c>
      <c r="H28" s="95">
        <v>0</v>
      </c>
      <c r="I28" s="95">
        <v>0</v>
      </c>
      <c r="J28" s="95">
        <v>0</v>
      </c>
      <c r="K28" s="89">
        <v>5491294</v>
      </c>
    </row>
    <row r="29" spans="1:11" x14ac:dyDescent="0.2">
      <c r="A29" s="4" t="s">
        <v>22</v>
      </c>
      <c r="B29" s="13">
        <v>483</v>
      </c>
      <c r="C29" s="14">
        <v>0</v>
      </c>
      <c r="D29" s="14">
        <v>0</v>
      </c>
      <c r="E29" s="89">
        <v>483</v>
      </c>
      <c r="F29" s="94">
        <v>8126008</v>
      </c>
      <c r="G29" s="95">
        <v>0</v>
      </c>
      <c r="H29" s="95">
        <v>0</v>
      </c>
      <c r="I29" s="95">
        <v>0</v>
      </c>
      <c r="J29" s="95">
        <v>0</v>
      </c>
      <c r="K29" s="89">
        <v>8126008</v>
      </c>
    </row>
    <row r="30" spans="1:11" x14ac:dyDescent="0.2">
      <c r="A30" s="4" t="s">
        <v>23</v>
      </c>
      <c r="B30" s="13">
        <v>1137</v>
      </c>
      <c r="C30" s="14">
        <v>1478</v>
      </c>
      <c r="D30" s="14">
        <v>14</v>
      </c>
      <c r="E30" s="89">
        <v>2629</v>
      </c>
      <c r="F30" s="94">
        <v>6151231</v>
      </c>
      <c r="G30" s="95">
        <v>1364022</v>
      </c>
      <c r="H30" s="95">
        <v>0</v>
      </c>
      <c r="I30" s="95">
        <v>954158.49</v>
      </c>
      <c r="J30" s="95">
        <v>592897</v>
      </c>
      <c r="K30" s="89">
        <v>9062308.4900000002</v>
      </c>
    </row>
    <row r="31" spans="1:11" x14ac:dyDescent="0.2">
      <c r="A31" s="4" t="s">
        <v>24</v>
      </c>
      <c r="B31" s="13">
        <v>987</v>
      </c>
      <c r="C31" s="14">
        <v>731</v>
      </c>
      <c r="D31" s="14">
        <v>146</v>
      </c>
      <c r="E31" s="89">
        <v>1864</v>
      </c>
      <c r="F31" s="94">
        <v>5343176.9400000004</v>
      </c>
      <c r="G31" s="95">
        <v>1344327.66</v>
      </c>
      <c r="H31" s="95">
        <v>0</v>
      </c>
      <c r="I31" s="95">
        <v>640898.99</v>
      </c>
      <c r="J31" s="95">
        <v>346706.6</v>
      </c>
      <c r="K31" s="89">
        <v>7675110.1900000004</v>
      </c>
    </row>
    <row r="32" spans="1:11" x14ac:dyDescent="0.2">
      <c r="A32" s="4" t="s">
        <v>25</v>
      </c>
      <c r="B32" s="13">
        <v>1505</v>
      </c>
      <c r="C32" s="14">
        <v>223</v>
      </c>
      <c r="D32" s="14">
        <v>1401</v>
      </c>
      <c r="E32" s="89">
        <v>3129</v>
      </c>
      <c r="F32" s="94">
        <v>14963425</v>
      </c>
      <c r="G32" s="95">
        <v>0</v>
      </c>
      <c r="H32" s="95">
        <v>6453857</v>
      </c>
      <c r="I32" s="95">
        <v>375899</v>
      </c>
      <c r="J32" s="95">
        <v>719368</v>
      </c>
      <c r="K32" s="89">
        <v>22512549</v>
      </c>
    </row>
    <row r="33" spans="1:11" x14ac:dyDescent="0.2">
      <c r="A33" s="4" t="s">
        <v>26</v>
      </c>
      <c r="B33" s="13">
        <v>682</v>
      </c>
      <c r="C33" s="14">
        <v>8</v>
      </c>
      <c r="D33" s="14">
        <v>0</v>
      </c>
      <c r="E33" s="89">
        <v>690</v>
      </c>
      <c r="F33" s="94">
        <v>5206850.18</v>
      </c>
      <c r="G33" s="95">
        <v>164612.48000000001</v>
      </c>
      <c r="H33" s="95">
        <v>0</v>
      </c>
      <c r="I33" s="95">
        <v>211755.61</v>
      </c>
      <c r="J33" s="95">
        <v>10891299.829999998</v>
      </c>
      <c r="K33" s="89">
        <v>16474518.099999998</v>
      </c>
    </row>
    <row r="34" spans="1:11" x14ac:dyDescent="0.2">
      <c r="A34" s="4" t="s">
        <v>27</v>
      </c>
      <c r="B34" s="13">
        <v>1868</v>
      </c>
      <c r="C34" s="14">
        <v>386</v>
      </c>
      <c r="D34" s="14">
        <v>26</v>
      </c>
      <c r="E34" s="89">
        <v>2280</v>
      </c>
      <c r="F34" s="94">
        <v>33547917</v>
      </c>
      <c r="G34" s="95">
        <v>3418127</v>
      </c>
      <c r="H34" s="95">
        <v>0</v>
      </c>
      <c r="I34" s="95">
        <v>8243</v>
      </c>
      <c r="J34" s="95">
        <v>33571452</v>
      </c>
      <c r="K34" s="89">
        <v>70545739</v>
      </c>
    </row>
    <row r="35" spans="1:11" x14ac:dyDescent="0.2">
      <c r="A35" s="4" t="s">
        <v>28</v>
      </c>
      <c r="B35" s="13">
        <v>1188</v>
      </c>
      <c r="C35" s="14">
        <v>1119</v>
      </c>
      <c r="D35" s="14">
        <v>218</v>
      </c>
      <c r="E35" s="89">
        <v>2525</v>
      </c>
      <c r="F35" s="94">
        <v>10886000</v>
      </c>
      <c r="G35" s="95">
        <v>2980984</v>
      </c>
      <c r="H35" s="95">
        <v>0</v>
      </c>
      <c r="I35" s="95">
        <v>0</v>
      </c>
      <c r="J35" s="95">
        <v>0</v>
      </c>
      <c r="K35" s="89">
        <v>13866984</v>
      </c>
    </row>
    <row r="36" spans="1:11" x14ac:dyDescent="0.2">
      <c r="A36" s="4" t="s">
        <v>29</v>
      </c>
      <c r="B36" s="13">
        <v>587</v>
      </c>
      <c r="C36" s="14">
        <v>921</v>
      </c>
      <c r="D36" s="14">
        <v>1</v>
      </c>
      <c r="E36" s="89">
        <v>1509</v>
      </c>
      <c r="F36" s="94">
        <v>3700000</v>
      </c>
      <c r="G36" s="95">
        <v>1549000</v>
      </c>
      <c r="H36" s="95">
        <v>0</v>
      </c>
      <c r="I36" s="95">
        <v>33000</v>
      </c>
      <c r="J36" s="95">
        <v>1359000</v>
      </c>
      <c r="K36" s="89">
        <v>6641000</v>
      </c>
    </row>
    <row r="37" spans="1:11" x14ac:dyDescent="0.2">
      <c r="A37" s="4" t="s">
        <v>30</v>
      </c>
      <c r="B37" s="13">
        <v>577</v>
      </c>
      <c r="C37" s="14">
        <v>837</v>
      </c>
      <c r="D37" s="14">
        <v>1611</v>
      </c>
      <c r="E37" s="89">
        <v>3025</v>
      </c>
      <c r="F37" s="94">
        <v>4117999</v>
      </c>
      <c r="G37" s="95">
        <v>7140119</v>
      </c>
      <c r="H37" s="95">
        <v>245346</v>
      </c>
      <c r="I37" s="95">
        <v>0</v>
      </c>
      <c r="J37" s="95">
        <v>0</v>
      </c>
      <c r="K37" s="89">
        <v>11503464</v>
      </c>
    </row>
    <row r="38" spans="1:11" x14ac:dyDescent="0.2">
      <c r="A38" s="4" t="s">
        <v>31</v>
      </c>
      <c r="B38" s="13">
        <v>403</v>
      </c>
      <c r="C38" s="14">
        <v>28</v>
      </c>
      <c r="D38" s="14">
        <v>0</v>
      </c>
      <c r="E38" s="89">
        <v>431</v>
      </c>
      <c r="F38" s="94">
        <v>10790290</v>
      </c>
      <c r="G38" s="95">
        <v>0</v>
      </c>
      <c r="H38" s="95">
        <v>0</v>
      </c>
      <c r="I38" s="95">
        <v>0</v>
      </c>
      <c r="J38" s="95">
        <v>0</v>
      </c>
      <c r="K38" s="89">
        <v>10790290</v>
      </c>
    </row>
    <row r="39" spans="1:11" x14ac:dyDescent="0.2">
      <c r="A39" s="4" t="s">
        <v>32</v>
      </c>
      <c r="B39" s="13">
        <v>990</v>
      </c>
      <c r="C39" s="14">
        <v>981</v>
      </c>
      <c r="D39" s="14">
        <v>1004</v>
      </c>
      <c r="E39" s="89">
        <v>2975</v>
      </c>
      <c r="F39" s="94">
        <v>11647062</v>
      </c>
      <c r="G39" s="95">
        <v>873448</v>
      </c>
      <c r="H39" s="95">
        <v>382153</v>
      </c>
      <c r="I39" s="95">
        <v>403087</v>
      </c>
      <c r="J39" s="95">
        <v>873914</v>
      </c>
      <c r="K39" s="89">
        <v>14179664</v>
      </c>
    </row>
    <row r="40" spans="1:11" x14ac:dyDescent="0.2">
      <c r="A40" s="4" t="s">
        <v>33</v>
      </c>
      <c r="B40" s="13">
        <v>1324</v>
      </c>
      <c r="C40" s="14">
        <v>33</v>
      </c>
      <c r="D40" s="14">
        <v>0</v>
      </c>
      <c r="E40" s="89">
        <v>1357</v>
      </c>
      <c r="F40" s="94">
        <v>17475605.909999996</v>
      </c>
      <c r="G40" s="95">
        <v>0</v>
      </c>
      <c r="H40" s="95">
        <v>0</v>
      </c>
      <c r="I40" s="95">
        <v>140448.31999999998</v>
      </c>
      <c r="J40" s="95">
        <v>1176797.7</v>
      </c>
      <c r="K40" s="89">
        <v>18792851.929999996</v>
      </c>
    </row>
    <row r="41" spans="1:11" x14ac:dyDescent="0.2">
      <c r="A41" s="4" t="s">
        <v>34</v>
      </c>
      <c r="B41" s="13">
        <v>476</v>
      </c>
      <c r="C41" s="14">
        <v>843</v>
      </c>
      <c r="D41" s="14">
        <v>282</v>
      </c>
      <c r="E41" s="89">
        <v>1601</v>
      </c>
      <c r="F41" s="94">
        <v>0</v>
      </c>
      <c r="G41" s="95">
        <v>0</v>
      </c>
      <c r="H41" s="95">
        <v>0</v>
      </c>
      <c r="I41" s="95">
        <v>0</v>
      </c>
      <c r="J41" s="95">
        <v>0</v>
      </c>
      <c r="K41" s="89">
        <v>0</v>
      </c>
    </row>
    <row r="42" spans="1:11" x14ac:dyDescent="0.2">
      <c r="A42" s="4" t="s">
        <v>35</v>
      </c>
      <c r="B42" s="13">
        <v>602</v>
      </c>
      <c r="C42" s="14">
        <v>11</v>
      </c>
      <c r="D42" s="14">
        <v>3</v>
      </c>
      <c r="E42" s="89">
        <v>616</v>
      </c>
      <c r="F42" s="94">
        <v>5123000</v>
      </c>
      <c r="G42" s="95">
        <v>0</v>
      </c>
      <c r="H42" s="95">
        <v>0</v>
      </c>
      <c r="I42" s="95">
        <v>0</v>
      </c>
      <c r="J42" s="95">
        <v>842000</v>
      </c>
      <c r="K42" s="89">
        <v>5965000</v>
      </c>
    </row>
    <row r="43" spans="1:11" x14ac:dyDescent="0.2">
      <c r="A43" s="4" t="s">
        <v>36</v>
      </c>
      <c r="B43" s="13">
        <v>705</v>
      </c>
      <c r="C43" s="14">
        <v>19</v>
      </c>
      <c r="D43" s="14">
        <v>0</v>
      </c>
      <c r="E43" s="89">
        <v>724</v>
      </c>
      <c r="F43" s="94">
        <v>8777000</v>
      </c>
      <c r="G43" s="95">
        <v>396000</v>
      </c>
      <c r="H43" s="95">
        <v>0</v>
      </c>
      <c r="I43" s="95">
        <v>0</v>
      </c>
      <c r="J43" s="95">
        <v>0</v>
      </c>
      <c r="K43" s="89">
        <v>9173000</v>
      </c>
    </row>
    <row r="44" spans="1:11" x14ac:dyDescent="0.2">
      <c r="A44" s="4" t="s">
        <v>37</v>
      </c>
      <c r="B44" s="13">
        <v>973</v>
      </c>
      <c r="C44" s="14">
        <v>609</v>
      </c>
      <c r="D44" s="14">
        <v>0</v>
      </c>
      <c r="E44" s="89">
        <v>1582</v>
      </c>
      <c r="F44" s="94">
        <v>11570019</v>
      </c>
      <c r="G44" s="95">
        <v>2041132</v>
      </c>
      <c r="H44" s="95">
        <v>0</v>
      </c>
      <c r="I44" s="95">
        <v>186430</v>
      </c>
      <c r="J44" s="95">
        <v>2669429</v>
      </c>
      <c r="K44" s="89">
        <v>16467010</v>
      </c>
    </row>
    <row r="45" spans="1:11" x14ac:dyDescent="0.2">
      <c r="A45" s="4" t="s">
        <v>38</v>
      </c>
      <c r="B45" s="13">
        <v>945</v>
      </c>
      <c r="C45" s="14">
        <v>2551</v>
      </c>
      <c r="D45" s="14">
        <v>1222</v>
      </c>
      <c r="E45" s="89">
        <v>4718</v>
      </c>
      <c r="F45" s="94">
        <v>3979538.95</v>
      </c>
      <c r="G45" s="95">
        <v>3885169.8600000003</v>
      </c>
      <c r="H45" s="95">
        <v>200414.57</v>
      </c>
      <c r="I45" s="95">
        <v>1099484.19</v>
      </c>
      <c r="J45" s="95">
        <v>1561247.4</v>
      </c>
      <c r="K45" s="89">
        <v>10725854.970000001</v>
      </c>
    </row>
    <row r="46" spans="1:11" x14ac:dyDescent="0.2">
      <c r="A46" s="4" t="s">
        <v>39</v>
      </c>
      <c r="B46" s="13">
        <v>830</v>
      </c>
      <c r="C46" s="14">
        <v>760</v>
      </c>
      <c r="D46" s="14">
        <v>49</v>
      </c>
      <c r="E46" s="89">
        <v>1639</v>
      </c>
      <c r="F46" s="94">
        <v>6812995</v>
      </c>
      <c r="G46" s="95">
        <v>2289084</v>
      </c>
      <c r="H46" s="95">
        <v>0</v>
      </c>
      <c r="I46" s="95">
        <v>0</v>
      </c>
      <c r="J46" s="95">
        <v>0</v>
      </c>
      <c r="K46" s="89">
        <v>9102079</v>
      </c>
    </row>
    <row r="47" spans="1:11" x14ac:dyDescent="0.2">
      <c r="A47" s="4" t="s">
        <v>40</v>
      </c>
      <c r="B47" s="13">
        <v>597</v>
      </c>
      <c r="C47" s="14">
        <v>8</v>
      </c>
      <c r="D47" s="14">
        <v>0</v>
      </c>
      <c r="E47" s="89">
        <v>605</v>
      </c>
      <c r="F47" s="94">
        <v>11041</v>
      </c>
      <c r="G47" s="95">
        <v>700</v>
      </c>
      <c r="H47" s="95">
        <v>0</v>
      </c>
      <c r="I47" s="95">
        <v>0</v>
      </c>
      <c r="J47" s="95">
        <v>3582</v>
      </c>
      <c r="K47" s="89">
        <v>15323</v>
      </c>
    </row>
    <row r="48" spans="1:11" x14ac:dyDescent="0.2">
      <c r="A48" s="4" t="s">
        <v>41</v>
      </c>
      <c r="B48" s="13">
        <v>258.67200000000003</v>
      </c>
      <c r="C48" s="14">
        <v>517.08399999999995</v>
      </c>
      <c r="D48" s="14">
        <v>43.618000000000002</v>
      </c>
      <c r="E48" s="89">
        <v>819.37400000000002</v>
      </c>
      <c r="F48" s="94">
        <v>2725948</v>
      </c>
      <c r="G48" s="95">
        <v>1790844</v>
      </c>
      <c r="H48" s="95">
        <v>0</v>
      </c>
      <c r="I48" s="95">
        <v>268765</v>
      </c>
      <c r="J48" s="95">
        <v>52741</v>
      </c>
      <c r="K48" s="89">
        <v>4838298</v>
      </c>
    </row>
    <row r="49" spans="1:11" x14ac:dyDescent="0.2">
      <c r="A49" s="4" t="s">
        <v>42</v>
      </c>
      <c r="B49" s="13">
        <v>305</v>
      </c>
      <c r="C49" s="14">
        <v>0</v>
      </c>
      <c r="D49" s="14">
        <v>0</v>
      </c>
      <c r="E49" s="89">
        <v>305</v>
      </c>
      <c r="F49" s="94">
        <v>6136192.5014407635</v>
      </c>
      <c r="G49" s="95">
        <v>0</v>
      </c>
      <c r="H49" s="95">
        <v>0</v>
      </c>
      <c r="I49" s="95">
        <v>0</v>
      </c>
      <c r="J49" s="95">
        <v>0</v>
      </c>
      <c r="K49" s="89">
        <v>6136192.5014407635</v>
      </c>
    </row>
    <row r="50" spans="1:11" x14ac:dyDescent="0.2">
      <c r="A50" s="4" t="s">
        <v>43</v>
      </c>
      <c r="B50" s="13">
        <v>466</v>
      </c>
      <c r="C50" s="14">
        <v>9</v>
      </c>
      <c r="D50" s="14">
        <v>0</v>
      </c>
      <c r="E50" s="89">
        <v>475</v>
      </c>
      <c r="F50" s="94">
        <v>0</v>
      </c>
      <c r="G50" s="95">
        <v>0</v>
      </c>
      <c r="H50" s="95">
        <v>0</v>
      </c>
      <c r="I50" s="95">
        <v>0</v>
      </c>
      <c r="J50" s="95">
        <v>0</v>
      </c>
      <c r="K50" s="89">
        <v>0</v>
      </c>
    </row>
    <row r="51" spans="1:11" x14ac:dyDescent="0.2">
      <c r="A51" s="4" t="s">
        <v>44</v>
      </c>
      <c r="B51" s="13">
        <v>243</v>
      </c>
      <c r="C51" s="14">
        <v>0</v>
      </c>
      <c r="D51" s="14">
        <v>0</v>
      </c>
      <c r="E51" s="89">
        <v>243</v>
      </c>
      <c r="F51" s="94">
        <v>17502897.649999999</v>
      </c>
      <c r="G51" s="95">
        <v>0</v>
      </c>
      <c r="H51" s="95">
        <v>0</v>
      </c>
      <c r="I51" s="95">
        <v>5423571</v>
      </c>
      <c r="J51" s="95">
        <v>14902549.869999999</v>
      </c>
      <c r="K51" s="89">
        <v>37829018.519999996</v>
      </c>
    </row>
    <row r="52" spans="1:11" x14ac:dyDescent="0.2">
      <c r="A52" s="4" t="s">
        <v>45</v>
      </c>
      <c r="B52" s="13">
        <v>1035.3089838999986</v>
      </c>
      <c r="C52" s="14">
        <v>129.75190179999998</v>
      </c>
      <c r="D52" s="14">
        <v>4</v>
      </c>
      <c r="E52" s="89">
        <v>1169.0608856999986</v>
      </c>
      <c r="F52" s="94">
        <v>20847846.75</v>
      </c>
      <c r="G52" s="95">
        <v>938362</v>
      </c>
      <c r="H52" s="95">
        <v>0</v>
      </c>
      <c r="I52" s="95">
        <v>0</v>
      </c>
      <c r="J52" s="95">
        <v>0</v>
      </c>
      <c r="K52" s="89">
        <v>21786208.75</v>
      </c>
    </row>
    <row r="53" spans="1:11" x14ac:dyDescent="0.2">
      <c r="A53" s="4" t="s">
        <v>46</v>
      </c>
      <c r="B53" s="13">
        <v>1031</v>
      </c>
      <c r="C53" s="14">
        <v>2969</v>
      </c>
      <c r="D53" s="14">
        <v>1220</v>
      </c>
      <c r="E53" s="89">
        <v>5220</v>
      </c>
      <c r="F53" s="94">
        <v>7660504.5700000003</v>
      </c>
      <c r="G53" s="95">
        <v>2482484.2000000002</v>
      </c>
      <c r="H53" s="95">
        <v>1255944.71</v>
      </c>
      <c r="I53" s="95">
        <v>0</v>
      </c>
      <c r="J53" s="95">
        <v>715118.47000000009</v>
      </c>
      <c r="K53" s="89">
        <v>12114051.950000001</v>
      </c>
    </row>
    <row r="54" spans="1:11" x14ac:dyDescent="0.2">
      <c r="A54" s="4" t="s">
        <v>47</v>
      </c>
      <c r="B54" s="13">
        <v>682</v>
      </c>
      <c r="C54" s="14">
        <v>741</v>
      </c>
      <c r="D54" s="14">
        <v>91</v>
      </c>
      <c r="E54" s="89">
        <v>1514</v>
      </c>
      <c r="F54" s="94">
        <v>4413267.6992786974</v>
      </c>
      <c r="G54" s="95">
        <v>4045987.3774051215</v>
      </c>
      <c r="H54" s="95">
        <v>32601.494270418541</v>
      </c>
      <c r="I54" s="95">
        <v>825799.06100496149</v>
      </c>
      <c r="J54" s="95">
        <v>6143636.4212688757</v>
      </c>
      <c r="K54" s="89">
        <v>15461292.053228073</v>
      </c>
    </row>
    <row r="55" spans="1:11" x14ac:dyDescent="0.2">
      <c r="A55" s="4" t="s">
        <v>48</v>
      </c>
      <c r="B55" s="13">
        <v>1078</v>
      </c>
      <c r="C55" s="14">
        <v>1668</v>
      </c>
      <c r="D55" s="14">
        <v>903</v>
      </c>
      <c r="E55" s="89">
        <v>3649</v>
      </c>
      <c r="F55" s="94">
        <v>5666251</v>
      </c>
      <c r="G55" s="95">
        <v>3167963</v>
      </c>
      <c r="H55" s="95">
        <v>0</v>
      </c>
      <c r="I55" s="95">
        <v>1143983</v>
      </c>
      <c r="J55" s="95">
        <v>1146075</v>
      </c>
      <c r="K55" s="89">
        <v>11124272</v>
      </c>
    </row>
    <row r="56" spans="1:11" x14ac:dyDescent="0.2">
      <c r="A56" s="4" t="s">
        <v>49</v>
      </c>
      <c r="B56" s="13">
        <v>736</v>
      </c>
      <c r="C56" s="14">
        <v>0</v>
      </c>
      <c r="D56" s="14">
        <v>0</v>
      </c>
      <c r="E56" s="89">
        <v>736</v>
      </c>
      <c r="F56" s="94">
        <v>8270946</v>
      </c>
      <c r="G56" s="95">
        <v>0</v>
      </c>
      <c r="H56" s="95">
        <v>0</v>
      </c>
      <c r="I56" s="95">
        <v>0</v>
      </c>
      <c r="J56" s="95">
        <v>6598830</v>
      </c>
      <c r="K56" s="89">
        <v>14869776</v>
      </c>
    </row>
    <row r="57" spans="1:11" x14ac:dyDescent="0.2">
      <c r="A57" s="4" t="s">
        <v>50</v>
      </c>
      <c r="B57" s="13">
        <v>411</v>
      </c>
      <c r="C57" s="14">
        <v>0</v>
      </c>
      <c r="D57" s="14">
        <v>0</v>
      </c>
      <c r="E57" s="89">
        <v>411</v>
      </c>
      <c r="F57" s="94">
        <v>5375501.774843228</v>
      </c>
      <c r="G57" s="95">
        <v>0</v>
      </c>
      <c r="H57" s="95">
        <v>0</v>
      </c>
      <c r="I57" s="95">
        <v>92778.76</v>
      </c>
      <c r="J57" s="95">
        <v>9222481.4470000006</v>
      </c>
      <c r="K57" s="89">
        <v>14690761.981843229</v>
      </c>
    </row>
    <row r="58" spans="1:11" x14ac:dyDescent="0.2">
      <c r="A58" s="4" t="s">
        <v>51</v>
      </c>
      <c r="B58" s="13">
        <v>903.8</v>
      </c>
      <c r="C58" s="14">
        <v>562.4</v>
      </c>
      <c r="D58" s="14">
        <v>59.3</v>
      </c>
      <c r="E58" s="89">
        <v>1525.4999999999998</v>
      </c>
      <c r="F58" s="94">
        <v>7018121.25</v>
      </c>
      <c r="G58" s="95">
        <v>1804633.19</v>
      </c>
      <c r="H58" s="95">
        <v>0</v>
      </c>
      <c r="I58" s="95">
        <v>0</v>
      </c>
      <c r="J58" s="95">
        <v>0</v>
      </c>
      <c r="K58" s="89">
        <v>8822754.4399999995</v>
      </c>
    </row>
    <row r="59" spans="1:11" x14ac:dyDescent="0.2">
      <c r="A59" s="4" t="s">
        <v>52</v>
      </c>
      <c r="B59" s="13">
        <v>520</v>
      </c>
      <c r="C59" s="14">
        <v>0</v>
      </c>
      <c r="D59" s="14">
        <v>1</v>
      </c>
      <c r="E59" s="89">
        <v>521</v>
      </c>
      <c r="F59" s="94">
        <v>13276540.563000003</v>
      </c>
      <c r="G59" s="95">
        <v>0</v>
      </c>
      <c r="H59" s="95">
        <v>0</v>
      </c>
      <c r="I59" s="95">
        <v>51829</v>
      </c>
      <c r="J59" s="95">
        <v>7130727.25</v>
      </c>
      <c r="K59" s="89">
        <v>20459096.813000001</v>
      </c>
    </row>
    <row r="60" spans="1:11" x14ac:dyDescent="0.2">
      <c r="A60" s="4" t="s">
        <v>53</v>
      </c>
      <c r="B60" s="13">
        <v>1369</v>
      </c>
      <c r="C60" s="14">
        <v>329</v>
      </c>
      <c r="D60" s="14">
        <v>9</v>
      </c>
      <c r="E60" s="89">
        <v>1707</v>
      </c>
      <c r="F60" s="94">
        <v>26942610</v>
      </c>
      <c r="G60" s="95">
        <v>0</v>
      </c>
      <c r="H60" s="95">
        <v>0</v>
      </c>
      <c r="I60" s="95">
        <v>0</v>
      </c>
      <c r="J60" s="95">
        <v>0</v>
      </c>
      <c r="K60" s="89">
        <v>26942610</v>
      </c>
    </row>
    <row r="61" spans="1:11" x14ac:dyDescent="0.2">
      <c r="A61" s="4" t="s">
        <v>54</v>
      </c>
      <c r="B61" s="13">
        <v>547</v>
      </c>
      <c r="C61" s="14">
        <v>875</v>
      </c>
      <c r="D61" s="14">
        <v>6</v>
      </c>
      <c r="E61" s="89">
        <v>1428</v>
      </c>
      <c r="F61" s="94">
        <v>2823007.14</v>
      </c>
      <c r="G61" s="95">
        <v>2643440.6</v>
      </c>
      <c r="H61" s="95">
        <v>0</v>
      </c>
      <c r="I61" s="95">
        <v>1124316.7</v>
      </c>
      <c r="J61" s="95">
        <v>1720477.09</v>
      </c>
      <c r="K61" s="89">
        <v>8311241.5300000003</v>
      </c>
    </row>
    <row r="62" spans="1:11" x14ac:dyDescent="0.2">
      <c r="A62" s="4" t="s">
        <v>55</v>
      </c>
      <c r="B62" s="13">
        <v>1621</v>
      </c>
      <c r="C62" s="14">
        <v>1042</v>
      </c>
      <c r="D62" s="14">
        <v>81</v>
      </c>
      <c r="E62" s="89">
        <v>2744</v>
      </c>
      <c r="F62" s="94">
        <v>15295226</v>
      </c>
      <c r="G62" s="95">
        <v>1768187</v>
      </c>
      <c r="H62" s="95">
        <v>0</v>
      </c>
      <c r="I62" s="95">
        <v>1329705</v>
      </c>
      <c r="J62" s="95">
        <v>1130470</v>
      </c>
      <c r="K62" s="89">
        <v>19523588</v>
      </c>
    </row>
    <row r="63" spans="1:11" x14ac:dyDescent="0.2">
      <c r="A63" s="4" t="s">
        <v>56</v>
      </c>
      <c r="B63" s="13">
        <v>491.38499999999999</v>
      </c>
      <c r="C63" s="14">
        <v>668.25099999999998</v>
      </c>
      <c r="D63" s="14">
        <v>41.164000000000001</v>
      </c>
      <c r="E63" s="89">
        <v>1200.8</v>
      </c>
      <c r="F63" s="94">
        <v>2963328</v>
      </c>
      <c r="G63" s="95">
        <v>3492829</v>
      </c>
      <c r="H63" s="95">
        <v>0</v>
      </c>
      <c r="I63" s="95">
        <v>691816</v>
      </c>
      <c r="J63" s="95">
        <v>550206</v>
      </c>
      <c r="K63" s="89">
        <v>7698179</v>
      </c>
    </row>
    <row r="64" spans="1:11" x14ac:dyDescent="0.2">
      <c r="A64" s="4" t="s">
        <v>57</v>
      </c>
      <c r="B64" s="13">
        <v>462</v>
      </c>
      <c r="C64" s="14">
        <v>0</v>
      </c>
      <c r="D64" s="14">
        <v>311</v>
      </c>
      <c r="E64" s="89">
        <v>773</v>
      </c>
      <c r="F64" s="94">
        <v>3539968.8569999998</v>
      </c>
      <c r="G64" s="95">
        <v>0</v>
      </c>
      <c r="H64" s="95">
        <v>3393826.2520000008</v>
      </c>
      <c r="I64" s="95">
        <v>56525</v>
      </c>
      <c r="J64" s="95">
        <v>1194431.54</v>
      </c>
      <c r="K64" s="89">
        <v>8184751.6490000011</v>
      </c>
    </row>
    <row r="65" spans="1:11" x14ac:dyDescent="0.2">
      <c r="A65" s="4" t="s">
        <v>58</v>
      </c>
      <c r="B65" s="13">
        <v>807</v>
      </c>
      <c r="C65" s="14">
        <v>2146</v>
      </c>
      <c r="D65" s="14">
        <v>422</v>
      </c>
      <c r="E65" s="89">
        <v>3375</v>
      </c>
      <c r="F65" s="94">
        <v>4389677</v>
      </c>
      <c r="G65" s="95">
        <v>2287336</v>
      </c>
      <c r="H65" s="95">
        <v>0</v>
      </c>
      <c r="I65" s="95">
        <v>1206596</v>
      </c>
      <c r="J65" s="95">
        <v>2677115</v>
      </c>
      <c r="K65" s="89">
        <v>10560724</v>
      </c>
    </row>
    <row r="66" spans="1:11" x14ac:dyDescent="0.2">
      <c r="A66" s="4" t="s">
        <v>59</v>
      </c>
      <c r="B66" s="13">
        <v>215</v>
      </c>
      <c r="C66" s="14">
        <v>0</v>
      </c>
      <c r="D66" s="14">
        <v>0</v>
      </c>
      <c r="E66" s="89">
        <v>215</v>
      </c>
      <c r="F66" s="94">
        <v>3275216.14</v>
      </c>
      <c r="G66" s="95">
        <v>0</v>
      </c>
      <c r="H66" s="95">
        <v>0</v>
      </c>
      <c r="I66" s="95">
        <v>0</v>
      </c>
      <c r="J66" s="95">
        <v>8664970.9100000001</v>
      </c>
      <c r="K66" s="89">
        <v>11940187.050000001</v>
      </c>
    </row>
    <row r="67" spans="1:11" x14ac:dyDescent="0.2">
      <c r="A67" s="4" t="s">
        <v>60</v>
      </c>
      <c r="B67" s="13">
        <v>738</v>
      </c>
      <c r="C67" s="14">
        <v>1237</v>
      </c>
      <c r="D67" s="14">
        <v>61</v>
      </c>
      <c r="E67" s="89">
        <v>2036</v>
      </c>
      <c r="F67" s="94">
        <v>5592130</v>
      </c>
      <c r="G67" s="95">
        <v>4044300</v>
      </c>
      <c r="H67" s="95">
        <v>70753</v>
      </c>
      <c r="I67" s="95">
        <v>1845035</v>
      </c>
      <c r="J67" s="95">
        <v>353234</v>
      </c>
      <c r="K67" s="89">
        <v>11905452</v>
      </c>
    </row>
    <row r="68" spans="1:11" x14ac:dyDescent="0.2">
      <c r="A68" s="4" t="s">
        <v>61</v>
      </c>
      <c r="B68" s="13">
        <v>42</v>
      </c>
      <c r="C68" s="14">
        <v>1</v>
      </c>
      <c r="D68" s="14">
        <v>0</v>
      </c>
      <c r="E68" s="89">
        <v>43</v>
      </c>
      <c r="F68" s="94">
        <v>1033822.6440000001</v>
      </c>
      <c r="G68" s="95">
        <v>501.65</v>
      </c>
      <c r="H68" s="95">
        <v>0</v>
      </c>
      <c r="I68" s="95">
        <v>0</v>
      </c>
      <c r="J68" s="95">
        <v>228782.44999999995</v>
      </c>
      <c r="K68" s="89">
        <v>1263106.7439999999</v>
      </c>
    </row>
    <row r="69" spans="1:11" x14ac:dyDescent="0.2">
      <c r="A69" s="4" t="s">
        <v>62</v>
      </c>
      <c r="B69" s="13">
        <v>809</v>
      </c>
      <c r="C69" s="14">
        <v>1291.9859999999981</v>
      </c>
      <c r="D69" s="14">
        <v>0</v>
      </c>
      <c r="E69" s="89">
        <v>2100.9859999999981</v>
      </c>
      <c r="F69" s="94">
        <v>7928627</v>
      </c>
      <c r="G69" s="95">
        <v>5818849</v>
      </c>
      <c r="H69" s="95">
        <v>0</v>
      </c>
      <c r="I69" s="95">
        <v>1985053</v>
      </c>
      <c r="J69" s="95">
        <v>1167440</v>
      </c>
      <c r="K69" s="89">
        <v>16899969</v>
      </c>
    </row>
    <row r="70" spans="1:11" x14ac:dyDescent="0.2">
      <c r="A70" s="4" t="s">
        <v>63</v>
      </c>
      <c r="B70" s="13">
        <v>1678</v>
      </c>
      <c r="C70" s="14">
        <v>1081</v>
      </c>
      <c r="D70" s="14">
        <v>233</v>
      </c>
      <c r="E70" s="89">
        <v>2992</v>
      </c>
      <c r="F70" s="94">
        <v>13452142.199999999</v>
      </c>
      <c r="G70" s="95">
        <v>643360.1</v>
      </c>
      <c r="H70" s="95">
        <v>0</v>
      </c>
      <c r="I70" s="95">
        <v>7240982</v>
      </c>
      <c r="J70" s="95">
        <v>0</v>
      </c>
      <c r="K70" s="89">
        <v>21336484.299999997</v>
      </c>
    </row>
    <row r="71" spans="1:11" x14ac:dyDescent="0.2">
      <c r="A71" s="4" t="s">
        <v>64</v>
      </c>
      <c r="B71" s="13">
        <v>330</v>
      </c>
      <c r="C71" s="14">
        <v>0</v>
      </c>
      <c r="D71" s="14">
        <v>0</v>
      </c>
      <c r="E71" s="89">
        <v>330</v>
      </c>
      <c r="F71" s="94">
        <v>5238102</v>
      </c>
      <c r="G71" s="95">
        <v>70000</v>
      </c>
      <c r="H71" s="95">
        <v>0</v>
      </c>
      <c r="I71" s="95">
        <v>151693</v>
      </c>
      <c r="J71" s="95">
        <v>0</v>
      </c>
      <c r="K71" s="89">
        <v>5459795</v>
      </c>
    </row>
    <row r="72" spans="1:11" x14ac:dyDescent="0.2">
      <c r="A72" s="4" t="s">
        <v>65</v>
      </c>
      <c r="B72" s="13">
        <v>735</v>
      </c>
      <c r="C72" s="14">
        <v>1286</v>
      </c>
      <c r="D72" s="14">
        <v>183</v>
      </c>
      <c r="E72" s="89">
        <v>2204</v>
      </c>
      <c r="F72" s="94">
        <v>7295674</v>
      </c>
      <c r="G72" s="95">
        <v>7270360</v>
      </c>
      <c r="H72" s="95">
        <v>0</v>
      </c>
      <c r="I72" s="95">
        <v>2265085</v>
      </c>
      <c r="J72" s="95">
        <v>228014</v>
      </c>
      <c r="K72" s="89">
        <v>17059133</v>
      </c>
    </row>
    <row r="73" spans="1:11" x14ac:dyDescent="0.2">
      <c r="A73" s="4" t="s">
        <v>66</v>
      </c>
      <c r="B73" s="13">
        <v>593</v>
      </c>
      <c r="C73" s="14">
        <v>481</v>
      </c>
      <c r="D73" s="14">
        <v>46</v>
      </c>
      <c r="E73" s="89">
        <v>1120</v>
      </c>
      <c r="F73" s="94">
        <v>7616</v>
      </c>
      <c r="G73" s="95">
        <v>3378</v>
      </c>
      <c r="H73" s="95">
        <v>0</v>
      </c>
      <c r="I73" s="95">
        <v>93</v>
      </c>
      <c r="J73" s="95">
        <v>1122</v>
      </c>
      <c r="K73" s="89">
        <v>12209</v>
      </c>
    </row>
    <row r="74" spans="1:11" x14ac:dyDescent="0.2">
      <c r="A74" s="4" t="s">
        <v>67</v>
      </c>
      <c r="B74" s="13">
        <v>884</v>
      </c>
      <c r="C74" s="14">
        <v>1137</v>
      </c>
      <c r="D74" s="14">
        <v>1468</v>
      </c>
      <c r="E74" s="89">
        <v>3489</v>
      </c>
      <c r="F74" s="94">
        <v>5847549.7299999995</v>
      </c>
      <c r="G74" s="95">
        <v>1582361.46</v>
      </c>
      <c r="H74" s="95">
        <v>84315.61</v>
      </c>
      <c r="I74" s="95">
        <v>0</v>
      </c>
      <c r="J74" s="95">
        <v>0</v>
      </c>
      <c r="K74" s="89">
        <v>7514226.7999999998</v>
      </c>
    </row>
    <row r="75" spans="1:11" x14ac:dyDescent="0.2">
      <c r="A75" s="4" t="s">
        <v>68</v>
      </c>
      <c r="B75" s="13">
        <v>378</v>
      </c>
      <c r="C75" s="14">
        <v>798</v>
      </c>
      <c r="D75" s="14">
        <v>7</v>
      </c>
      <c r="E75" s="89">
        <v>1183</v>
      </c>
      <c r="F75" s="94">
        <v>4113577.7</v>
      </c>
      <c r="G75" s="95">
        <v>868356.3</v>
      </c>
      <c r="H75" s="95">
        <v>0</v>
      </c>
      <c r="I75" s="95">
        <v>11409</v>
      </c>
      <c r="J75" s="95">
        <v>239757</v>
      </c>
      <c r="K75" s="89">
        <v>5233100</v>
      </c>
    </row>
    <row r="76" spans="1:11" x14ac:dyDescent="0.2">
      <c r="A76" s="4" t="s">
        <v>69</v>
      </c>
      <c r="B76" s="13">
        <v>694</v>
      </c>
      <c r="C76" s="14">
        <v>1155</v>
      </c>
      <c r="D76" s="14">
        <v>113</v>
      </c>
      <c r="E76" s="89">
        <v>1962</v>
      </c>
      <c r="F76" s="94">
        <v>5767985</v>
      </c>
      <c r="G76" s="95">
        <v>3762863</v>
      </c>
      <c r="H76" s="95">
        <v>0</v>
      </c>
      <c r="I76" s="95">
        <v>585817</v>
      </c>
      <c r="J76" s="95">
        <v>1684476</v>
      </c>
      <c r="K76" s="89">
        <v>11801141</v>
      </c>
    </row>
    <row r="77" spans="1:11" x14ac:dyDescent="0.2">
      <c r="A77" s="4" t="s">
        <v>70</v>
      </c>
      <c r="B77" s="13">
        <v>304.7</v>
      </c>
      <c r="C77" s="14">
        <v>26.2</v>
      </c>
      <c r="D77" s="14">
        <v>6.5</v>
      </c>
      <c r="E77" s="89">
        <v>337.4</v>
      </c>
      <c r="F77" s="94">
        <v>4240714.2200000007</v>
      </c>
      <c r="G77" s="95">
        <v>187533.28</v>
      </c>
      <c r="H77" s="95">
        <v>0</v>
      </c>
      <c r="I77" s="95">
        <v>41517</v>
      </c>
      <c r="J77" s="95">
        <v>7948632.5100000091</v>
      </c>
      <c r="K77" s="89">
        <v>12418397.010000009</v>
      </c>
    </row>
    <row r="78" spans="1:11" x14ac:dyDescent="0.2">
      <c r="A78" s="4" t="s">
        <v>71</v>
      </c>
      <c r="B78" s="13">
        <v>1497</v>
      </c>
      <c r="C78" s="14">
        <v>1535</v>
      </c>
      <c r="D78" s="14">
        <v>0</v>
      </c>
      <c r="E78" s="89">
        <v>3032</v>
      </c>
      <c r="F78" s="94">
        <v>10241208.389999999</v>
      </c>
      <c r="G78" s="95">
        <v>4057633.9000000004</v>
      </c>
      <c r="H78" s="95">
        <v>0</v>
      </c>
      <c r="I78" s="95">
        <v>472951.86</v>
      </c>
      <c r="J78" s="95">
        <v>5897316.8600000003</v>
      </c>
      <c r="K78" s="89">
        <v>20669111.009999998</v>
      </c>
    </row>
    <row r="79" spans="1:11" x14ac:dyDescent="0.2">
      <c r="A79" s="4" t="s">
        <v>72</v>
      </c>
      <c r="B79" s="13">
        <v>825</v>
      </c>
      <c r="C79" s="14">
        <v>1420</v>
      </c>
      <c r="D79" s="14">
        <v>530</v>
      </c>
      <c r="E79" s="89">
        <v>2775</v>
      </c>
      <c r="F79" s="94">
        <v>4991702</v>
      </c>
      <c r="G79" s="95">
        <v>4619707</v>
      </c>
      <c r="H79" s="95">
        <v>477463</v>
      </c>
      <c r="I79" s="95">
        <v>566137</v>
      </c>
      <c r="J79" s="95">
        <v>260000</v>
      </c>
      <c r="K79" s="89">
        <v>10915009</v>
      </c>
    </row>
    <row r="80" spans="1:11" x14ac:dyDescent="0.2">
      <c r="A80" s="4" t="s">
        <v>73</v>
      </c>
      <c r="B80" s="13">
        <v>632</v>
      </c>
      <c r="C80" s="14">
        <v>1</v>
      </c>
      <c r="D80" s="14">
        <v>0</v>
      </c>
      <c r="E80" s="89">
        <v>633</v>
      </c>
      <c r="F80" s="94">
        <v>6112000</v>
      </c>
      <c r="G80" s="95">
        <v>0</v>
      </c>
      <c r="H80" s="95">
        <v>0</v>
      </c>
      <c r="I80" s="95">
        <v>0</v>
      </c>
      <c r="J80" s="95">
        <v>0</v>
      </c>
      <c r="K80" s="89">
        <v>6112000</v>
      </c>
    </row>
    <row r="81" spans="1:11" x14ac:dyDescent="0.2">
      <c r="A81" s="4" t="s">
        <v>74</v>
      </c>
      <c r="B81" s="13">
        <v>1177</v>
      </c>
      <c r="C81" s="14">
        <v>82</v>
      </c>
      <c r="D81" s="14">
        <v>0</v>
      </c>
      <c r="E81" s="89">
        <v>1259</v>
      </c>
      <c r="F81" s="94">
        <v>12102367</v>
      </c>
      <c r="G81" s="95">
        <v>870201</v>
      </c>
      <c r="H81" s="95">
        <v>0</v>
      </c>
      <c r="I81" s="95">
        <v>0</v>
      </c>
      <c r="J81" s="95">
        <v>0</v>
      </c>
      <c r="K81" s="89">
        <v>12972568</v>
      </c>
    </row>
    <row r="82" spans="1:11" x14ac:dyDescent="0.2">
      <c r="A82" s="4" t="s">
        <v>75</v>
      </c>
      <c r="B82" s="13">
        <v>428</v>
      </c>
      <c r="C82" s="14">
        <v>74</v>
      </c>
      <c r="D82" s="14">
        <v>0</v>
      </c>
      <c r="E82" s="89">
        <v>502</v>
      </c>
      <c r="F82" s="94">
        <v>4239793</v>
      </c>
      <c r="G82" s="95">
        <v>666142</v>
      </c>
      <c r="H82" s="95">
        <v>0</v>
      </c>
      <c r="I82" s="95">
        <v>57732</v>
      </c>
      <c r="J82" s="95">
        <v>444095</v>
      </c>
      <c r="K82" s="89">
        <v>5407762</v>
      </c>
    </row>
    <row r="83" spans="1:11" x14ac:dyDescent="0.2">
      <c r="A83" s="4" t="s">
        <v>76</v>
      </c>
      <c r="B83" s="13">
        <v>1472</v>
      </c>
      <c r="C83" s="14">
        <v>56</v>
      </c>
      <c r="D83" s="14">
        <v>30</v>
      </c>
      <c r="E83" s="89">
        <v>1558</v>
      </c>
      <c r="F83" s="94">
        <v>33383749.989025034</v>
      </c>
      <c r="G83" s="95">
        <v>98321.021714328235</v>
      </c>
      <c r="H83" s="95">
        <v>0</v>
      </c>
      <c r="I83" s="95">
        <v>0</v>
      </c>
      <c r="J83" s="95">
        <v>0</v>
      </c>
      <c r="K83" s="89">
        <v>33482071.010739364</v>
      </c>
    </row>
    <row r="84" spans="1:11" x14ac:dyDescent="0.2">
      <c r="A84" s="4" t="s">
        <v>77</v>
      </c>
      <c r="B84" s="13">
        <v>216</v>
      </c>
      <c r="C84" s="14">
        <v>0</v>
      </c>
      <c r="D84" s="14">
        <v>0</v>
      </c>
      <c r="E84" s="89">
        <v>216</v>
      </c>
      <c r="F84" s="94">
        <v>6936000</v>
      </c>
      <c r="G84" s="95">
        <v>0</v>
      </c>
      <c r="H84" s="95">
        <v>0</v>
      </c>
      <c r="I84" s="95">
        <v>0</v>
      </c>
      <c r="J84" s="95">
        <v>4151000</v>
      </c>
      <c r="K84" s="89">
        <v>11087000</v>
      </c>
    </row>
    <row r="85" spans="1:11" x14ac:dyDescent="0.2">
      <c r="A85" s="4" t="s">
        <v>78</v>
      </c>
      <c r="B85" s="13">
        <v>1017.2</v>
      </c>
      <c r="C85" s="14">
        <v>732.9</v>
      </c>
      <c r="D85" s="14">
        <v>3.95</v>
      </c>
      <c r="E85" s="89">
        <v>1754.05</v>
      </c>
      <c r="F85" s="94">
        <v>29208229.710000001</v>
      </c>
      <c r="G85" s="95">
        <v>2048988.6600000001</v>
      </c>
      <c r="H85" s="95">
        <v>0</v>
      </c>
      <c r="I85" s="95">
        <v>582542.03</v>
      </c>
      <c r="J85" s="95">
        <v>10105074.439999999</v>
      </c>
      <c r="K85" s="89">
        <v>41944834.840000004</v>
      </c>
    </row>
    <row r="86" spans="1:11" x14ac:dyDescent="0.2">
      <c r="A86" s="4" t="s">
        <v>79</v>
      </c>
      <c r="B86" s="13">
        <v>816</v>
      </c>
      <c r="C86" s="14">
        <v>1233</v>
      </c>
      <c r="D86" s="14">
        <v>2772</v>
      </c>
      <c r="E86" s="89">
        <v>4821</v>
      </c>
      <c r="F86" s="94">
        <v>5415625.3799999999</v>
      </c>
      <c r="G86" s="95">
        <v>2044635.07</v>
      </c>
      <c r="H86" s="95">
        <v>997893</v>
      </c>
      <c r="I86" s="95">
        <v>48671</v>
      </c>
      <c r="J86" s="95">
        <v>0</v>
      </c>
      <c r="K86" s="89">
        <v>8506824.4499999993</v>
      </c>
    </row>
    <row r="87" spans="1:11" x14ac:dyDescent="0.2">
      <c r="A87" s="5"/>
      <c r="B87" s="15"/>
      <c r="C87" s="16"/>
      <c r="D87" s="16"/>
      <c r="E87" s="90"/>
      <c r="F87" s="96"/>
      <c r="G87" s="97"/>
      <c r="H87" s="97"/>
      <c r="I87" s="97"/>
      <c r="J87" s="97"/>
      <c r="K87" s="90"/>
    </row>
    <row r="88" spans="1:11" x14ac:dyDescent="0.2">
      <c r="A88" s="58" t="s">
        <v>80</v>
      </c>
      <c r="B88" s="59">
        <f>SUM(B8:B87)</f>
        <v>60386.471983899995</v>
      </c>
      <c r="C88" s="60">
        <f>SUM(C8:C87)</f>
        <v>49246.170901799989</v>
      </c>
      <c r="D88" s="60">
        <f>SUM(D8:D87)</f>
        <v>17612.45</v>
      </c>
      <c r="E88" s="61">
        <f>SUM(E8:E87)</f>
        <v>127245.09288570001</v>
      </c>
      <c r="F88" s="59">
        <f>SUM(F8:F87)</f>
        <v>714436533.98347116</v>
      </c>
      <c r="G88" s="60">
        <f>SUM(G8:G87)</f>
        <v>140848294.48885331</v>
      </c>
      <c r="H88" s="60">
        <f>SUM(H8:H87)</f>
        <v>14745640.285271935</v>
      </c>
      <c r="I88" s="60">
        <f>SUM(I8:I87)</f>
        <v>40685355.420913488</v>
      </c>
      <c r="J88" s="60">
        <f>SUM(J8:J87)</f>
        <v>182191487.48826888</v>
      </c>
      <c r="K88" s="61">
        <f>SUM(K8:K87)</f>
        <v>1092907311.6667786</v>
      </c>
    </row>
    <row r="89" spans="1:11" x14ac:dyDescent="0.2">
      <c r="A89" s="57" t="str">
        <f>"Source: Victoria Grants Commission - Questionnaire "&amp;$A$3&amp;" response from Council"</f>
        <v>Source: Victoria Grants Commission - Questionnaire 2018-19 response from Council</v>
      </c>
      <c r="B89" s="10"/>
      <c r="C89" s="10"/>
      <c r="D89" s="10"/>
      <c r="E89" s="10"/>
      <c r="F89" s="10"/>
      <c r="G89" s="10"/>
      <c r="H89" s="10"/>
      <c r="I89" s="10"/>
      <c r="J89" s="10"/>
      <c r="K89" s="10"/>
    </row>
  </sheetData>
  <printOptions horizontalCentered="1" verticalCentered="1"/>
  <pageMargins left="0.19685039370078741" right="0.19685039370078741" top="0.39370078740157483" bottom="0.39370078740157483" header="0.31496062992125984" footer="0.31496062992125984"/>
  <pageSetup paperSize="8" scale="60" fitToWidth="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Description</vt:lpstr>
      <vt:lpstr>ALG1</vt:lpstr>
      <vt:lpstr>Road Length &amp; Exp</vt:lpstr>
      <vt:lpstr>clean</vt:lpstr>
      <vt:lpstr>'ALG1'!Print_Area</vt:lpstr>
      <vt:lpstr>clean!Print_Area</vt:lpstr>
      <vt:lpstr>Description!Print_Area</vt:lpstr>
      <vt:lpstr>'Road Length &amp; Exp'!Print_Area</vt:lpstr>
      <vt:lpstr>'ALG1'!Print_Titles</vt:lpstr>
      <vt:lpstr>clean!Print_Titles</vt:lpstr>
      <vt:lpstr>'Road Length &amp; Exp'!Print_Titles</vt:lpstr>
    </vt:vector>
  </TitlesOfParts>
  <Company>CenITex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bagarin</dc:creator>
  <cp:lastModifiedBy>racha</cp:lastModifiedBy>
  <cp:lastPrinted>2019-09-02T04:14:18Z</cp:lastPrinted>
  <dcterms:created xsi:type="dcterms:W3CDTF">2012-08-03T00:53:16Z</dcterms:created>
  <dcterms:modified xsi:type="dcterms:W3CDTF">2020-07-04T11:43:55Z</dcterms:modified>
</cp:coreProperties>
</file>