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D60A030-A115-40BA-A5B2-6D58786450C6}" xr6:coauthVersionLast="47" xr6:coauthVersionMax="47" xr10:uidLastSave="{00000000-0000-0000-0000-000000000000}"/>
  <bookViews>
    <workbookView xWindow="-110" yWindow="-110" windowWidth="19420" windowHeight="1042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3" l="1"/>
  <c r="K4" i="13"/>
  <c r="K5" i="13"/>
  <c r="K6" i="13"/>
  <c r="K7" i="13"/>
  <c r="K8" i="13"/>
  <c r="K10" i="13"/>
  <c r="K3" i="13"/>
  <c r="K2" i="13"/>
  <c r="J6" i="13"/>
  <c r="J4" i="13"/>
  <c r="J5" i="13"/>
  <c r="J7" i="13"/>
  <c r="J8" i="13"/>
  <c r="J9" i="13"/>
  <c r="J10" i="13"/>
  <c r="J3" i="13"/>
  <c r="J2" i="13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2" i="6"/>
  <c r="J3" i="6"/>
  <c r="J4" i="6"/>
  <c r="J5" i="6"/>
  <c r="J6" i="6"/>
  <c r="J7" i="6"/>
  <c r="J8" i="6"/>
  <c r="J9" i="6"/>
  <c r="J10" i="6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J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K3" i="9"/>
  <c r="K2" i="9"/>
  <c r="J3" i="9"/>
  <c r="J2" i="9"/>
  <c r="H11" i="1"/>
  <c r="H12" i="1"/>
</calcChain>
</file>

<file path=xl/sharedStrings.xml><?xml version="1.0" encoding="utf-8"?>
<sst xmlns="http://schemas.openxmlformats.org/spreadsheetml/2006/main" count="583" uniqueCount="92">
  <si>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</si>
  <si>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</si>
  <si>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</si>
  <si>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</si>
  <si>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</si>
  <si>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</si>
  <si>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</si>
  <si>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</si>
  <si>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</si>
  <si>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</si>
  <si>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</si>
  <si>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</si>
  <si>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</si>
  <si>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</si>
  <si>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</si>
  <si>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</si>
  <si>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</si>
  <si>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</si>
  <si>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</si>
  <si>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</si>
  <si>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</si>
  <si>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</si>
  <si>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</si>
  <si>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</si>
  <si>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</si>
  <si>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</si>
  <si>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</si>
  <si>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</si>
  <si>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</si>
  <si>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</si>
  <si>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</si>
  <si>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</si>
  <si>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</si>
  <si>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</si>
  <si>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</si>
  <si>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</si>
  <si>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</si>
  <si>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</si>
  <si>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</si>
  <si>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</si>
  <si>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</si>
  <si>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</si>
  <si>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</si>
  <si>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</si>
  <si>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</si>
  <si>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</si>
  <si>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</si>
  <si>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</si>
  <si>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</si>
  <si>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</si>
  <si>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</si>
  <si>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</si>
  <si>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</si>
  <si>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</si>
  <si>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</si>
  <si>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</si>
  <si>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</si>
  <si>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</si>
  <si>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</si>
  <si>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</si>
  <si>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</si>
  <si>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</si>
  <si>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</si>
  <si>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</si>
  <si>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</si>
  <si>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</si>
  <si>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</si>
  <si>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</si>
  <si>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</si>
  <si>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</si>
  <si>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</si>
  <si>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</si>
  <si>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</si>
  <si>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</si>
  <si>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</si>
  <si>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</si>
  <si>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</si>
  <si>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</si>
  <si>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</si>
  <si>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</si>
  <si>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</si>
  <si>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</si>
  <si>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</si>
  <si>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</si>
  <si>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</si>
  <si>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</si>
  <si>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</si>
  <si>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Date(text)</t>
  </si>
  <si>
    <t>11-2-2001</t>
  </si>
  <si>
    <t>10-3-1999</t>
  </si>
  <si>
    <t>7-4-2000</t>
  </si>
  <si>
    <t>1-5/2000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</si>
</sst>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3" t="s">
        <v>22</v>
      </c>
      <c r="H1" t="s">
        <v>36</v>
      </c>
      <c r="I1" t="s">
        <v>37</v>
      </c>
      <c r="J1" t="s">
        <v>79</v>
      </c>
      <c r="K1" t="s">
        <v>80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3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3">
        <v>36000</v>
      </c>
      <c r="H3" s="1">
        <v>36436</v>
      </c>
      <c r="I3" s="1">
        <v>42287</v>
      </c>
      <c r="J3" s="3">
        <f>MAX(G2:G10)</f>
        <v>65000</v>
      </c>
      <c r="K3" s="3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3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3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3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3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3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3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3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3" sqref="K3"/>
    </sheetView>
  </sheetViews>
  <sheetFormatPr defaultColWidth="8.7265625"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5">
      <c r="H11" t="str">
        <f t="shared" ref="H11:H12" si="1">CONCATENATE(B11," ",C11)</f>
        <v xml:space="preserve"> </v>
      </c>
    </row>
    <row r="12" spans="1:10" x14ac:dyDescent="0.3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10" sqref="K10"/>
    </sheetView>
  </sheetViews>
  <sheetFormatPr defaultColWidth="8.7265625" defaultRowHeight="14.5" x14ac:dyDescent="0.35"/>
  <cols>
    <col min="8" max="8" width="14.453125" customWidth="1"/>
    <col min="9" max="9" width="13.36328125" customWidth="1"/>
    <col min="11" max="11" width="13.816406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_xlfn.DAYS(I2:I10,H2:H10)</f>
        <v>5231</v>
      </c>
      <c r="K2">
        <f>NETWORKDAYS(H2,I2)</f>
        <v>3737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>_xlfn.DAYS(I3,H3)</f>
        <v>6058</v>
      </c>
      <c r="K3">
        <f>NETWORKDAYS(H3,I3)</f>
        <v>4328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ref="J4:J10" si="0">_xlfn.DAYS(I4,H4)</f>
        <v>6333</v>
      </c>
      <c r="K4">
        <f t="shared" ref="K4:K10" si="1">NETWORKDAYS(H4,I4)</f>
        <v>4524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>_xlfn.DAYS(I6,H6)</f>
        <v>#VALUE!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>NETWORKDAYS(H9,I9)</f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3" sqref="K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0" max="10" width="14.5429687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81</v>
      </c>
      <c r="K1" t="s">
        <v>82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IF(F2:F10="Salesman","Sales","not")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2:K9" si="1">IF(F3:F11="Salesman","Sales","not")</f>
        <v>not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not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not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not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not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>IF(F10:F18="Salesman","Sales","not")</f>
        <v>not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8" sqref="K8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M2" sqref="M2:M10"/>
    </sheetView>
  </sheetViews>
  <sheetFormatPr defaultColWidth="14.54296875" defaultRowHeight="14.5" x14ac:dyDescent="0.35"/>
  <cols>
    <col min="4" max="4" width="8" customWidth="1"/>
    <col min="10" max="10" width="41.5429687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LEFT(C2:C10,3)</f>
        <v>Hal</v>
      </c>
      <c r="L2" t="str">
        <f>RIGHT(A2:A10,2)</f>
        <v>01</v>
      </c>
      <c r="M2" t="str">
        <f>RIGHT(H2:H10,4)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LEFT(C3:C11,3)</f>
        <v>Bea</v>
      </c>
      <c r="L3" t="str">
        <f t="shared" ref="L3:L10" si="1">RIGHT(A3:A11,2)</f>
        <v>02</v>
      </c>
      <c r="M3" t="str">
        <f t="shared" ref="M3:M10" si="2">RIGHT(H3:H11,4)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Sch</v>
      </c>
      <c r="L4" t="str">
        <f t="shared" si="1"/>
        <v>03</v>
      </c>
      <c r="M4" t="str">
        <f t="shared" si="2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Mar</v>
      </c>
      <c r="L5" t="str">
        <f t="shared" si="1"/>
        <v>04</v>
      </c>
      <c r="M5" t="str">
        <f t="shared" si="2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Fle</v>
      </c>
      <c r="L6" t="str">
        <f t="shared" si="1"/>
        <v>05</v>
      </c>
      <c r="M6" t="str">
        <f t="shared" si="2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Sco</v>
      </c>
      <c r="L7" t="str">
        <f t="shared" si="1"/>
        <v>06</v>
      </c>
      <c r="M7" t="str">
        <f t="shared" si="2"/>
        <v>2001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Pal</v>
      </c>
      <c r="L8" t="str">
        <f t="shared" si="1"/>
        <v>07</v>
      </c>
      <c r="M8" t="str">
        <f t="shared" si="2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Hud</v>
      </c>
      <c r="L9" t="str">
        <f t="shared" si="1"/>
        <v>08</v>
      </c>
      <c r="M9" t="str">
        <f t="shared" si="2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Mal</v>
      </c>
      <c r="L10" t="str">
        <f t="shared" si="1"/>
        <v>09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4" sqref="K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0" max="10" width="23.363281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87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v>37197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v>36436</v>
      </c>
      <c r="K3" s="2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>
        <v>36711</v>
      </c>
      <c r="K4" s="2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>
        <v>36530</v>
      </c>
      <c r="K5" s="2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>
        <v>37017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>
        <v>35040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>
        <v>37933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>
        <v>37416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>
        <v>37843</v>
      </c>
    </row>
    <row r="12" spans="1:11" x14ac:dyDescent="0.35">
      <c r="H12" s="1"/>
    </row>
    <row r="13" spans="1:11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L1" sqref="L1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  <c r="K1" t="s">
        <v>71</v>
      </c>
      <c r="L1" t="s">
        <v>72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88</v>
      </c>
      <c r="I2" s="2" t="s">
        <v>56</v>
      </c>
      <c r="J2" t="str">
        <f>SUBSTITUTE(I2:I10,"/","-",1)</f>
        <v>9-6/2015</v>
      </c>
      <c r="K2" t="str">
        <f>SUBSTITUTE(I2:I10,"/","-",2)</f>
        <v>9/6-2015</v>
      </c>
      <c r="L2" t="str">
        <f>SUBSTITUTE(H2:H10,"-","/")</f>
        <v>11/2/2001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89</v>
      </c>
      <c r="I3" s="2" t="s">
        <v>57</v>
      </c>
      <c r="J3" t="str">
        <f t="shared" ref="J3:J10" si="0">SUBSTITUTE(I3:I11,"/","-",1)</f>
        <v>10-10/2015</v>
      </c>
      <c r="K3" t="str">
        <f t="shared" ref="K3:K10" si="1">SUBSTITUTE(I3:I11,"/","-",2)</f>
        <v>10/10-2015</v>
      </c>
      <c r="L3" t="str">
        <f t="shared" ref="L3:L10" si="2">SUBSTITUTE(H3:H11,"-","/")</f>
        <v>10/3/1999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90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7/4/2000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91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1/5/2000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5/6/2001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5/6/2001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11/8/2003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6/9/2002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8/10/2003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73</v>
      </c>
      <c r="K1" t="s">
        <v>74</v>
      </c>
      <c r="L1" t="s">
        <v>75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 t="e">
        <f>SUMIFS(G2:G10,E2:E10,"Female",D2:E10,"&gt;30")</f>
        <v>#VALUE!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76</v>
      </c>
      <c r="K1" t="s">
        <v>77</v>
      </c>
      <c r="L1" t="s">
        <v>78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2023-04-06T12:26:46Z</dcterms:modified>
</cp:coreProperties>
</file>