
<file path=[Content_Types].xml><?xml version="1.0" encoding="utf-8"?>
<Types xmlns="http://schemas.openxmlformats.org/package/2006/content-types">
  <Default Extension="png" ContentType="image/png"/>
  <Default Extension="svg" ContentType="image/sv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workbookPr defaultThemeVersion="166925"/>
  <workbookProtection/>
  <bookViews>
    <workbookView xWindow="0" yWindow="0" windowWidth="14370" windowHeight="9585" tabRatio="500"/>
  </bookViews>
  <sheets>
    <sheet name="Data" sheetId="2" r:id="rId1"/>
    <sheet name="Disclaimer" sheetId="3" r:id="rId2"/>
  </sheets>
  <calcPr calcId="0"/>
</workbook>
</file>

<file path=xl/sharedStrings.xml><?xml version="1.0" encoding="utf-8"?>
<sst xmlns="http://schemas.openxmlformats.org/spreadsheetml/2006/main" count="257" uniqueCount="257">
  <si>
    <t>Deal ID</t>
  </si>
  <si>
    <t>Companies</t>
  </si>
  <si>
    <t>Company ID</t>
  </si>
  <si>
    <t>Registration Number</t>
  </si>
  <si>
    <t>Description</t>
  </si>
  <si>
    <t>Financing Status Note</t>
  </si>
  <si>
    <t>Primary Industry Sector</t>
  </si>
  <si>
    <t>Primary Industry Group</t>
  </si>
  <si>
    <t>Primary Industry Code</t>
  </si>
  <si>
    <t>All Industries</t>
  </si>
  <si>
    <t>Verticals</t>
  </si>
  <si>
    <t>Keywords</t>
  </si>
  <si>
    <t>Current Financing Status</t>
  </si>
  <si>
    <t>Current Business Status</t>
  </si>
  <si>
    <t>Universe</t>
  </si>
  <si>
    <t>CEO (at time of deal)</t>
  </si>
  <si>
    <t>CEO PBId</t>
  </si>
  <si>
    <t>CEO Phone</t>
  </si>
  <si>
    <t>CEO Email</t>
  </si>
  <si>
    <t>CEO Biography</t>
  </si>
  <si>
    <t>CEO Education</t>
  </si>
  <si>
    <t>Deal No.</t>
  </si>
  <si>
    <t>Announced Date</t>
  </si>
  <si>
    <t>Deal Date</t>
  </si>
  <si>
    <t>Deal Size</t>
  </si>
  <si>
    <t>Deal Size Status</t>
  </si>
  <si>
    <t>Pre-money Valuation</t>
  </si>
  <si>
    <t>Post Valuation</t>
  </si>
  <si>
    <t>Post Valuation Status</t>
  </si>
  <si>
    <t>% Acquired</t>
  </si>
  <si>
    <t>Raised to Date</t>
  </si>
  <si>
    <t>VC Round</t>
  </si>
  <si>
    <t>VC Round Up/Down/Flat</t>
  </si>
  <si>
    <t>Price per Share</t>
  </si>
  <si>
    <t>Series</t>
  </si>
  <si>
    <t>Deal Type</t>
  </si>
  <si>
    <t>Deal Type 2</t>
  </si>
  <si>
    <t>Deal Type 3</t>
  </si>
  <si>
    <t>Deal Class</t>
  </si>
  <si>
    <t>Deal Synopsis</t>
  </si>
  <si>
    <t>Total Invested Equity</t>
  </si>
  <si>
    <t>Add-on</t>
  </si>
  <si>
    <t>Add-on Sponsors</t>
  </si>
  <si>
    <t>Add-on Platform</t>
  </si>
  <si>
    <t>Debts</t>
  </si>
  <si>
    <t>Total New Debt</t>
  </si>
  <si>
    <t>Debt Raised in Round</t>
  </si>
  <si>
    <t>Contingent Payout</t>
  </si>
  <si>
    <t>Deal Status</t>
  </si>
  <si>
    <t>Business Status</t>
  </si>
  <si>
    <t>Financing Status</t>
  </si>
  <si>
    <t>Employees</t>
  </si>
  <si>
    <t># Investors</t>
  </si>
  <si>
    <t>New Investors</t>
  </si>
  <si>
    <t># New Investors</t>
  </si>
  <si>
    <t>Follow-on Investors</t>
  </si>
  <si>
    <t># Follow-on Investors</t>
  </si>
  <si>
    <t>Lenders</t>
  </si>
  <si>
    <t>Investors Websites</t>
  </si>
  <si>
    <t>Investors</t>
  </si>
  <si>
    <t>Lead/Sole Investors</t>
  </si>
  <si>
    <t>Investor Funds</t>
  </si>
  <si>
    <t>Sellers</t>
  </si>
  <si>
    <t>Exiters with no Proceeds</t>
  </si>
  <si>
    <t>Dividend/Distribution Beneficiaries</t>
  </si>
  <si>
    <t>Service Providers (All)</t>
  </si>
  <si>
    <t>Service Providers (Sell-side)</t>
  </si>
  <si>
    <t>Service Providers (Sell-side Intermediaries)</t>
  </si>
  <si>
    <t>Service Providers (Buy-side)</t>
  </si>
  <si>
    <t>Debt &amp; Lenders</t>
  </si>
  <si>
    <t>Implied EV</t>
  </si>
  <si>
    <t>Revenue</t>
  </si>
  <si>
    <t>Revenue Growth since last debt deal</t>
  </si>
  <si>
    <t>Gross Profit</t>
  </si>
  <si>
    <t>Net Income</t>
  </si>
  <si>
    <t>EBITDA</t>
  </si>
  <si>
    <t>EBIT</t>
  </si>
  <si>
    <t>Total Debt (from financials)</t>
  </si>
  <si>
    <t>Fiscal Year</t>
  </si>
  <si>
    <t>Valuation/EBITDA</t>
  </si>
  <si>
    <t>Valuation/EBIT</t>
  </si>
  <si>
    <t>Valuation/Net Income</t>
  </si>
  <si>
    <t>Valuation/Revenue</t>
  </si>
  <si>
    <t>Valuation/Cash Flow</t>
  </si>
  <si>
    <t>Deal Size/EBITDA</t>
  </si>
  <si>
    <t>Deal Size/EBIT</t>
  </si>
  <si>
    <t>Deal Size/Net Income</t>
  </si>
  <si>
    <t>Deal Size/Revenue</t>
  </si>
  <si>
    <t>Deal Size/Cash Flow</t>
  </si>
  <si>
    <t>Debt/EBITDA</t>
  </si>
  <si>
    <t>Debt/Equity</t>
  </si>
  <si>
    <t>Implied EV/EBITDA</t>
  </si>
  <si>
    <t>Implied EV/EBIT</t>
  </si>
  <si>
    <t>Implied EV/Net Income</t>
  </si>
  <si>
    <t>Implied EV/Revenue</t>
  </si>
  <si>
    <t>Implied EV/Cash Flow</t>
  </si>
  <si>
    <t>EBITDA Margin %</t>
  </si>
  <si>
    <t>Current Employees</t>
  </si>
  <si>
    <t>Native Currency of Deal</t>
  </si>
  <si>
    <t>HQ Location</t>
  </si>
  <si>
    <t>HQ Global Region</t>
  </si>
  <si>
    <t>HQ Global Sub Region</t>
  </si>
  <si>
    <t>Company City</t>
  </si>
  <si>
    <t>Company State/Province</t>
  </si>
  <si>
    <t>Company Post Code</t>
  </si>
  <si>
    <t>Company Country/Territory/Region</t>
  </si>
  <si>
    <t>Year Founded</t>
  </si>
  <si>
    <t>Company Website</t>
  </si>
  <si>
    <t>Total Patent Documents</t>
  </si>
  <si>
    <t>Total Patent Families</t>
  </si>
  <si>
    <t>Active Patent Documents</t>
  </si>
  <si>
    <t>Pending Patent Documents</t>
  </si>
  <si>
    <t>Patents Expiring the Next Year</t>
  </si>
  <si>
    <t>Inactive Family Documents</t>
  </si>
  <si>
    <t>Top CPC Codes</t>
  </si>
  <si>
    <t>Emerging Spaces</t>
  </si>
  <si>
    <t>Valuation Step-Up</t>
  </si>
  <si>
    <t>Time Between VC Rounds</t>
  </si>
  <si>
    <t>Participating vs Non-participating</t>
  </si>
  <si>
    <t>Dividend Rights</t>
  </si>
  <si>
    <t>Anti-Dilution Provisions</t>
  </si>
  <si>
    <t>Board Voting Rights</t>
  </si>
  <si>
    <t>General Voting Rights</t>
  </si>
  <si>
    <t>Cumulative Dividends</t>
  </si>
  <si>
    <t>Liquidation Preferences</t>
  </si>
  <si>
    <t>LCD Issuer ID</t>
  </si>
  <si>
    <t>Second Lien OID</t>
  </si>
  <si>
    <t>Second Lien Floor</t>
  </si>
  <si>
    <t>HG Loan Amount</t>
  </si>
  <si>
    <t>USD Amount</t>
  </si>
  <si>
    <t>EUR Amount</t>
  </si>
  <si>
    <t>DDTL Amount</t>
  </si>
  <si>
    <t>Club Amount</t>
  </si>
  <si>
    <t>Placed Debt Amount</t>
  </si>
  <si>
    <t>Other Amount</t>
  </si>
  <si>
    <t>Second Lien YTM Primary</t>
  </si>
  <si>
    <t>Pro Forma Revenue (Reported)</t>
  </si>
  <si>
    <t>Pro Forma EBITDA (Reported)</t>
  </si>
  <si>
    <t>Pro Forma Leverage (Reported)</t>
  </si>
  <si>
    <t>Pro Forma Sr. Leverage (Reported)</t>
  </si>
  <si>
    <t>Equity on LBO (Reported)</t>
  </si>
  <si>
    <t>PPM on LBO (Reported)</t>
  </si>
  <si>
    <t>Priced</t>
  </si>
  <si>
    <t>Launch Date</t>
  </si>
  <si>
    <t>First Lien OID</t>
  </si>
  <si>
    <t>First Lien Floor</t>
  </si>
  <si>
    <t>First Lien Ytm Primary</t>
  </si>
  <si>
    <t>New Institutional Amount</t>
  </si>
  <si>
    <t>LCD Super Transaction ID</t>
  </si>
  <si>
    <t>1st Lien Amount</t>
  </si>
  <si>
    <t>2nd Lien Amount</t>
  </si>
  <si>
    <t>Mezzanine Amount</t>
  </si>
  <si>
    <t>HY Bond Amount</t>
  </si>
  <si>
    <t>RC Amount</t>
  </si>
  <si>
    <t>TLA Amount</t>
  </si>
  <si>
    <t>TLB Amount</t>
  </si>
  <si>
    <t>TLC Amount</t>
  </si>
  <si>
    <t>Contains Cross Border</t>
  </si>
  <si>
    <t>Cov-Lite Amount</t>
  </si>
  <si>
    <t>Contains Cov-Lite</t>
  </si>
  <si>
    <t>Includes Amended Debts</t>
  </si>
  <si>
    <t>Sponsor</t>
  </si>
  <si>
    <t>USD Total Institutional New Money</t>
  </si>
  <si>
    <t>USD First-Lien New Money</t>
  </si>
  <si>
    <t>USD First-Lien Institutional New Money</t>
  </si>
  <si>
    <t>USD Second-Lien New Money</t>
  </si>
  <si>
    <t>EUR Total Institutional New Money</t>
  </si>
  <si>
    <t>EUR First-Lien New Money</t>
  </si>
  <si>
    <t>EUR First-Lien Institutional New Money</t>
  </si>
  <si>
    <t>EUR Second-Lien New Money</t>
  </si>
  <si>
    <t>Total First-Lien Institutional New Money</t>
  </si>
  <si>
    <t>Total New Money</t>
  </si>
  <si>
    <t>Total New Inst Amount</t>
  </si>
  <si>
    <t>View Company Online</t>
  </si>
  <si>
    <t>136354-06T</t>
  </si>
  <si>
    <t>Zenjob</t>
  </si>
  <si>
    <t>167870-35</t>
  </si>
  <si>
    <t>HRB 259261 B</t>
  </si>
  <si>
    <t>Developer of an on-demand staffing platform intended to help students receive real-time job offers directly on their smartphones. The company's platform provides jobs in real-time via the application to address short-notice staffing challenges of companies across various sectors such as hotels, gastronomy and retail, enabling clients to fill short-term staffing needs without administrative hassle.</t>
  </si>
  <si>
    <t>The company raised EUR 45 million of Series D venture funding in a deal led by Aragon Global Management on February 22, 2022, putting the company's pre-money valuation at EUR 338.60 million. Atlantic Labs, Acton Capital, AVP, Discovery Ventures and Tomahawk.VC also participated in the round. The funds will be used for expansion within Europe, including the U.K., and product development, including new data-based automation features. Discovery Ventures also participated in this round.</t>
  </si>
  <si>
    <t>Business Products and Services (B2B)</t>
  </si>
  <si>
    <t>Commercial Services</t>
  </si>
  <si>
    <t>Human Capital Services</t>
  </si>
  <si>
    <t>Application Software, Human Capital Services*</t>
  </si>
  <si>
    <t>HR Tech, Mobile</t>
  </si>
  <si>
    <t>enterprise resource planning, erp, human capital management, job portal services, jobs finder, on demand staffing platform, recruitment platform, staffing platform, staffing platform developer</t>
  </si>
  <si>
    <t>Venture Capital-Backed</t>
  </si>
  <si>
    <t>Generating Revenue</t>
  </si>
  <si>
    <t>Venture Capital</t>
  </si>
  <si>
    <t>Friedrich von Trott</t>
  </si>
  <si>
    <t>149112-55P</t>
  </si>
  <si>
    <t>+49 (0)30 5683 9095</t>
  </si>
  <si>
    <t>friedrich.vontrott@zenjob.com</t>
  </si>
  <si>
    <t>Mr. Friedrich von Trott is a Co-Founder and serves as Chief Executive Officer at Zenjob. Previously, he served as a Director Performance Marketing at Treatwell.com. He holds a MBA from Freie Universität Berlin.</t>
  </si>
  <si>
    <t>Freie Universität Berlin, Degree, Freie Universität Berlin, MBA (Master of Business Administration), University of Oxford, Degree, Philosophy and Theology</t>
  </si>
  <si>
    <t/>
  </si>
  <si>
    <t>Actual</t>
  </si>
  <si>
    <t>Estimated</t>
  </si>
  <si>
    <t>4th Round</t>
  </si>
  <si>
    <t>Up Round</t>
  </si>
  <si>
    <t>Series C</t>
  </si>
  <si>
    <t>Later Stage VC</t>
  </si>
  <si>
    <t>The company raised EUR 27.6 million of Series C venture funding in a deal led by Forestay Capital on May 12, 2020, putting the company's pre-money valuation at an estimated EUR 105.6 million. AVP, and other investors also participated in the round. The company intends to use the funds to support the expansion across more cities in Germany, as well as subsequently expand internationally and to develop the technology behind the service, using algorithms to further predict staff demand in the future.</t>
  </si>
  <si>
    <t>No</t>
  </si>
  <si>
    <t>Completed</t>
  </si>
  <si>
    <t>Benjamin Schickert, Forestay Capital, SpringTech Partners</t>
  </si>
  <si>
    <t>Acton Capital, Atlantic Labs, AVP, Redalpine</t>
  </si>
  <si>
    <t>Acton Capital (www.actoncapital.com), Atlantic Labs (www.atlanticlabs.de), AVP (avpcap.com), Forestay Capital (www.forestay.vc), Redalpine (www.redalpine.com), SpringTech Partners (www.springtechpartners.com)</t>
  </si>
  <si>
    <t>Acton Capital, Atlantic Labs, AVP, Benjamin Schickert(Benjamin Schickert), Forestay Capital(Frederic Wohlwend), Redalpine, SpringTech Partners</t>
  </si>
  <si>
    <t>Forestay Capital(Frederic Wohlwend)</t>
  </si>
  <si>
    <t>Acton Fund V(Acton Capital), AVP Early Stage II(AVP), Redalpine Capital III(Redalpine)</t>
  </si>
  <si>
    <t>EY (Advisor: General to Forestay Capital), POELLATH (Legal Advisor to Forestay Capital, Christian Tonies), Sheridans (Legal Advisor to AVP, Howard Watt), YPOG (Legal Advisor to Company, Benjamin Ullrich)</t>
  </si>
  <si>
    <t>YPOG (Legal Advisor to Company, Benjamin Ullrich)</t>
  </si>
  <si>
    <t>EY (Advisor: General to Forestay Capital), POELLATH (Legal Advisor to Forestay Capital, Christian Tonies), Sheridans (Legal Advisor to AVP, Howard Watt)</t>
  </si>
  <si>
    <t>Euros (EUR)</t>
  </si>
  <si>
    <t>Berlin, Germany</t>
  </si>
  <si>
    <t>Europe</t>
  </si>
  <si>
    <t>Western Europe</t>
  </si>
  <si>
    <t>Berlin</t>
  </si>
  <si>
    <t>10405</t>
  </si>
  <si>
    <t>Germany</t>
  </si>
  <si>
    <t>188964-55T</t>
  </si>
  <si>
    <t>Niels Boon</t>
  </si>
  <si>
    <t>55422-82P</t>
  </si>
  <si>
    <t>+46 (0)8 546 38 300</t>
  </si>
  <si>
    <t>n.boon@cint.com</t>
  </si>
  <si>
    <t>Mr. Niels Boon serves as Chief Financial Officer at Cint Group. He serves as Cint's CFO. Most recently, Niels was Managing Director and CFO at Zenjob, a prominent digital staffing platform. Prior to that, he held key positions as CFO/COO at several leading international technology companies. His responsibilities extended across Finance, Business Intelligence, Legal, and Compliance departments, and more. His previous companies include Zalando, Bonial (part of Axel Springer), and Ada Health, he commenced his professional journey at McKinsey &amp; Company. Niels holds a Master of Science degree in International Financial Economics from the University of Amsterdam.</t>
  </si>
  <si>
    <t>University of Amsterdam, MS (Master of Science), 2007, International Financial Economics</t>
  </si>
  <si>
    <t>5th Round</t>
  </si>
  <si>
    <t>Series D</t>
  </si>
  <si>
    <t>Aragon Global Management, Discovery Ventures (Berlin), Tomahawk.VC</t>
  </si>
  <si>
    <t>Acton Capital, Atlantic Labs, AVP</t>
  </si>
  <si>
    <t>Acton Capital (www.actoncapital.com), Aragon Global Management (www.aragonglobal.com), Atlantic Labs (www.atlanticlabs.de), AVP (avpcap.com), Discovery Ventures (Berlin) (www.discovery-ventures.com), Tomahawk.VC (www.tomahawk.vc)</t>
  </si>
  <si>
    <t>Acton Capital, Aragon Global Management, Atlantic Labs, AVP, Discovery Ventures (Berlin), Tomahawk.VC</t>
  </si>
  <si>
    <t>Aragon Global Management</t>
  </si>
  <si>
    <t>Acton Fund V(Acton Capital), Aragon Partners(Aragon Global Management), Atlantic Labs V(Atlantic Labs), AVP Early Stage II(AVP)</t>
  </si>
  <si>
    <t>© PitchBook Data, Inc.  2025</t>
  </si>
  <si>
    <t>Search Criteria:</t>
  </si>
  <si>
    <t xml:space="preserve">Deal IDs: 3S Money - Deal #3, Series B, 2021; 42Crunch - Deal #5, Series B, 2023; ALL.SPACE - Deal #9, Series B, 2021; ATSG (IT Consulting and Outsourcing) - Deal #6, Series C, 2024; Accelleran - Deal #3, Series B, 2021; Acin - Deal #4, Series B, 2022; Aerospacelab - Deal #5, Series B, 2022; Agreena - Deal #5, Series B, 2024; Aiven - Deal #5, Series C, 2021; Aiven - Deal #6, Series D, 2022; Ampacimon - Deal #7, Series C, 2023; AnyDesk - Deal #5, Series C, 2021; Anyfin - Deal #4, Series B, 2020; Anyfin - Deal #5, Series B, 2022; Ardoq - Deal #7, Series D, 2022; Attest - Deal #6, Series B, 2021; BMLL Technologies - Deal #10, Series B, 2023; Beamery - Deal #7, Series C, 2021; Beamery - Deal #8, Series D, 2022; Behavox - Deal #8, Series B1, 2020; BibliU - Deal #8, Series B, 2022; Bitrise - Deal #5, Series C, 2021; Blockchain.com - Deal #5, Series C, 2021; Bloom &amp; Wild - Deal #8, Series D, 2021; Blueground - Deal #11, Series C, 2021; Blueground - Deal #14, Series D, 2024; Brainly - Deal #7, Series D, 2020; BrowserStack - Deal #3, Series B, 2021; Bsport - Deal #5, Series B, 2024; Bud - Deal #8, Series B, 2022; Build A Rocket Boy - Deal #3, Series B, 2020; Builder.ai - Deal #4, Series B, 2021; Builder.ai - Deal #5, Series C, 2022; C4T Customs4trade - Deal #3, Series C, 2021; Chattermill - Deal #6, Series B, 2022; Checkout.com - Deal #3, Series B, 2020; Checkout.com - Deal #4, Series C, 2021; Checkout.com - Deal #5, Series D, 2022; Chromatic 3D Materials - Deal #8, Series B2, 2021; CleanGreens - Deal #9, Series B, 2020; Cleo - Deal #6, Series B, 2020; CloudNC - Deal #11, Series B1, 2024; Clue - Deal #8, Series C3, 2021; CoachHub - Deal #4, Series B, 2021; Codat - Deal #7, Series B, 2021; Codat - Deal #8, Series C, 2022; Cognism - Deal #10, Series C1, 2021; Cognism - Deal #11, Series C, 2022; Cognism - Deal #9, Series B, 2021; Cognite - Deal #3, Series B, 2021; </t>
  </si>
  <si>
    <t>All Columns</t>
  </si>
  <si>
    <t>Downloaded on:</t>
  </si>
  <si>
    <t>Created for:</t>
  </si>
  <si>
    <t>Yasir Tahir, INSEAD student access</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</si>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</sst>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2" formatCode="dd-MMM-yyyy"/>
    <numFmt numFmtId="83" formatCode="#,##0.00;[red](#,##0.00)"/>
    <numFmt numFmtId="84" formatCode="#,##0.00&quot;%&quot;;[red]-#,##0.00&quot;%&quot;"/>
    <numFmt numFmtId="85" formatCode="#,##0;[red](#,##0)"/>
    <numFmt numFmtId="86" formatCode="#,###"/>
    <numFmt numFmtId="87" formatCode="#,##0.00;[red]-#,##0.00"/>
    <numFmt numFmtId="88" formatCode="0000"/>
    <numFmt numFmtId="89" formatCode="dd-mmm-yyyy"/>
  </numFmts>
  <fonts count="28">
    <font>
      <sz val="11"/>
      <color theme="1"/>
      <name val="Calibri"/>
      <family val="2"/>
      <scheme val="minor"/>
    </font>
    <font>
      <b/>
      <sz val="8"/>
      <color rgb="FFFFFFFF"/>
      <name val="Open Sans"/>
      <family val="2"/>
    </font>
    <font>
      <sz val="8"/>
      <color rgb="FF000000"/>
      <name val="Open Sans"/>
      <family val="2"/>
    </font>
    <font>
      <u/>
      <sz val="11"/>
      <color rgb="FF0563C1"/>
      <name val="Calibri"/>
    </font>
    <font>
      <sz val="8"/>
      <color rgb="FF26649E"/>
      <name val="Open Sans"/>
      <family val="2"/>
    </font>
    <font>
      <sz val="8"/>
      <color rgb="FF000000"/>
      <name val="Open Sans"/>
      <family val="2"/>
    </font>
    <font>
      <sz val="8"/>
      <color rgb="FF000000"/>
      <name val="Open Sans"/>
      <family val="2"/>
    </font>
    <font>
      <b/>
      <sz val="8"/>
      <color rgb="FF000000"/>
      <name val="Open Sans"/>
      <family val="2"/>
    </font>
    <font>
      <b/>
      <sz val="16"/>
      <color rgb="FF000000"/>
      <name val="Open Sans"/>
      <family val="2"/>
    </font>
    <font>
      <sz val="8"/>
      <color rgb="FF000000"/>
      <name val="Open Sans"/>
      <family val="2"/>
    </font>
    <font>
      <b/>
      <sz val="8"/>
      <color rgb="FF000000"/>
      <name val="Open Sans"/>
      <family val="2"/>
    </font>
    <font>
      <b/>
      <sz val="8"/>
      <color rgb="FF000000"/>
      <name val="Open Sans"/>
      <family val="2"/>
    </font>
    <font>
      <b/>
      <sz val="8"/>
      <color rgb="FF000000"/>
      <name val="Open Sans"/>
      <family val="2"/>
    </font>
    <font>
      <b/>
      <sz val="8"/>
      <color rgb="FF000000"/>
      <name val="Open Sans"/>
      <family val="2"/>
    </font>
    <font>
      <sz val="8"/>
      <color rgb="FF000000"/>
      <name val="Open Sans"/>
      <family val="2"/>
    </font>
    <font>
      <sz val="11"/>
      <color theme="1"/>
      <name val="Calibri"/>
      <family val="2"/>
      <scheme val="minor"/>
    </font>
    <font>
      <b/>
      <sz val="14"/>
      <color rgb="FF000000"/>
      <name val="Open Sans"/>
      <family val="2"/>
    </font>
    <font>
      <b/>
      <sz val="14"/>
      <color rgb="FF000000"/>
      <name val="Open Sans"/>
      <family val="2"/>
    </font>
    <font>
      <b/>
      <sz val="14"/>
      <color rgb="FF000000"/>
      <name val="Open Sans"/>
      <family val="2"/>
    </font>
    <font>
      <b/>
      <sz val="14"/>
      <color rgb="FF000000"/>
      <name val="Open Sans"/>
      <family val="2"/>
    </font>
    <font>
      <i/>
      <sz val="10"/>
      <color rgb="FF000000"/>
      <name val="Open Sans"/>
      <family val="2"/>
    </font>
    <font>
      <i/>
      <sz val="10"/>
      <color rgb="FF000000"/>
      <name val="Open Sans"/>
      <family val="2"/>
    </font>
    <font>
      <i/>
      <sz val="10"/>
      <color rgb="FF000000"/>
      <name val="Open Sans"/>
      <family val="2"/>
    </font>
    <font>
      <i/>
      <sz val="10"/>
      <color rgb="FF000000"/>
      <name val="Open Sans"/>
      <family val="2"/>
    </font>
    <font>
      <i/>
      <sz val="10"/>
      <color rgb="FF26649E"/>
      <name val="Open Sans"/>
      <family val="2"/>
    </font>
    <font>
      <i/>
      <sz val="10"/>
      <color rgb="FF26649E"/>
      <name val="Open Sans"/>
      <family val="2"/>
    </font>
    <font>
      <i/>
      <sz val="10"/>
      <color rgb="FF26649E"/>
      <name val="Open Sans"/>
      <family val="2"/>
    </font>
    <font>
      <i/>
      <sz val="10"/>
      <color rgb="FF26649E"/>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8">
    <xf numFmtId="0" fontId="0" fillId="0" borderId="0"/>
    <xf numFmtId="0" fontId="1" fillId="0" borderId="0">
      <alignment horizontal="center" vertical="center" wrapText="1"/>
    </xf>
    <xf numFmtId="0" fontId="2" fillId="0" borderId="1">
      <alignment horizontal="left" vertical="center" indent="1"/>
    </xf>
    <xf numFmtId="0" fontId="2" fillId="0" borderId="1">
      <alignment horizontal="right" vertical="center" indent="1"/>
    </xf>
    <xf numFmtId="0" fontId="2" fillId="0" borderId="1">
      <alignment horizontal="center" vertical="center"/>
    </xf>
    <xf numFmtId="0" fontId="3" fillId="0" borderId="0" applyNumberFormat="0" applyFill="0" applyBorder="0" applyAlignment="0" applyProtection="0"/>
    <xf numFmtId="0" fontId="4" fillId="0" borderId="1">
      <alignment horizontal="left" vertical="center" indent="1"/>
    </xf>
    <xf numFmtId="0" fontId="4" fillId="0" borderId="1">
      <alignment horizontal="right" vertical="center" indent="1"/>
    </xf>
    <xf numFmtId="0" fontId="14" fillId="0" borderId="0">
      <alignment horizontal="left" vertical="center"/>
    </xf>
    <xf numFmtId="0" fontId="2" fillId="0" borderId="0">
      <alignment horizontal="right" vertical="top"/>
    </xf>
    <xf numFmtId="0" fontId="7" fillId="0" borderId="0">
      <alignment horizontal="left" vertical="top" wrapText="1"/>
    </xf>
    <xf numFmtId="0" fontId="8" fillId="0" borderId="0">
      <alignment horizontal="left" vertical="center"/>
    </xf>
    <xf numFmtId="0" fontId="14" fillId="0" borderId="0">
      <alignment horizontal="right" vertical="center"/>
    </xf>
    <xf numFmtId="0" fontId="13" fillId="0" borderId="0">
      <alignment horizontal="left" vertical="center"/>
    </xf>
    <xf numFmtId="0" fontId="19" fillId="0" borderId="0">
      <alignment horizontal="left" vertical="center"/>
    </xf>
    <xf numFmtId="0" fontId="23" fillId="4" borderId="0">
      <alignment horizontal="left" vertical="center"/>
    </xf>
    <xf numFmtId="0" fontId="27" fillId="4" borderId="0">
      <alignment horizontal="left" vertical="center"/>
    </xf>
    <xf numFmtId="0" fontId="23" fillId="4" borderId="0">
      <alignment horizontal="right" vertical="center"/>
    </xf>
  </cellStyleXfs>
  <cellXfs count="36">
    <xf numFmtId="0" fontId="0" fillId="0" borderId="0" xfId="0"/>
    <xf numFmtId="83" fontId="2" fillId="0" borderId="1" xfId="3" applyNumberFormat="1">
      <alignment horizontal="right" vertical="center" indent="1"/>
    </xf>
    <xf numFmtId="0" fontId="1" fillId="2" borderId="0" xfId="1" applyFill="1">
      <alignment horizontal="center" vertical="center" wrapText="1"/>
    </xf>
    <xf numFmtId="0" fontId="2" fillId="0" borderId="1" xfId="2">
      <alignment horizontal="left" vertical="center" indent="1"/>
    </xf>
    <xf numFmtId="0" fontId="2" fillId="0" borderId="1" xfId="3">
      <alignment horizontal="right" vertical="center" indent="1"/>
    </xf>
    <xf numFmtId="82" fontId="2" fillId="0" borderId="1" xfId="3" applyNumberFormat="1">
      <alignment horizontal="right" vertical="center" indent="1"/>
    </xf>
    <xf numFmtId="84" fontId="2" fillId="0" borderId="1" xfId="3" applyNumberFormat="1">
      <alignment horizontal="right" vertical="center" indent="1"/>
    </xf>
    <xf numFmtId="85" fontId="2" fillId="0" borderId="1" xfId="3" applyNumberFormat="1">
      <alignment horizontal="right" vertical="center" indent="1"/>
    </xf>
    <xf numFmtId="86" fontId="2" fillId="0" borderId="1" xfId="2" applyNumberFormat="1">
      <alignment horizontal="left" vertical="center" indent="1"/>
    </xf>
    <xf numFmtId="87" fontId="2" fillId="0" borderId="1" xfId="3" applyNumberFormat="1">
      <alignment horizontal="right" vertical="center" indent="1"/>
    </xf>
    <xf numFmtId="88" fontId="2" fillId="0" borderId="1" xfId="3" applyNumberFormat="1">
      <alignment horizontal="right" vertical="center" indent="1"/>
    </xf>
    <xf numFmtId="86" fontId="2" fillId="0" borderId="1" xfId="3" applyNumberFormat="1">
      <alignment horizontal="right" vertical="center" indent="1"/>
    </xf>
    <xf numFmtId="0" fontId="4" fillId="3" borderId="1" xfId="6" applyFill="1">
      <alignment horizontal="left" vertical="center" indent="1"/>
    </xf>
    <xf numFmtId="0" fontId="4" fillId="0" borderId="1" xfId="6">
      <alignment horizontal="left" vertical="center" indent="1"/>
    </xf>
    <xf numFmtId="87" fontId="2" fillId="3" borderId="1" xfId="3" applyNumberFormat="1" applyFill="1">
      <alignment horizontal="right" vertical="center" indent="1"/>
    </xf>
    <xf numFmtId="0" fontId="2" fillId="3" borderId="1" xfId="2" applyFill="1">
      <alignment horizontal="left" vertical="center" indent="1"/>
    </xf>
    <xf numFmtId="0" fontId="2" fillId="3" borderId="1" xfId="3" applyFill="1">
      <alignment horizontal="right" vertical="center" indent="1"/>
    </xf>
    <xf numFmtId="84" fontId="2" fillId="3" borderId="1" xfId="3" applyNumberFormat="1" applyFill="1">
      <alignment horizontal="right" vertical="center" indent="1"/>
    </xf>
    <xf numFmtId="82" fontId="2" fillId="3" borderId="1" xfId="3" applyNumberFormat="1" applyFill="1">
      <alignment horizontal="right" vertical="center" indent="1"/>
    </xf>
    <xf numFmtId="83" fontId="2" fillId="3" borderId="1" xfId="3" applyNumberFormat="1" applyFill="1">
      <alignment horizontal="right" vertical="center" indent="1"/>
    </xf>
    <xf numFmtId="86" fontId="2" fillId="3" borderId="1" xfId="3" applyNumberFormat="1" applyFill="1">
      <alignment horizontal="right" vertical="center" indent="1"/>
    </xf>
    <xf numFmtId="88" fontId="2" fillId="3" borderId="1" xfId="3" applyNumberFormat="1" applyFill="1">
      <alignment horizontal="right" vertical="center" indent="1"/>
    </xf>
    <xf numFmtId="85" fontId="2" fillId="3" borderId="1" xfId="3" applyNumberFormat="1" applyFill="1">
      <alignment horizontal="right" vertical="center" indent="1"/>
    </xf>
    <xf numFmtId="86" fontId="2" fillId="3" borderId="1" xfId="2" applyNumberFormat="1" applyFill="1">
      <alignment horizontal="left" vertical="center" indent="1"/>
    </xf>
    <xf numFmtId="0" fontId="14" fillId="0" borderId="0" xfId="8">
      <alignment horizontal="left" vertical="center"/>
    </xf>
    <xf numFmtId="0" fontId="2" fillId="0" borderId="0" xfId="9">
      <alignment horizontal="right" vertical="top"/>
    </xf>
    <xf numFmtId="0" fontId="7" fillId="0" borderId="0" xfId="10">
      <alignment horizontal="left" vertical="top" wrapText="1"/>
    </xf>
    <xf numFmtId="0" fontId="8" fillId="0" borderId="0" xfId="11">
      <alignment horizontal="left" vertical="center"/>
    </xf>
    <xf numFmtId="0" fontId="14" fillId="0" borderId="0" xfId="12">
      <alignment horizontal="right" vertical="center"/>
    </xf>
    <xf numFmtId="0" fontId="13" fillId="0" borderId="0" xfId="13">
      <alignment horizontal="left" vertical="center"/>
    </xf>
    <xf numFmtId="89" fontId="13" fillId="0" borderId="0" xfId="13" applyNumberFormat="1">
      <alignment horizontal="left" vertical="center"/>
    </xf>
    <xf numFmtId="0" fontId="19" fillId="0" borderId="0" xfId="14">
      <alignment horizontal="left" vertical="center"/>
    </xf>
    <xf numFmtId="0" fontId="23" fillId="4" borderId="0" xfId="15">
      <alignment horizontal="left" vertical="center"/>
    </xf>
    <xf numFmtId="0" fontId="0" fillId="0" borderId="0" xfId="0">
      <protection locked="0"/>
    </xf>
    <xf numFmtId="0" fontId="27" fillId="4" borderId="0" xfId="16">
      <alignment horizontal="left" vertical="center"/>
    </xf>
    <xf numFmtId="0" fontId="23" fillId="4" borderId="0" xfId="17">
      <alignment horizontal="right" vertical="center"/>
    </xf>
  </cellXfs>
  <cellStyles count="18">
    <cellStyle name="Normal" xfId="0" builtinId="0"/>
    <cellStyle name="horizontalCenterWrapWhiteBold" xfId="1"/>
    <cellStyle name="tableCellStyleLeft" xfId="2"/>
    <cellStyle name="tableCellStyleRight" xfId="3"/>
    <cellStyle name="tableCellStyleCenter" xfId="4"/>
    <cellStyle name="Hyperlink" xfId="5" builtinId="8"/>
    <cellStyle name="tableCellStyleLeftHyperlink" xfId="6"/>
    <cellStyle name="tableCellStyleRightHyperlink" xfId="7"/>
    <cellStyle name="defaultStyle" xfId="8"/>
    <cellStyle name="verticalTopHorizontalRight" xfId="9"/>
    <cellStyle name="verticalTopBoldWrapBold" xfId="10"/>
    <cellStyle name="fontSize16Bold" xfId="11"/>
    <cellStyle name="horizontalRight" xfId="12"/>
    <cellStyle name="bold" xfId="13"/>
    <cellStyle name="fontSize14Bold" xfId="14"/>
    <cellStyle name="fontSize10Italic" xfId="15"/>
    <cellStyle name="fontSize10ItalicHyperlink" xfId="16"/>
    <cellStyle name="fontSize10ItalicRight" xfId="17"/>
  </cellStyles>
  <dxfs count="0"/>
  <tableStyles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drawings/_rels/drawing1.xml.rels><?xml version="1.0" encoding="UTF-8"?><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svg"/></Relationships>
</file>

<file path=xl/drawings/drawing1.xml><?xml version="1.0" encoding="utf-8"?>
<xdr:wsDr xmlns:a="http://schemas.openxmlformats.org/drawingml/2006/main" xmlns:xdr="http://schemas.openxmlformats.org/drawingml/2006/spreadsheetDrawing" xmlns:mc="http://schemas.openxmlformats.org/markup-compatibility/2006" xmlns:a14="http://schemas.microsoft.com/office/drawing/2010/main">
  <xdr:twoCellAnchor xmlns:xdr="http://schemas.openxmlformats.org/drawingml/2006/spreadsheetDrawing" editAs="absolute">
    <xdr:from>
      <xdr:col>0</xdr:col>
      <xdr:colOff>85725</xdr:colOff>
      <xdr:row>0</xdr:row>
      <xdr:rowOff>85725</xdr:rowOff>
    </xdr:from>
    <xdr:to>
      <xdr:col>0</xdr:col>
      <xdr:colOff>1400175</xdr:colOff>
      <xdr:row>0</xdr:row>
      <xdr:rowOff>304800</xdr:rowOff>
    </xdr:to>
    <xdr:pic xmlns:xdr="http://schemas.openxmlformats.org/drawingml/2006/spreadsheetDrawing">
      <xdr:nvPicPr xmlns:xdr="http://schemas.openxmlformats.org/drawingml/2006/spreadsheetDrawing">
        <xdr:cNvPr xmlns:xdr="http://schemas.openxmlformats.org/drawingml/2006/spreadsheetDrawing" id="2" name="Graphic 1"/>
        <xdr:cNvPicPr xmlns:xdr="http://schemas.openxmlformats.org/drawingml/2006/spreadsheetDrawing">
          <a:picLocks xmlns:a="http://schemas.openxmlformats.org/drawingml/2006/main" noChangeAspect="1"/>
          <a:extLst xmlns:a="http://schemas.openxmlformats.org/drawingml/2006/main"/>
        </xdr:cNvPicPr>
      </xdr:nvPicPr>
      <xdr:blipFill xmlns:xdr="http://schemas.openxmlformats.org/drawingml/2006/spreadsheetDrawing">
        <a:blip xmlns:a="http://schemas.openxmlformats.org/drawingml/2006/main" xmlns:r="http://schemas.openxmlformats.org/officeDocument/2006/relationships" r:embed="rId1">
          <a:extLst xmlns:a="http://schemas.openxmlformats.org/drawingml/2006/main">
            <a:ext xmlns:a="http://schemas.openxmlformats.org/drawingml/2006/main" uri="{96DAC541-7B7A-43D3-8B79-37D633B846F1}">
              <asvg:svgBlip xmlns:asvg="http://schemas.microsoft.com/office/drawing/2016/SVG/main" r:embed="rId2"/>
            </a:ext>
          </a:extLst>
        </a:blip>
        <a:srcRect/>
        <a:stretch xmlns:a="http://schemas.openxmlformats.org/drawingml/2006/main">
          <a:fillRect/>
        </a:stretch>
      </xdr:blipFill>
      <xdr:spPr xmlns:xdr="http://schemas.openxmlformats.org/drawingml/2006/spreadsheetDrawing">
        <a:xfrm xmlns:a="http://schemas.openxmlformats.org/drawingml/2006/main">
          <a:off x="85725" y="85725"/>
          <a:ext cx="1314450" cy="219075"/>
        </a:xfrm>
        <a:prstGeom xmlns:a="http://schemas.openxmlformats.org/drawingml/2006/main" prst="rect"/>
        <a:effectLst xmlns:a="http://schemas.openxmlformats.org/drawingml/2006/main"/>
        <a:extLst xmlns:a="http://schemas.openxmlformats.org/drawingml/2006/main"/>
      </xdr:spPr>
    </xdr:pic>
    <xdr:clientData/>
  </xdr:twoCellAnchor>
</xdr:wsDr>
</file>

<file path=xl/theme/theme1.xml><?xml version="1.0" encoding="utf-8"?>
<a:theme xmlns:a="http://schemas.openxmlformats.org/drawingml/2006/main" name="Office Theme">
  <a:themeElements>
    <a:clrScheme name="Office Them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Theme">
      <a:fillStyleLst xmlns:a="http://schemas.openxmlformats.org/drawingml/2006/main">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xmlns:a="http://schemas.openxmlformats.org/drawingml/2006/main">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xmlns:a="http://schemas.openxmlformats.org/drawingml/2006/main">
        <a:effectStyle>
          <a:effectLst/>
        </a:effectStyle>
        <a:effectStyle>
          <a:effectLst/>
        </a:effectStyle>
        <a:effectStyle>
          <a:effectLst>
            <a:outerShdw blurRad="57150" dist="19050" dir="5400000" algn="ctr" rotWithShape="0">
              <a:srgbClr val="000000">
                <a:alpha val="63000"/>
              </a:srgbClr>
            </a:outerShdw>
          </a:effectLst>
        </a:effectStyle>
      </a:effectStyleLst>
      <a:bgFillStyleLst xmlns:a="http://schemas.openxmlformats.org/drawingml/2006/main">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Id="rId1" Type="http://schemas.openxmlformats.org/officeDocument/2006/relationships/drawing" Target="../drawings/drawing1.xml"/></Relationships>
</file>

<file path=xl/worksheets/_rels/sheet2.xml.rels><?xml version="1.0" encoding="UTF-8"?><Relationships xmlns="http://schemas.openxmlformats.org/package/2006/relationships"><Relationship Id="rId1"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FR11"/>
  <sheetViews>
    <sheetView showGridLines="0" workbookViewId="0">
      <selection sqref="A1"/>
    </sheetView>
  </sheetViews>
  <sheetFormatPr defaultRowHeight="15"/>
  <cols>
    <col min="1" max="1" width="21.7109375" customWidth="1"/>
    <col min="2" max="2" width="55.140625" customWidth="1"/>
    <col min="3" max="3" width="19.5703125" customWidth="1"/>
    <col min="4" max="4" width="25.28515625" customWidth="1"/>
    <col min="5" max="5" width="39.7109375" customWidth="1"/>
    <col min="6" max="6" width="38.28515625" customWidth="1"/>
    <col min="7" max="8" width="31.28515625" customWidth="1"/>
    <col min="9" max="9" width="29.85546875" customWidth="1"/>
    <col min="10" max="10" width="34" customWidth="1"/>
    <col min="11" max="11" width="29.140625" customWidth="1"/>
    <col min="12" max="12" width="29.5703125" customWidth="1"/>
    <col min="13" max="14" width="28.28515625" customWidth="1"/>
    <col min="15" max="15" width="26.7109375" customWidth="1"/>
    <col min="16" max="16" width="24.5703125" customWidth="1"/>
    <col min="17" max="17" width="15.140625" customWidth="1"/>
    <col min="18" max="18" width="16.5703125" customWidth="1"/>
    <col min="19" max="19" width="27.5703125" customWidth="1"/>
    <col min="20" max="20" width="39.7109375" customWidth="1"/>
    <col min="21" max="21" width="38.28515625" customWidth="1"/>
    <col min="22" max="22" width="15.140625" customWidth="1"/>
    <col min="23" max="23" width="23.85546875" customWidth="1"/>
    <col min="24" max="24" width="17.5703125" customWidth="1"/>
    <col min="25" max="25" width="15.140625" customWidth="1"/>
    <col min="26" max="26" width="21.7109375" customWidth="1"/>
    <col min="27" max="27" width="24.85546875" customWidth="1"/>
    <col min="28" max="28" width="22.42578125" customWidth="1"/>
    <col min="29" max="29" width="27.42578125" customWidth="1"/>
    <col min="30" max="30" width="23.140625" customWidth="1"/>
    <col min="31" max="31" width="19" customWidth="1"/>
    <col min="32" max="32" width="19.5703125" customWidth="1"/>
    <col min="33" max="33" width="27.5703125" customWidth="1"/>
    <col min="34" max="34" width="21.7109375" customWidth="1"/>
    <col min="35" max="35" width="11.5703125" customWidth="1"/>
    <col min="36" max="36" width="18.42578125" customWidth="1"/>
    <col min="37" max="38" width="20.28515625" customWidth="1"/>
    <col min="39" max="39" width="16.5703125" customWidth="1"/>
    <col min="40" max="40" width="34" customWidth="1"/>
    <col min="41" max="41" width="26" customWidth="1"/>
    <col min="42" max="42" width="19.5703125" customWidth="1"/>
    <col min="43" max="43" width="26" customWidth="1"/>
    <col min="44" max="44" width="27.42578125" customWidth="1"/>
    <col min="45" max="45" width="55.140625" customWidth="1"/>
    <col min="46" max="46" width="22.42578125" customWidth="1"/>
    <col min="47" max="47" width="25.28515625" customWidth="1"/>
    <col min="48" max="48" width="23.85546875" customWidth="1"/>
    <col min="49" max="49" width="16.28515625" customWidth="1"/>
    <col min="50" max="50" width="21" customWidth="1"/>
    <col min="51" max="53" width="22.42578125" customWidth="1"/>
    <col min="54" max="54" width="26.7109375" customWidth="1"/>
    <col min="55" max="55" width="20.7109375" customWidth="1"/>
    <col min="56" max="56" width="29.5703125" customWidth="1"/>
    <col min="57" max="57" width="25.28515625" customWidth="1"/>
    <col min="58" max="58" width="26.7109375" customWidth="1"/>
    <col min="59" max="59" width="33.28515625" customWidth="1"/>
    <col min="60" max="60" width="26.7109375" customWidth="1"/>
    <col min="61" max="61" width="27" customWidth="1"/>
    <col min="62" max="63" width="26.7109375" customWidth="1"/>
    <col min="64" max="64" width="32.85546875" customWidth="1"/>
    <col min="65" max="65" width="37.5703125" customWidth="1"/>
    <col min="66" max="66" width="26.7109375" customWidth="1"/>
    <col min="67" max="67" width="30.5703125" customWidth="1"/>
    <col min="68" max="68" width="44.42578125" customWidth="1"/>
    <col min="69" max="69" width="30.85546875" customWidth="1"/>
    <col min="70" max="70" width="34" customWidth="1"/>
    <col min="71" max="71" width="21" customWidth="1"/>
    <col min="72" max="72" width="20.28515625" customWidth="1"/>
    <col min="73" max="73" width="34.140625" customWidth="1"/>
    <col min="74" max="74" width="18.7109375" customWidth="1"/>
    <col min="75" max="75" width="20.28515625" customWidth="1"/>
    <col min="76" max="76" width="19.5703125" customWidth="1"/>
    <col min="77" max="77" width="15.140625" customWidth="1"/>
    <col min="78" max="78" width="28.140625" customWidth="1"/>
    <col min="79" max="79" width="15.5703125" customWidth="1"/>
    <col min="80" max="80" width="21.85546875" customWidth="1"/>
    <col min="81" max="81" width="21.7109375" customWidth="1"/>
    <col min="82" max="82" width="25.7109375" customWidth="1"/>
    <col min="83" max="83" width="23.140625" customWidth="1"/>
    <col min="84" max="84" width="24.42578125" customWidth="1"/>
    <col min="85" max="85" width="21.42578125" customWidth="1"/>
    <col min="86" max="86" width="21.7109375" customWidth="1"/>
    <col min="87" max="87" width="25.140625" customWidth="1"/>
    <col min="88" max="88" width="22.5703125" customWidth="1"/>
    <col min="89" max="89" width="23.85546875" customWidth="1"/>
    <col min="90" max="90" width="20.28515625" customWidth="1"/>
    <col min="91" max="91" width="18.7109375" customWidth="1"/>
    <col min="92" max="92" width="22.7109375" customWidth="1"/>
    <col min="93" max="93" width="20.28515625" customWidth="1"/>
    <col min="94" max="94" width="26.5703125" customWidth="1"/>
    <col min="95" max="95" width="24" customWidth="1"/>
    <col min="96" max="96" width="25.28515625" customWidth="1"/>
    <col min="97" max="97" width="21.42578125" customWidth="1"/>
    <col min="98" max="98" width="23.140625" customWidth="1"/>
    <col min="99" max="99" width="28.85546875" customWidth="1"/>
    <col min="100" max="101" width="23.85546875" customWidth="1"/>
    <col min="102" max="102" width="27.5703125" customWidth="1"/>
    <col min="103" max="103" width="21.7109375" customWidth="1"/>
    <col min="104" max="104" width="28" customWidth="1"/>
    <col min="105" max="105" width="23.85546875" customWidth="1"/>
    <col min="106" max="106" width="26.85546875" customWidth="1"/>
    <col min="107" max="107" width="20.7109375" customWidth="1"/>
    <col min="108" max="108" width="22.42578125" customWidth="1"/>
    <col min="109" max="116" width="29.5703125" customWidth="1"/>
    <col min="117" max="117" width="22.42578125" customWidth="1"/>
    <col min="118" max="118" width="26" customWidth="1"/>
    <col min="119" max="119" width="29.5703125" customWidth="1"/>
    <col min="120" max="125" width="25.28515625" customWidth="1"/>
    <col min="126" max="126" width="20.7109375" customWidth="1"/>
    <col min="127" max="127" width="23.140625" customWidth="1"/>
    <col min="128" max="128" width="21.7109375" customWidth="1"/>
    <col min="129" max="129" width="31" customWidth="1"/>
    <col min="130" max="131" width="25.28515625" customWidth="1"/>
    <col min="132" max="132" width="20.28515625" customWidth="1"/>
    <col min="133" max="133" width="29.5703125" customWidth="1"/>
    <col min="134" max="134" width="31" customWidth="1"/>
    <col min="135" max="135" width="26.7109375" customWidth="1"/>
    <col min="136" max="136" width="25.28515625" customWidth="1"/>
    <col min="137" max="137" width="30.28515625" customWidth="1"/>
    <col min="138" max="138" width="29.5703125" customWidth="1"/>
    <col min="139" max="140" width="31" customWidth="1"/>
    <col min="141" max="141" width="27.42578125" customWidth="1"/>
    <col min="142" max="142" width="25.28515625" customWidth="1"/>
    <col min="143" max="143" width="15.140625" customWidth="1"/>
    <col min="144" max="144" width="20.28515625" customWidth="1"/>
    <col min="145" max="145" width="21.7109375" customWidth="1"/>
    <col min="146" max="146" width="22.42578125" customWidth="1"/>
    <col min="147" max="147" width="24.5703125" customWidth="1"/>
    <col min="148" max="148" width="37.5703125" customWidth="1"/>
    <col min="149" max="149" width="26.7109375" customWidth="1"/>
    <col min="150" max="153" width="31" customWidth="1"/>
    <col min="154" max="157" width="25.28515625" customWidth="1"/>
    <col min="158" max="158" width="24.5703125" customWidth="1"/>
    <col min="159" max="159" width="31" customWidth="1"/>
    <col min="160" max="160" width="21.7109375" customWidth="1"/>
    <col min="161" max="161" width="26.7109375" customWidth="1"/>
    <col min="162" max="162" width="29.5703125" customWidth="1"/>
    <col min="163" max="163" width="35.42578125" customWidth="1"/>
    <col min="164" max="164" width="26.7109375" customWidth="1"/>
    <col min="165" max="165" width="37.5703125" customWidth="1"/>
    <col min="166" max="166" width="29.5703125" customWidth="1"/>
    <col min="167" max="167" width="34.7109375" customWidth="1"/>
    <col min="168" max="168" width="26.7109375" customWidth="1"/>
    <col min="169" max="169" width="34.7109375" customWidth="1"/>
    <col min="170" max="170" width="29.5703125" customWidth="1"/>
    <col min="171" max="173" width="37.5703125" customWidth="1"/>
    <col min="174" max="174" width="18.7109375" customWidth="1"/>
  </cols>
  <sheetData>
    <row r="1" ht="25" customHeight="1">
      <c r="D1" s="27" t="s">
        <v>239</v>
      </c>
    </row>
    <row r="4">
      <c r="A4" s="25" t="s">
        <v>237</v>
      </c>
      <c r="B4" s="26" t="s">
        <v>238</v>
      </c>
      <c r="E4" s="28" t="s">
        <v>240</v>
      </c>
      <c r="F4" s="30">
        <v>45809</v>
      </c>
    </row>
    <row r="5">
      <c r="E5" s="28" t="s">
        <v>241</v>
      </c>
      <c r="F5" s="29" t="s">
        <v>242</v>
      </c>
    </row>
    <row r="7" ht="35" customHeight="1">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2" t="s">
        <v>34</v>
      </c>
      <c r="AJ7" s="2" t="s">
        <v>35</v>
      </c>
      <c r="AK7" s="2" t="s">
        <v>36</v>
      </c>
      <c r="AL7" s="2" t="s">
        <v>37</v>
      </c>
      <c r="AM7" s="2" t="s">
        <v>38</v>
      </c>
      <c r="AN7" s="2" t="s">
        <v>39</v>
      </c>
      <c r="AO7" s="2" t="s">
        <v>40</v>
      </c>
      <c r="AP7" s="2" t="s">
        <v>41</v>
      </c>
      <c r="AQ7" s="2" t="s">
        <v>42</v>
      </c>
      <c r="AR7" s="2" t="s">
        <v>43</v>
      </c>
      <c r="AS7" s="2" t="s">
        <v>44</v>
      </c>
      <c r="AT7" s="2" t="s">
        <v>45</v>
      </c>
      <c r="AU7" s="2" t="s">
        <v>46</v>
      </c>
      <c r="AV7" s="2" t="s">
        <v>47</v>
      </c>
      <c r="AW7" s="2" t="s">
        <v>48</v>
      </c>
      <c r="AX7" s="2" t="s">
        <v>49</v>
      </c>
      <c r="AY7" s="2" t="s">
        <v>50</v>
      </c>
      <c r="AZ7" s="2" t="s">
        <v>51</v>
      </c>
      <c r="BA7" s="2" t="s">
        <v>52</v>
      </c>
      <c r="BB7" s="2" t="s">
        <v>53</v>
      </c>
      <c r="BC7" s="2" t="s">
        <v>54</v>
      </c>
      <c r="BD7" s="2" t="s">
        <v>55</v>
      </c>
      <c r="BE7" s="2" t="s">
        <v>56</v>
      </c>
      <c r="BF7" s="2" t="s">
        <v>57</v>
      </c>
      <c r="BG7" s="2" t="s">
        <v>58</v>
      </c>
      <c r="BH7" s="2" t="s">
        <v>59</v>
      </c>
      <c r="BI7" s="2" t="s">
        <v>60</v>
      </c>
      <c r="BJ7" s="2" t="s">
        <v>61</v>
      </c>
      <c r="BK7" s="2" t="s">
        <v>62</v>
      </c>
      <c r="BL7" s="2" t="s">
        <v>63</v>
      </c>
      <c r="BM7" s="2" t="s">
        <v>64</v>
      </c>
      <c r="BN7" s="2" t="s">
        <v>65</v>
      </c>
      <c r="BO7" s="2" t="s">
        <v>66</v>
      </c>
      <c r="BP7" s="2" t="s">
        <v>67</v>
      </c>
      <c r="BQ7" s="2" t="s">
        <v>68</v>
      </c>
      <c r="BR7" s="2" t="s">
        <v>69</v>
      </c>
      <c r="BS7" s="2" t="s">
        <v>70</v>
      </c>
      <c r="BT7" s="2" t="s">
        <v>71</v>
      </c>
      <c r="BU7" s="2" t="s">
        <v>72</v>
      </c>
      <c r="BV7" s="2" t="s">
        <v>73</v>
      </c>
      <c r="BW7" s="2" t="s">
        <v>74</v>
      </c>
      <c r="BX7" s="2" t="s">
        <v>75</v>
      </c>
      <c r="BY7" s="2" t="s">
        <v>76</v>
      </c>
      <c r="BZ7" s="2" t="s">
        <v>77</v>
      </c>
      <c r="CA7" s="2" t="s">
        <v>78</v>
      </c>
      <c r="CB7" s="2" t="s">
        <v>79</v>
      </c>
      <c r="CC7" s="2" t="s">
        <v>80</v>
      </c>
      <c r="CD7" s="2" t="s">
        <v>81</v>
      </c>
      <c r="CE7" s="2" t="s">
        <v>82</v>
      </c>
      <c r="CF7" s="2" t="s">
        <v>83</v>
      </c>
      <c r="CG7" s="2" t="s">
        <v>84</v>
      </c>
      <c r="CH7" s="2" t="s">
        <v>85</v>
      </c>
      <c r="CI7" s="2" t="s">
        <v>86</v>
      </c>
      <c r="CJ7" s="2" t="s">
        <v>87</v>
      </c>
      <c r="CK7" s="2" t="s">
        <v>88</v>
      </c>
      <c r="CL7" s="2" t="s">
        <v>89</v>
      </c>
      <c r="CM7" s="2" t="s">
        <v>90</v>
      </c>
      <c r="CN7" s="2" t="s">
        <v>91</v>
      </c>
      <c r="CO7" s="2" t="s">
        <v>92</v>
      </c>
      <c r="CP7" s="2" t="s">
        <v>93</v>
      </c>
      <c r="CQ7" s="2" t="s">
        <v>94</v>
      </c>
      <c r="CR7" s="2" t="s">
        <v>95</v>
      </c>
      <c r="CS7" s="2" t="s">
        <v>96</v>
      </c>
      <c r="CT7" s="2" t="s">
        <v>97</v>
      </c>
      <c r="CU7" s="2" t="s">
        <v>98</v>
      </c>
      <c r="CV7" s="2" t="s">
        <v>99</v>
      </c>
      <c r="CW7" s="2" t="s">
        <v>100</v>
      </c>
      <c r="CX7" s="2" t="s">
        <v>101</v>
      </c>
      <c r="CY7" s="2" t="s">
        <v>102</v>
      </c>
      <c r="CZ7" s="2" t="s">
        <v>103</v>
      </c>
      <c r="DA7" s="2" t="s">
        <v>104</v>
      </c>
      <c r="DB7" s="2" t="s">
        <v>105</v>
      </c>
      <c r="DC7" s="2" t="s">
        <v>106</v>
      </c>
      <c r="DD7" s="2" t="s">
        <v>107</v>
      </c>
      <c r="DE7" s="2" t="s">
        <v>108</v>
      </c>
      <c r="DF7" s="2" t="s">
        <v>109</v>
      </c>
      <c r="DG7" s="2" t="s">
        <v>110</v>
      </c>
      <c r="DH7" s="2" t="s">
        <v>111</v>
      </c>
      <c r="DI7" s="2" t="s">
        <v>112</v>
      </c>
      <c r="DJ7" s="2" t="s">
        <v>113</v>
      </c>
      <c r="DK7" s="2" t="s">
        <v>114</v>
      </c>
      <c r="DL7" s="2" t="s">
        <v>115</v>
      </c>
      <c r="DM7" s="2" t="s">
        <v>116</v>
      </c>
      <c r="DN7" s="2" t="s">
        <v>117</v>
      </c>
      <c r="DO7" s="2" t="s">
        <v>118</v>
      </c>
      <c r="DP7" s="2" t="s">
        <v>119</v>
      </c>
      <c r="DQ7" s="2" t="s">
        <v>120</v>
      </c>
      <c r="DR7" s="2" t="s">
        <v>121</v>
      </c>
      <c r="DS7" s="2" t="s">
        <v>122</v>
      </c>
      <c r="DT7" s="2" t="s">
        <v>123</v>
      </c>
      <c r="DU7" s="2" t="s">
        <v>124</v>
      </c>
      <c r="DV7" s="2" t="s">
        <v>125</v>
      </c>
      <c r="DW7" s="2" t="s">
        <v>126</v>
      </c>
      <c r="DX7" s="2" t="s">
        <v>127</v>
      </c>
      <c r="DY7" s="2" t="s">
        <v>128</v>
      </c>
      <c r="DZ7" s="2" t="s">
        <v>129</v>
      </c>
      <c r="EA7" s="2" t="s">
        <v>130</v>
      </c>
      <c r="EB7" s="2" t="s">
        <v>131</v>
      </c>
      <c r="EC7" s="2" t="s">
        <v>132</v>
      </c>
      <c r="ED7" s="2" t="s">
        <v>133</v>
      </c>
      <c r="EE7" s="2" t="s">
        <v>134</v>
      </c>
      <c r="EF7" s="2" t="s">
        <v>135</v>
      </c>
      <c r="EG7" s="2" t="s">
        <v>136</v>
      </c>
      <c r="EH7" s="2" t="s">
        <v>137</v>
      </c>
      <c r="EI7" s="2" t="s">
        <v>138</v>
      </c>
      <c r="EJ7" s="2" t="s">
        <v>139</v>
      </c>
      <c r="EK7" s="2" t="s">
        <v>140</v>
      </c>
      <c r="EL7" s="2" t="s">
        <v>141</v>
      </c>
      <c r="EM7" s="2" t="s">
        <v>142</v>
      </c>
      <c r="EN7" s="2" t="s">
        <v>143</v>
      </c>
      <c r="EO7" s="2" t="s">
        <v>144</v>
      </c>
      <c r="EP7" s="2" t="s">
        <v>145</v>
      </c>
      <c r="EQ7" s="2" t="s">
        <v>146</v>
      </c>
      <c r="ER7" s="2" t="s">
        <v>147</v>
      </c>
      <c r="ES7" s="2" t="s">
        <v>148</v>
      </c>
      <c r="ET7" s="2" t="s">
        <v>149</v>
      </c>
      <c r="EU7" s="2" t="s">
        <v>150</v>
      </c>
      <c r="EV7" s="2" t="s">
        <v>151</v>
      </c>
      <c r="EW7" s="2" t="s">
        <v>152</v>
      </c>
      <c r="EX7" s="2" t="s">
        <v>153</v>
      </c>
      <c r="EY7" s="2" t="s">
        <v>154</v>
      </c>
      <c r="EZ7" s="2" t="s">
        <v>155</v>
      </c>
      <c r="FA7" s="2" t="s">
        <v>156</v>
      </c>
      <c r="FB7" s="2" t="s">
        <v>157</v>
      </c>
      <c r="FC7" s="2" t="s">
        <v>158</v>
      </c>
      <c r="FD7" s="2" t="s">
        <v>159</v>
      </c>
      <c r="FE7" s="2" t="s">
        <v>160</v>
      </c>
      <c r="FF7" s="2" t="s">
        <v>161</v>
      </c>
      <c r="FG7" s="2" t="s">
        <v>162</v>
      </c>
      <c r="FH7" s="2" t="s">
        <v>163</v>
      </c>
      <c r="FI7" s="2" t="s">
        <v>164</v>
      </c>
      <c r="FJ7" s="2" t="s">
        <v>165</v>
      </c>
      <c r="FK7" s="2" t="s">
        <v>166</v>
      </c>
      <c r="FL7" s="2" t="s">
        <v>167</v>
      </c>
      <c r="FM7" s="2" t="s">
        <v>168</v>
      </c>
      <c r="FN7" s="2" t="s">
        <v>169</v>
      </c>
      <c r="FO7" s="2" t="s">
        <v>170</v>
      </c>
      <c r="FP7" s="2" t="s">
        <v>171</v>
      </c>
      <c r="FQ7" s="2" t="s">
        <v>172</v>
      </c>
      <c r="FR7" s="2" t="s">
        <v>173</v>
      </c>
    </row>
    <row r="8">
      <c r="A8" s="15" t="s">
        <v>174</v>
      </c>
      <c r="B8" s="15" t="s">
        <v>175</v>
      </c>
      <c r="C8" s="15" t="s">
        <v>176</v>
      </c>
      <c r="D8" s="15" t="s">
        <v>177</v>
      </c>
      <c r="E8" s="15" t="s">
        <v>178</v>
      </c>
      <c r="F8" s="15" t="s">
        <v>179</v>
      </c>
      <c r="G8" s="15" t="s">
        <v>180</v>
      </c>
      <c r="H8" s="15" t="s">
        <v>181</v>
      </c>
      <c r="I8" s="15" t="s">
        <v>182</v>
      </c>
      <c r="J8" s="15" t="s">
        <v>183</v>
      </c>
      <c r="K8" s="15" t="s">
        <v>184</v>
      </c>
      <c r="L8" s="15" t="s">
        <v>185</v>
      </c>
      <c r="M8" s="15" t="s">
        <v>186</v>
      </c>
      <c r="N8" s="15" t="s">
        <v>187</v>
      </c>
      <c r="O8" s="15" t="s">
        <v>188</v>
      </c>
      <c r="P8" s="15" t="s">
        <v>189</v>
      </c>
      <c r="Q8" s="15" t="s">
        <v>190</v>
      </c>
      <c r="R8" s="16" t="s">
        <v>191</v>
      </c>
      <c r="S8" s="15" t="s">
        <v>192</v>
      </c>
      <c r="T8" s="15" t="s">
        <v>193</v>
      </c>
      <c r="U8" s="15" t="s">
        <v>194</v>
      </c>
      <c r="V8" s="16">
        <v>5</v>
      </c>
      <c r="W8" s="18" t="s">
        <v>195</v>
      </c>
      <c r="X8" s="18">
        <v>43963</v>
      </c>
      <c r="Y8" s="19">
        <v>27.6</v>
      </c>
      <c r="Z8" s="15" t="s">
        <v>196</v>
      </c>
      <c r="AA8" s="19">
        <v>105.6</v>
      </c>
      <c r="AB8" s="19">
        <v>133.2</v>
      </c>
      <c r="AC8" s="15" t="s">
        <v>197</v>
      </c>
      <c r="AD8" s="17">
        <v>20.72</v>
      </c>
      <c r="AE8" s="19">
        <v>50.73</v>
      </c>
      <c r="AF8" s="16" t="s">
        <v>198</v>
      </c>
      <c r="AG8" s="16" t="s">
        <v>199</v>
      </c>
      <c r="AH8" s="19" t="s">
        <v>195</v>
      </c>
      <c r="AI8" s="16" t="s">
        <v>200</v>
      </c>
      <c r="AJ8" s="15" t="s">
        <v>201</v>
      </c>
      <c r="AK8" s="15" t="s">
        <v>200</v>
      </c>
      <c r="AL8" s="15" t="s">
        <v>195</v>
      </c>
      <c r="AM8" s="15" t="s">
        <v>188</v>
      </c>
      <c r="AN8" s="15" t="s">
        <v>202</v>
      </c>
      <c r="AO8" s="19">
        <v>27.6</v>
      </c>
      <c r="AP8" s="15" t="s">
        <v>203</v>
      </c>
      <c r="AQ8" s="15" t="s">
        <v>195</v>
      </c>
      <c r="AR8" s="15" t="s">
        <v>195</v>
      </c>
      <c r="AS8" s="15" t="s">
        <v>195</v>
      </c>
      <c r="AT8" s="19" t="s">
        <v>195</v>
      </c>
      <c r="AU8" s="19" t="s">
        <v>195</v>
      </c>
      <c r="AV8" s="19" t="s">
        <v>195</v>
      </c>
      <c r="AW8" s="15" t="s">
        <v>204</v>
      </c>
      <c r="AX8" s="15" t="s">
        <v>187</v>
      </c>
      <c r="AY8" s="15" t="s">
        <v>186</v>
      </c>
      <c r="AZ8" s="22">
        <v>250</v>
      </c>
      <c r="BA8" s="16">
        <v>7</v>
      </c>
      <c r="BB8" s="15" t="s">
        <v>205</v>
      </c>
      <c r="BC8" s="16">
        <v>3</v>
      </c>
      <c r="BD8" s="15" t="s">
        <v>206</v>
      </c>
      <c r="BE8" s="16">
        <v>4</v>
      </c>
      <c r="BF8" s="15" t="s">
        <v>195</v>
      </c>
      <c r="BG8" s="15" t="s">
        <v>207</v>
      </c>
      <c r="BH8" s="23" t="s">
        <v>208</v>
      </c>
      <c r="BI8" s="15" t="s">
        <v>209</v>
      </c>
      <c r="BJ8" s="15" t="s">
        <v>210</v>
      </c>
      <c r="BK8" s="15" t="s">
        <v>195</v>
      </c>
      <c r="BL8" s="15" t="s">
        <v>195</v>
      </c>
      <c r="BM8" s="15" t="s">
        <v>195</v>
      </c>
      <c r="BN8" s="15" t="s">
        <v>211</v>
      </c>
      <c r="BO8" s="15" t="s">
        <v>212</v>
      </c>
      <c r="BP8" s="15" t="s">
        <v>195</v>
      </c>
      <c r="BQ8" s="15" t="s">
        <v>213</v>
      </c>
      <c r="BR8" s="15" t="s">
        <v>195</v>
      </c>
      <c r="BS8" s="19" t="s">
        <v>195</v>
      </c>
      <c r="BT8" s="14">
        <v>21.07</v>
      </c>
      <c r="BU8" s="17" t="s">
        <v>195</v>
      </c>
      <c r="BV8" s="14" t="s">
        <v>195</v>
      </c>
      <c r="BW8" s="14">
        <v>-8.38</v>
      </c>
      <c r="BX8" s="14">
        <v>-8.16</v>
      </c>
      <c r="BY8" s="14">
        <v>-8.37</v>
      </c>
      <c r="BZ8" s="14">
        <v>0</v>
      </c>
      <c r="CA8" s="21">
        <v>2019</v>
      </c>
      <c r="CB8" s="14">
        <v>-16.33</v>
      </c>
      <c r="CC8" s="14">
        <v>-15.91</v>
      </c>
      <c r="CD8" s="14">
        <v>-15.89</v>
      </c>
      <c r="CE8" s="14">
        <v>6.32</v>
      </c>
      <c r="CF8" s="14" t="s">
        <v>195</v>
      </c>
      <c r="CG8" s="14">
        <v>-3.38</v>
      </c>
      <c r="CH8" s="14">
        <v>-3.3</v>
      </c>
      <c r="CI8" s="14">
        <v>-3.29</v>
      </c>
      <c r="CJ8" s="14">
        <v>1.31</v>
      </c>
      <c r="CK8" s="14" t="s">
        <v>195</v>
      </c>
      <c r="CL8" s="14" t="s">
        <v>195</v>
      </c>
      <c r="CM8" s="14" t="s">
        <v>195</v>
      </c>
      <c r="CN8" s="14" t="s">
        <v>195</v>
      </c>
      <c r="CO8" s="14" t="s">
        <v>195</v>
      </c>
      <c r="CP8" s="14" t="s">
        <v>195</v>
      </c>
      <c r="CQ8" s="14" t="s">
        <v>195</v>
      </c>
      <c r="CR8" s="14" t="s">
        <v>195</v>
      </c>
      <c r="CS8" s="17">
        <v>-38.71</v>
      </c>
      <c r="CT8" s="22">
        <v>486</v>
      </c>
      <c r="CU8" s="15" t="s">
        <v>214</v>
      </c>
      <c r="CV8" s="15" t="s">
        <v>215</v>
      </c>
      <c r="CW8" s="15" t="s">
        <v>216</v>
      </c>
      <c r="CX8" s="15" t="s">
        <v>217</v>
      </c>
      <c r="CY8" s="15" t="s">
        <v>218</v>
      </c>
      <c r="CZ8" s="15" t="s">
        <v>195</v>
      </c>
      <c r="DA8" s="16" t="s">
        <v>219</v>
      </c>
      <c r="DB8" s="15" t="s">
        <v>220</v>
      </c>
      <c r="DC8" s="21">
        <v>2015</v>
      </c>
      <c r="DD8" s="12">
        <f t="shared" si="0" ref="DD8:DD9">HYPERLINK("http://www.zenjob.com","www.zenjob.com")</f>
      </c>
      <c r="DE8" s="20" t="s">
        <v>195</v>
      </c>
      <c r="DF8" s="20" t="s">
        <v>195</v>
      </c>
      <c r="DG8" s="20" t="s">
        <v>195</v>
      </c>
      <c r="DH8" s="20" t="s">
        <v>195</v>
      </c>
      <c r="DI8" s="20" t="s">
        <v>195</v>
      </c>
      <c r="DJ8" s="20" t="s">
        <v>195</v>
      </c>
      <c r="DK8" s="15" t="s">
        <v>195</v>
      </c>
      <c r="DL8" s="15" t="s">
        <v>195</v>
      </c>
      <c r="DM8" s="16">
        <v>1.55</v>
      </c>
      <c r="DN8" s="16">
        <v>1.48</v>
      </c>
      <c r="DO8" s="15" t="s">
        <v>195</v>
      </c>
      <c r="DP8" s="15" t="s">
        <v>195</v>
      </c>
      <c r="DQ8" s="15" t="s">
        <v>195</v>
      </c>
      <c r="DR8" s="15" t="s">
        <v>195</v>
      </c>
      <c r="DS8" s="15" t="s">
        <v>195</v>
      </c>
      <c r="DT8" s="15" t="s">
        <v>195</v>
      </c>
      <c r="DU8" s="15" t="s">
        <v>195</v>
      </c>
      <c r="DV8" s="15" t="s">
        <v>195</v>
      </c>
      <c r="DW8" s="14" t="s">
        <v>195</v>
      </c>
      <c r="DX8" s="17" t="s">
        <v>195</v>
      </c>
      <c r="DY8" s="14" t="s">
        <v>195</v>
      </c>
      <c r="DZ8" s="14" t="s">
        <v>195</v>
      </c>
      <c r="EA8" s="14" t="s">
        <v>195</v>
      </c>
      <c r="EB8" s="14" t="s">
        <v>195</v>
      </c>
      <c r="EC8" s="14" t="s">
        <v>195</v>
      </c>
      <c r="ED8" s="14" t="s">
        <v>195</v>
      </c>
      <c r="EE8" s="14" t="s">
        <v>195</v>
      </c>
      <c r="EF8" s="17" t="s">
        <v>195</v>
      </c>
      <c r="EG8" s="19" t="s">
        <v>195</v>
      </c>
      <c r="EH8" s="19" t="s">
        <v>195</v>
      </c>
      <c r="EI8" s="14" t="s">
        <v>195</v>
      </c>
      <c r="EJ8" s="14" t="s">
        <v>195</v>
      </c>
      <c r="EK8" s="17" t="s">
        <v>195</v>
      </c>
      <c r="EL8" s="14" t="s">
        <v>195</v>
      </c>
      <c r="EM8" s="15" t="s">
        <v>195</v>
      </c>
      <c r="EN8" s="18" t="s">
        <v>195</v>
      </c>
      <c r="EO8" s="14" t="s">
        <v>195</v>
      </c>
      <c r="EP8" s="17" t="s">
        <v>195</v>
      </c>
      <c r="EQ8" s="17" t="s">
        <v>195</v>
      </c>
      <c r="ER8" s="14" t="s">
        <v>195</v>
      </c>
      <c r="ES8" s="15" t="s">
        <v>195</v>
      </c>
      <c r="ET8" s="14" t="s">
        <v>195</v>
      </c>
      <c r="EU8" s="14" t="s">
        <v>195</v>
      </c>
      <c r="EV8" s="14" t="s">
        <v>195</v>
      </c>
      <c r="EW8" s="14" t="s">
        <v>195</v>
      </c>
      <c r="EX8" s="14" t="s">
        <v>195</v>
      </c>
      <c r="EY8" s="14" t="s">
        <v>195</v>
      </c>
      <c r="EZ8" s="14" t="s">
        <v>195</v>
      </c>
      <c r="FA8" s="14" t="s">
        <v>195</v>
      </c>
      <c r="FB8" s="15" t="s">
        <v>203</v>
      </c>
      <c r="FC8" s="14" t="s">
        <v>195</v>
      </c>
      <c r="FD8" s="15" t="s">
        <v>195</v>
      </c>
      <c r="FE8" s="16" t="s">
        <v>195</v>
      </c>
      <c r="FF8" s="15" t="s">
        <v>195</v>
      </c>
      <c r="FG8" s="14" t="s">
        <v>195</v>
      </c>
      <c r="FH8" s="14" t="s">
        <v>195</v>
      </c>
      <c r="FI8" s="14" t="s">
        <v>195</v>
      </c>
      <c r="FJ8" s="14" t="s">
        <v>195</v>
      </c>
      <c r="FK8" s="14" t="s">
        <v>195</v>
      </c>
      <c r="FL8" s="14" t="s">
        <v>195</v>
      </c>
      <c r="FM8" s="14" t="s">
        <v>195</v>
      </c>
      <c r="FN8" s="14" t="s">
        <v>195</v>
      </c>
      <c r="FO8" s="14" t="s">
        <v>195</v>
      </c>
      <c r="FP8" s="14" t="s">
        <v>195</v>
      </c>
      <c r="FQ8" s="14" t="s">
        <v>195</v>
      </c>
      <c r="FR8" s="12">
        <f>HYPERLINK("https://my.pitchbook.com?c=136354-06T","View Company Online")</f>
      </c>
    </row>
    <row r="9">
      <c r="A9" s="3" t="s">
        <v>221</v>
      </c>
      <c r="B9" s="3" t="s">
        <v>175</v>
      </c>
      <c r="C9" s="3" t="s">
        <v>176</v>
      </c>
      <c r="D9" s="3" t="s">
        <v>177</v>
      </c>
      <c r="E9" s="3" t="s">
        <v>178</v>
      </c>
      <c r="F9" s="3" t="s">
        <v>179</v>
      </c>
      <c r="G9" s="3" t="s">
        <v>180</v>
      </c>
      <c r="H9" s="3" t="s">
        <v>181</v>
      </c>
      <c r="I9" s="3" t="s">
        <v>182</v>
      </c>
      <c r="J9" s="3" t="s">
        <v>183</v>
      </c>
      <c r="K9" s="3" t="s">
        <v>184</v>
      </c>
      <c r="L9" s="3" t="s">
        <v>185</v>
      </c>
      <c r="M9" s="3" t="s">
        <v>186</v>
      </c>
      <c r="N9" s="3" t="s">
        <v>187</v>
      </c>
      <c r="O9" s="3" t="s">
        <v>188</v>
      </c>
      <c r="P9" s="3" t="s">
        <v>222</v>
      </c>
      <c r="Q9" s="3" t="s">
        <v>223</v>
      </c>
      <c r="R9" s="4" t="s">
        <v>224</v>
      </c>
      <c r="S9" s="3" t="s">
        <v>225</v>
      </c>
      <c r="T9" s="3" t="s">
        <v>226</v>
      </c>
      <c r="U9" s="3" t="s">
        <v>227</v>
      </c>
      <c r="V9" s="4">
        <v>6</v>
      </c>
      <c r="W9" s="5" t="s">
        <v>195</v>
      </c>
      <c r="X9" s="5">
        <v>44614</v>
      </c>
      <c r="Y9" s="1">
        <v>45</v>
      </c>
      <c r="Z9" s="3" t="s">
        <v>196</v>
      </c>
      <c r="AA9" s="1">
        <v>338.59</v>
      </c>
      <c r="AB9" s="1">
        <v>382.67</v>
      </c>
      <c r="AC9" s="3" t="s">
        <v>197</v>
      </c>
      <c r="AD9" s="6">
        <v>11.52</v>
      </c>
      <c r="AE9" s="1">
        <v>95.73</v>
      </c>
      <c r="AF9" s="4" t="s">
        <v>228</v>
      </c>
      <c r="AG9" s="4" t="s">
        <v>199</v>
      </c>
      <c r="AH9" s="1" t="s">
        <v>195</v>
      </c>
      <c r="AI9" s="4" t="s">
        <v>229</v>
      </c>
      <c r="AJ9" s="3" t="s">
        <v>201</v>
      </c>
      <c r="AK9" s="3" t="s">
        <v>229</v>
      </c>
      <c r="AL9" s="3" t="s">
        <v>195</v>
      </c>
      <c r="AM9" s="3" t="s">
        <v>188</v>
      </c>
      <c r="AN9" s="3" t="s">
        <v>179</v>
      </c>
      <c r="AO9" s="1">
        <v>45</v>
      </c>
      <c r="AP9" s="3" t="s">
        <v>203</v>
      </c>
      <c r="AQ9" s="3" t="s">
        <v>195</v>
      </c>
      <c r="AR9" s="3" t="s">
        <v>195</v>
      </c>
      <c r="AS9" s="3" t="s">
        <v>195</v>
      </c>
      <c r="AT9" s="1" t="s">
        <v>195</v>
      </c>
      <c r="AU9" s="1" t="s">
        <v>195</v>
      </c>
      <c r="AV9" s="1" t="s">
        <v>195</v>
      </c>
      <c r="AW9" s="3" t="s">
        <v>204</v>
      </c>
      <c r="AX9" s="3" t="s">
        <v>187</v>
      </c>
      <c r="AY9" s="3" t="s">
        <v>186</v>
      </c>
      <c r="AZ9" s="7" t="s">
        <v>195</v>
      </c>
      <c r="BA9" s="4">
        <v>6</v>
      </c>
      <c r="BB9" s="3" t="s">
        <v>230</v>
      </c>
      <c r="BC9" s="4">
        <v>3</v>
      </c>
      <c r="BD9" s="3" t="s">
        <v>231</v>
      </c>
      <c r="BE9" s="4">
        <v>3</v>
      </c>
      <c r="BF9" s="3" t="s">
        <v>195</v>
      </c>
      <c r="BG9" s="3" t="s">
        <v>232</v>
      </c>
      <c r="BH9" s="8" t="s">
        <v>233</v>
      </c>
      <c r="BI9" s="3" t="s">
        <v>234</v>
      </c>
      <c r="BJ9" s="3" t="s">
        <v>235</v>
      </c>
      <c r="BK9" s="3" t="s">
        <v>195</v>
      </c>
      <c r="BL9" s="3" t="s">
        <v>195</v>
      </c>
      <c r="BM9" s="3" t="s">
        <v>195</v>
      </c>
      <c r="BN9" s="3" t="s">
        <v>212</v>
      </c>
      <c r="BO9" s="3" t="s">
        <v>212</v>
      </c>
      <c r="BP9" s="3" t="s">
        <v>195</v>
      </c>
      <c r="BQ9" s="3" t="s">
        <v>195</v>
      </c>
      <c r="BR9" s="3" t="s">
        <v>195</v>
      </c>
      <c r="BS9" s="1" t="s">
        <v>195</v>
      </c>
      <c r="BT9" s="9">
        <v>60.89</v>
      </c>
      <c r="BU9" s="6">
        <v>205.15</v>
      </c>
      <c r="BV9" s="9" t="s">
        <v>195</v>
      </c>
      <c r="BW9" s="9">
        <v>-15.29</v>
      </c>
      <c r="BX9" s="9">
        <v>-15.05</v>
      </c>
      <c r="BY9" s="9">
        <v>-15.29</v>
      </c>
      <c r="BZ9" s="9">
        <v>0</v>
      </c>
      <c r="CA9" s="10">
        <v>2021</v>
      </c>
      <c r="CB9" s="9">
        <v>-25.42</v>
      </c>
      <c r="CC9" s="9">
        <v>-25.02</v>
      </c>
      <c r="CD9" s="9">
        <v>-25.03</v>
      </c>
      <c r="CE9" s="9">
        <v>6.28</v>
      </c>
      <c r="CF9" s="9" t="s">
        <v>195</v>
      </c>
      <c r="CG9" s="9">
        <v>-2.99</v>
      </c>
      <c r="CH9" s="9">
        <v>-2.94</v>
      </c>
      <c r="CI9" s="9">
        <v>-2.94</v>
      </c>
      <c r="CJ9" s="9">
        <v>0.74</v>
      </c>
      <c r="CK9" s="9" t="s">
        <v>195</v>
      </c>
      <c r="CL9" s="9" t="s">
        <v>195</v>
      </c>
      <c r="CM9" s="9" t="s">
        <v>195</v>
      </c>
      <c r="CN9" s="9" t="s">
        <v>195</v>
      </c>
      <c r="CO9" s="9" t="s">
        <v>195</v>
      </c>
      <c r="CP9" s="9" t="s">
        <v>195</v>
      </c>
      <c r="CQ9" s="9" t="s">
        <v>195</v>
      </c>
      <c r="CR9" s="9" t="s">
        <v>195</v>
      </c>
      <c r="CS9" s="6">
        <v>-24.72</v>
      </c>
      <c r="CT9" s="7">
        <v>486</v>
      </c>
      <c r="CU9" s="3" t="s">
        <v>214</v>
      </c>
      <c r="CV9" s="3" t="s">
        <v>215</v>
      </c>
      <c r="CW9" s="3" t="s">
        <v>216</v>
      </c>
      <c r="CX9" s="3" t="s">
        <v>217</v>
      </c>
      <c r="CY9" s="3" t="s">
        <v>218</v>
      </c>
      <c r="CZ9" s="3" t="s">
        <v>195</v>
      </c>
      <c r="DA9" s="4" t="s">
        <v>219</v>
      </c>
      <c r="DB9" s="3" t="s">
        <v>220</v>
      </c>
      <c r="DC9" s="10">
        <v>2015</v>
      </c>
      <c r="DD9" s="13">
        <f t="shared" si="0"/>
      </c>
      <c r="DE9" s="11" t="s">
        <v>195</v>
      </c>
      <c r="DF9" s="11" t="s">
        <v>195</v>
      </c>
      <c r="DG9" s="11" t="s">
        <v>195</v>
      </c>
      <c r="DH9" s="11" t="s">
        <v>195</v>
      </c>
      <c r="DI9" s="11" t="s">
        <v>195</v>
      </c>
      <c r="DJ9" s="11" t="s">
        <v>195</v>
      </c>
      <c r="DK9" s="3" t="s">
        <v>195</v>
      </c>
      <c r="DL9" s="3" t="s">
        <v>195</v>
      </c>
      <c r="DM9" s="4">
        <v>2.54</v>
      </c>
      <c r="DN9" s="4">
        <v>1.78</v>
      </c>
      <c r="DO9" s="3" t="s">
        <v>195</v>
      </c>
      <c r="DP9" s="3" t="s">
        <v>195</v>
      </c>
      <c r="DQ9" s="3" t="s">
        <v>195</v>
      </c>
      <c r="DR9" s="3" t="s">
        <v>195</v>
      </c>
      <c r="DS9" s="3" t="s">
        <v>195</v>
      </c>
      <c r="DT9" s="3" t="s">
        <v>195</v>
      </c>
      <c r="DU9" s="3" t="s">
        <v>195</v>
      </c>
      <c r="DV9" s="3" t="s">
        <v>195</v>
      </c>
      <c r="DW9" s="9" t="s">
        <v>195</v>
      </c>
      <c r="DX9" s="6" t="s">
        <v>195</v>
      </c>
      <c r="DY9" s="9" t="s">
        <v>195</v>
      </c>
      <c r="DZ9" s="9" t="s">
        <v>195</v>
      </c>
      <c r="EA9" s="9" t="s">
        <v>195</v>
      </c>
      <c r="EB9" s="9" t="s">
        <v>195</v>
      </c>
      <c r="EC9" s="9" t="s">
        <v>195</v>
      </c>
      <c r="ED9" s="9" t="s">
        <v>195</v>
      </c>
      <c r="EE9" s="9" t="s">
        <v>195</v>
      </c>
      <c r="EF9" s="6" t="s">
        <v>195</v>
      </c>
      <c r="EG9" s="1" t="s">
        <v>195</v>
      </c>
      <c r="EH9" s="1" t="s">
        <v>195</v>
      </c>
      <c r="EI9" s="9" t="s">
        <v>195</v>
      </c>
      <c r="EJ9" s="9" t="s">
        <v>195</v>
      </c>
      <c r="EK9" s="6" t="s">
        <v>195</v>
      </c>
      <c r="EL9" s="9" t="s">
        <v>195</v>
      </c>
      <c r="EM9" s="3" t="s">
        <v>195</v>
      </c>
      <c r="EN9" s="5" t="s">
        <v>195</v>
      </c>
      <c r="EO9" s="9" t="s">
        <v>195</v>
      </c>
      <c r="EP9" s="6" t="s">
        <v>195</v>
      </c>
      <c r="EQ9" s="6" t="s">
        <v>195</v>
      </c>
      <c r="ER9" s="9" t="s">
        <v>195</v>
      </c>
      <c r="ES9" s="3" t="s">
        <v>195</v>
      </c>
      <c r="ET9" s="9" t="s">
        <v>195</v>
      </c>
      <c r="EU9" s="9" t="s">
        <v>195</v>
      </c>
      <c r="EV9" s="9" t="s">
        <v>195</v>
      </c>
      <c r="EW9" s="9" t="s">
        <v>195</v>
      </c>
      <c r="EX9" s="9" t="s">
        <v>195</v>
      </c>
      <c r="EY9" s="9" t="s">
        <v>195</v>
      </c>
      <c r="EZ9" s="9" t="s">
        <v>195</v>
      </c>
      <c r="FA9" s="9" t="s">
        <v>195</v>
      </c>
      <c r="FB9" s="3" t="s">
        <v>203</v>
      </c>
      <c r="FC9" s="9" t="s">
        <v>195</v>
      </c>
      <c r="FD9" s="3" t="s">
        <v>195</v>
      </c>
      <c r="FE9" s="4" t="s">
        <v>195</v>
      </c>
      <c r="FF9" s="3" t="s">
        <v>195</v>
      </c>
      <c r="FG9" s="9" t="s">
        <v>195</v>
      </c>
      <c r="FH9" s="9" t="s">
        <v>195</v>
      </c>
      <c r="FI9" s="9" t="s">
        <v>195</v>
      </c>
      <c r="FJ9" s="9" t="s">
        <v>195</v>
      </c>
      <c r="FK9" s="9" t="s">
        <v>195</v>
      </c>
      <c r="FL9" s="9" t="s">
        <v>195</v>
      </c>
      <c r="FM9" s="9" t="s">
        <v>195</v>
      </c>
      <c r="FN9" s="9" t="s">
        <v>195</v>
      </c>
      <c r="FO9" s="9" t="s">
        <v>195</v>
      </c>
      <c r="FP9" s="9" t="s">
        <v>195</v>
      </c>
      <c r="FQ9" s="9" t="s">
        <v>195</v>
      </c>
      <c r="FR9" s="13">
        <f>HYPERLINK("https://my.pitchbook.com?c=188964-55T","View Company Online")</f>
      </c>
    </row>
    <row r="11">
      <c r="A11" s="24" t="s">
        <v>236</v>
      </c>
    </row>
  </sheetData>
  <mergeCells count="1">
    <mergeCell ref="B4:D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E15"/>
  <sheetViews>
    <sheetView showGridLines="0" workbookViewId="0">
      <selection sqref="A1"/>
    </sheetView>
  </sheetViews>
  <sheetFormatPr defaultRowHeight="15"/>
  <cols>
    <col min="1" max="1" width="10.5703125" customWidth="1"/>
    <col min="2" max="2" width="49.140625" customWidth="1"/>
    <col min="3" max="3" width="27.7109375" customWidth="1"/>
    <col min="4" max="4" width="4.5703125" customWidth="1"/>
    <col min="5" max="5" width="22.140625" customWidth="1"/>
  </cols>
  <sheetData>
    <row r="1">
      <c r="A1" s="31" t="s">
        <v>243</v>
      </c>
    </row>
    <row r="3">
      <c r="A3" s="32" t="s">
        <v>244</v>
      </c>
    </row>
    <row r="4">
      <c r="A4" s="34" t="s">
        <v>245</v>
      </c>
    </row>
    <row r="6">
      <c r="A6" s="32" t="s">
        <v>246</v>
      </c>
      <c r="C6" s="34" t="s">
        <v>247</v>
      </c>
      <c r="E6" s="32" t="s">
        <v>248</v>
      </c>
    </row>
    <row r="8">
      <c r="A8" s="32" t="s">
        <v>249</v>
      </c>
    </row>
    <row r="9">
      <c r="A9" s="35" t="s">
        <v>250</v>
      </c>
      <c r="B9" s="32" t="s">
        <v>251</v>
      </c>
    </row>
    <row r="10">
      <c r="A10" s="35" t="s">
        <v>252</v>
      </c>
      <c r="B10" s="32" t="s">
        <v>253</v>
      </c>
    </row>
    <row r="11">
      <c r="A11" s="35" t="s">
        <v>254</v>
      </c>
      <c r="B11" s="32" t="s">
        <v>255</v>
      </c>
    </row>
    <row r="13">
      <c r="A13" s="32" t="s">
        <v>256</v>
      </c>
      <c r="B13" s="34" t="s">
        <v>245</v>
      </c>
    </row>
    <row r="15">
      <c r="A15" s="24" t="s">
        <v>236</v>
      </c>
    </row>
  </sheetData>
  <sheetProtection algorithmName="SHA-512" hashValue="mM/drF/w6Qid3cLqGq12r5rO7cdZoo/3kThUNOh04Si/S5gfTVse5WNl8fnTaD+ZTJQmWzsgTL0I6vJnYasWgg==" saltValue="/ILVMBjicy9dsS4Vvkd1Zg==" spinCount="100000" sheet="1" objects="1" scenarios="1"/>
  <hyperlinks>
    <hyperlink ref="A4" r:id="rId1" display="support@pitchbook.com"/>
    <hyperlink ref="C6" r:id="rId2" display="the PitchBook subscription agreement."/>
    <hyperlink ref="B13" r:id="rId3" display="support@pitchbook.com"/>
  </hyperlinks>
  <pageMargins left="0.7" right="0.7" top="0.75" bottom="0.75" header="0.3" footer="0.3"/>
</worksheet>
</file>