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esktop\RCRC\1.0-All traffic counts\1-Monitoring Points\4-August 2023 to November 2023\ATC's Data ERR\"/>
    </mc:Choice>
  </mc:AlternateContent>
  <bookViews>
    <workbookView xWindow="0" yWindow="0" windowWidth="28800" windowHeight="12432" tabRatio="603" activeTab="1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calcChain.xml><?xml version="1.0" encoding="utf-8"?>
<calcChain xmlns="http://schemas.openxmlformats.org/spreadsheetml/2006/main">
  <c r="K55" i="27" l="1"/>
  <c r="L55" i="27"/>
  <c r="T54" i="27"/>
  <c r="J54" i="27"/>
  <c r="M53" i="27"/>
  <c r="Y46" i="27"/>
  <c r="X46" i="27"/>
  <c r="W46" i="27"/>
  <c r="V46" i="27"/>
  <c r="U46" i="27"/>
  <c r="T46" i="27"/>
  <c r="S46" i="27"/>
  <c r="R46" i="27"/>
  <c r="Z46" i="27" s="1"/>
  <c r="L54" i="27" s="1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K54" i="27" l="1"/>
  <c r="J53" i="27"/>
  <c r="L53" i="27"/>
  <c r="K53" i="27"/>
  <c r="J55" i="27"/>
</calcChain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<sst xmlns="http://schemas.openxmlformats.org/spreadsheetml/2006/main" count="540" uniqueCount="59">
  <si>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</si>
  <si>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</si>
  <si>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</si>
  <si>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</si>
  <si>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</si>
  <si>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</si>
  <si>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</si>
  <si>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</si>
  <si>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</si>
  <si>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</si>
  <si>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</si>
  <si>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</si>
  <si>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</si>
  <si>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</si>
  <si>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</si>
  <si>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</si>
  <si>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</si>
  <si>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</si>
  <si>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</si>
  <si>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</si>
  <si>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</si>
  <si>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</si>
  <si>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</si>
  <si>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</si>
  <si>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</si>
  <si>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</si>
  <si>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</si>
  <si>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</si>
  <si>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</si>
  <si>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</si>
  <si>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</si>
  <si>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</si>
  <si>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</si>
  <si>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</si>
  <si>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</si>
  <si>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</si>
  <si>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</si>
  <si>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</si>
  <si>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</si>
  <si>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</si>
  <si>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</si>
  <si>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</si>
  <si>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</si>
  <si>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</si>
  <si>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</si>
  <si>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</si>
  <si>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</si>
  <si>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</si>
  <si>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</si>
  <si>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</si>
  <si>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</si>
  <si>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</si>
  <si>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Eastern Ring Road - South of Oroubah Road</t>
  </si>
  <si>
    <t>Northbound - Main Carriageway</t>
  </si>
  <si>
    <t>ATC SN 331 (TDCS 07)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</si>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</sst>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20" fontId="5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4.5867042644376563E-2</c:v>
                </c:pt>
                <c:pt idx="1">
                  <c:v>2.0768292546465696E-2</c:v>
                </c:pt>
                <c:pt idx="2">
                  <c:v>1.9308021976792329E-2</c:v>
                </c:pt>
                <c:pt idx="3">
                  <c:v>1.420546734253136E-2</c:v>
                </c:pt>
                <c:pt idx="4">
                  <c:v>1.3383016102140611E-2</c:v>
                </c:pt>
                <c:pt idx="5">
                  <c:v>1.9531818232680968E-2</c:v>
                </c:pt>
                <c:pt idx="6">
                  <c:v>4.5094945561560754E-2</c:v>
                </c:pt>
                <c:pt idx="7">
                  <c:v>5.3381001935837613E-2</c:v>
                </c:pt>
                <c:pt idx="8">
                  <c:v>5.3369812123043182E-2</c:v>
                </c:pt>
                <c:pt idx="9">
                  <c:v>5.1439569416003673E-2</c:v>
                </c:pt>
                <c:pt idx="10">
                  <c:v>5.0527599673257463E-2</c:v>
                </c:pt>
                <c:pt idx="11">
                  <c:v>4.6230711560195599E-2</c:v>
                </c:pt>
                <c:pt idx="12">
                  <c:v>4.3556346302326361E-2</c:v>
                </c:pt>
                <c:pt idx="13">
                  <c:v>4.7013998455805832E-2</c:v>
                </c:pt>
                <c:pt idx="14">
                  <c:v>4.4624973424194615E-2</c:v>
                </c:pt>
                <c:pt idx="15">
                  <c:v>4.1821925319189407E-2</c:v>
                </c:pt>
                <c:pt idx="16">
                  <c:v>4.1234460147481736E-2</c:v>
                </c:pt>
                <c:pt idx="17">
                  <c:v>4.0048339991271949E-2</c:v>
                </c:pt>
                <c:pt idx="18">
                  <c:v>4.5184464063916213E-2</c:v>
                </c:pt>
                <c:pt idx="19">
                  <c:v>4.9945729407947004E-2</c:v>
                </c:pt>
                <c:pt idx="20">
                  <c:v>4.9447782738594785E-2</c:v>
                </c:pt>
                <c:pt idx="21">
                  <c:v>5.4242617521008875E-2</c:v>
                </c:pt>
                <c:pt idx="22">
                  <c:v>5.3448140812604204E-2</c:v>
                </c:pt>
                <c:pt idx="23">
                  <c:v>5.6323922700773216E-2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4.5328218150905146E-2</c:v>
                </c:pt>
                <c:pt idx="1">
                  <c:v>2.8440486959554458E-2</c:v>
                </c:pt>
                <c:pt idx="2">
                  <c:v>1.9835863677481934E-2</c:v>
                </c:pt>
                <c:pt idx="3">
                  <c:v>1.5857792115789131E-2</c:v>
                </c:pt>
                <c:pt idx="4">
                  <c:v>1.3699824528898237E-2</c:v>
                </c:pt>
                <c:pt idx="5">
                  <c:v>1.972142600241954E-2</c:v>
                </c:pt>
                <c:pt idx="6">
                  <c:v>4.4668839166021816E-2</c:v>
                </c:pt>
                <c:pt idx="7">
                  <c:v>5.2488746961952194E-2</c:v>
                </c:pt>
                <c:pt idx="8">
                  <c:v>5.0744934770525212E-2</c:v>
                </c:pt>
                <c:pt idx="9">
                  <c:v>5.0881170097980447E-2</c:v>
                </c:pt>
                <c:pt idx="10">
                  <c:v>5.0456115876320123E-2</c:v>
                </c:pt>
                <c:pt idx="11">
                  <c:v>4.7818599936786811E-2</c:v>
                </c:pt>
                <c:pt idx="12">
                  <c:v>4.8151014135777576E-2</c:v>
                </c:pt>
                <c:pt idx="13">
                  <c:v>4.7072030342332129E-2</c:v>
                </c:pt>
                <c:pt idx="14">
                  <c:v>4.053273462448094E-2</c:v>
                </c:pt>
                <c:pt idx="15">
                  <c:v>4.207491853127418E-2</c:v>
                </c:pt>
                <c:pt idx="16">
                  <c:v>4.1486381916667578E-2</c:v>
                </c:pt>
                <c:pt idx="17">
                  <c:v>4.1339247763015924E-2</c:v>
                </c:pt>
                <c:pt idx="18">
                  <c:v>4.0914193541355594E-2</c:v>
                </c:pt>
                <c:pt idx="19">
                  <c:v>4.3791483657210119E-2</c:v>
                </c:pt>
                <c:pt idx="20">
                  <c:v>5.1845716216363497E-2</c:v>
                </c:pt>
                <c:pt idx="21">
                  <c:v>5.3840201410308111E-2</c:v>
                </c:pt>
                <c:pt idx="22">
                  <c:v>5.4483232155896809E-2</c:v>
                </c:pt>
                <c:pt idx="23">
                  <c:v>5.4526827460682485E-2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6.2286183896183324E-2</c:v>
                </c:pt>
                <c:pt idx="1">
                  <c:v>6.1751046384954988E-2</c:v>
                </c:pt>
                <c:pt idx="2">
                  <c:v>4.8506392982053781E-2</c:v>
                </c:pt>
                <c:pt idx="3">
                  <c:v>3.6472169664073795E-2</c:v>
                </c:pt>
                <c:pt idx="4">
                  <c:v>2.787811606113309E-2</c:v>
                </c:pt>
                <c:pt idx="5">
                  <c:v>2.100414731571202E-2</c:v>
                </c:pt>
                <c:pt idx="6">
                  <c:v>2.0832138829960056E-2</c:v>
                </c:pt>
                <c:pt idx="7">
                  <c:v>1.9456070943944345E-2</c:v>
                </c:pt>
                <c:pt idx="8">
                  <c:v>1.7589460339302664E-2</c:v>
                </c:pt>
                <c:pt idx="9">
                  <c:v>1.6213392453286953E-2</c:v>
                </c:pt>
                <c:pt idx="10">
                  <c:v>2.1258974702011227E-2</c:v>
                </c:pt>
                <c:pt idx="11">
                  <c:v>2.2838904497066298E-2</c:v>
                </c:pt>
                <c:pt idx="12">
                  <c:v>2.3265740369117469E-2</c:v>
                </c:pt>
                <c:pt idx="13">
                  <c:v>2.4119412113219808E-2</c:v>
                </c:pt>
                <c:pt idx="14">
                  <c:v>2.1360905656530909E-2</c:v>
                </c:pt>
                <c:pt idx="15">
                  <c:v>3.7746306595569823E-2</c:v>
                </c:pt>
                <c:pt idx="16">
                  <c:v>4.2122966955258682E-2</c:v>
                </c:pt>
                <c:pt idx="17">
                  <c:v>4.347992278730195E-2</c:v>
                </c:pt>
                <c:pt idx="18">
                  <c:v>5.079983945874663E-2</c:v>
                </c:pt>
                <c:pt idx="19">
                  <c:v>7.1472711172269679E-2</c:v>
                </c:pt>
                <c:pt idx="20">
                  <c:v>7.8920041536863966E-2</c:v>
                </c:pt>
                <c:pt idx="21">
                  <c:v>6.5809172511769834E-2</c:v>
                </c:pt>
                <c:pt idx="22">
                  <c:v>8.3494193120934701E-2</c:v>
                </c:pt>
                <c:pt idx="23">
                  <c:v>8.1321789652733983E-2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3.1236948777791426E-2</c:v>
                </c:pt>
                <c:pt idx="1">
                  <c:v>2.1133767350448349E-2</c:v>
                </c:pt>
                <c:pt idx="2">
                  <c:v>1.9211399091020757E-2</c:v>
                </c:pt>
                <c:pt idx="3">
                  <c:v>1.7270605576710479E-2</c:v>
                </c:pt>
                <c:pt idx="4">
                  <c:v>1.7589976661343817E-2</c:v>
                </c:pt>
                <c:pt idx="5">
                  <c:v>3.5640584694754944E-2</c:v>
                </c:pt>
                <c:pt idx="6">
                  <c:v>5.678049379683086E-2</c:v>
                </c:pt>
                <c:pt idx="7">
                  <c:v>4.8949760471686525E-2</c:v>
                </c:pt>
                <c:pt idx="8">
                  <c:v>3.6518855177496624E-2</c:v>
                </c:pt>
                <c:pt idx="9">
                  <c:v>4.3999508659869797E-2</c:v>
                </c:pt>
                <c:pt idx="10">
                  <c:v>5.043606436555706E-2</c:v>
                </c:pt>
                <c:pt idx="11">
                  <c:v>5.5613560987593659E-2</c:v>
                </c:pt>
                <c:pt idx="12">
                  <c:v>5.3531507185849404E-2</c:v>
                </c:pt>
                <c:pt idx="13">
                  <c:v>5.1609138926421813E-2</c:v>
                </c:pt>
                <c:pt idx="14">
                  <c:v>5.1381894116201941E-2</c:v>
                </c:pt>
                <c:pt idx="15">
                  <c:v>4.8261884289399336E-2</c:v>
                </c:pt>
                <c:pt idx="16">
                  <c:v>4.9576219137698073E-2</c:v>
                </c:pt>
                <c:pt idx="17">
                  <c:v>4.8968185726569219E-2</c:v>
                </c:pt>
                <c:pt idx="18">
                  <c:v>4.7991647217786509E-2</c:v>
                </c:pt>
                <c:pt idx="19">
                  <c:v>4.8710232158211519E-2</c:v>
                </c:pt>
                <c:pt idx="20">
                  <c:v>4.5234000737010192E-2</c:v>
                </c:pt>
                <c:pt idx="21">
                  <c:v>4.5627072841174302E-2</c:v>
                </c:pt>
                <c:pt idx="22">
                  <c:v>3.820783687507677E-2</c:v>
                </c:pt>
                <c:pt idx="23">
                  <c:v>3.6518855177496624E-2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3.0345089023674429E-2</c:v>
                </c:pt>
                <c:pt idx="1">
                  <c:v>2.2647231461553511E-2</c:v>
                </c:pt>
                <c:pt idx="2">
                  <c:v>1.959009978477793E-2</c:v>
                </c:pt>
                <c:pt idx="3">
                  <c:v>1.9198786930150657E-2</c:v>
                </c:pt>
                <c:pt idx="4">
                  <c:v>2.016484054001174E-2</c:v>
                </c:pt>
                <c:pt idx="5">
                  <c:v>3.4447759733907256E-2</c:v>
                </c:pt>
                <c:pt idx="6">
                  <c:v>5.2649921737429071E-2</c:v>
                </c:pt>
                <c:pt idx="7">
                  <c:v>5.1567697123850516E-2</c:v>
                </c:pt>
                <c:pt idx="8">
                  <c:v>4.7831882214830757E-2</c:v>
                </c:pt>
                <c:pt idx="9">
                  <c:v>5.3793288984543143E-2</c:v>
                </c:pt>
                <c:pt idx="10">
                  <c:v>5.3432547446683624E-2</c:v>
                </c:pt>
                <c:pt idx="11">
                  <c:v>5.239923693993348E-2</c:v>
                </c:pt>
                <c:pt idx="12">
                  <c:v>5.2393122676579924E-2</c:v>
                </c:pt>
                <c:pt idx="13">
                  <c:v>4.8712336137742125E-2</c:v>
                </c:pt>
                <c:pt idx="14">
                  <c:v>4.790525337507337E-2</c:v>
                </c:pt>
                <c:pt idx="15">
                  <c:v>5.0571072197221678E-2</c:v>
                </c:pt>
                <c:pt idx="16">
                  <c:v>4.7018685188808453E-2</c:v>
                </c:pt>
                <c:pt idx="17">
                  <c:v>4.2506358833887696E-2</c:v>
                </c:pt>
                <c:pt idx="18">
                  <c:v>4.301995695558599E-2</c:v>
                </c:pt>
                <c:pt idx="19">
                  <c:v>4.2426873410291527E-2</c:v>
                </c:pt>
                <c:pt idx="20">
                  <c:v>4.285487184504011E-2</c:v>
                </c:pt>
                <c:pt idx="21">
                  <c:v>4.2402416356877325E-2</c:v>
                </c:pt>
                <c:pt idx="22">
                  <c:v>4.2102817452553315E-2</c:v>
                </c:pt>
                <c:pt idx="23">
                  <c:v>4.0017853648992373E-2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5.1888927854114197E-2</c:v>
                </c:pt>
                <c:pt idx="1">
                  <c:v>4.2873083176586856E-2</c:v>
                </c:pt>
                <c:pt idx="2">
                  <c:v>3.7070806898970257E-2</c:v>
                </c:pt>
                <c:pt idx="3">
                  <c:v>3.0414129499155163E-2</c:v>
                </c:pt>
                <c:pt idx="4">
                  <c:v>2.6122995504829917E-2</c:v>
                </c:pt>
                <c:pt idx="5">
                  <c:v>2.6977396627028406E-2</c:v>
                </c:pt>
                <c:pt idx="6">
                  <c:v>2.7978448688111709E-2</c:v>
                </c:pt>
                <c:pt idx="7">
                  <c:v>2.6352536104823542E-2</c:v>
                </c:pt>
                <c:pt idx="8">
                  <c:v>2.299231676602799E-2</c:v>
                </c:pt>
                <c:pt idx="9">
                  <c:v>2.9910415404724711E-2</c:v>
                </c:pt>
                <c:pt idx="10">
                  <c:v>2.6869002454809193E-2</c:v>
                </c:pt>
                <c:pt idx="11">
                  <c:v>3.5323747887907674E-2</c:v>
                </c:pt>
                <c:pt idx="12">
                  <c:v>4.490069180986387E-2</c:v>
                </c:pt>
                <c:pt idx="13">
                  <c:v>5.1053655115248509E-2</c:v>
                </c:pt>
                <c:pt idx="14">
                  <c:v>5.7085471992858738E-2</c:v>
                </c:pt>
                <c:pt idx="15">
                  <c:v>5.4203462237383239E-2</c:v>
                </c:pt>
                <c:pt idx="16">
                  <c:v>5.9253355437242965E-2</c:v>
                </c:pt>
                <c:pt idx="17">
                  <c:v>5.7085471992858738E-2</c:v>
                </c:pt>
                <c:pt idx="18">
                  <c:v>4.5072847259859085E-2</c:v>
                </c:pt>
                <c:pt idx="19">
                  <c:v>5.1289571843019736E-2</c:v>
                </c:pt>
                <c:pt idx="20">
                  <c:v>5.5478687792903367E-2</c:v>
                </c:pt>
                <c:pt idx="21">
                  <c:v>5.3444703031848756E-2</c:v>
                </c:pt>
                <c:pt idx="22">
                  <c:v>3.9372589026684092E-2</c:v>
                </c:pt>
                <c:pt idx="23">
                  <c:v>4.6985685593139287E-2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42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7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77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42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7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opLeftCell="A34" zoomScale="85" zoomScaleNormal="85" zoomScaleSheetLayoutView="85" workbookViewId="0">
      <selection activeCell="B46" sqref="B46:Y46"/>
    </sheetView>
  </sheetViews>
  <sheetFormatPr defaultColWidth="9" defaultRowHeight="10.199999999999999"/>
  <cols>
    <col min="1" max="1" width="8.59765625" style="2" customWidth="1"/>
    <col min="2" max="11" width="6.3984375" style="2" customWidth="1"/>
    <col min="12" max="12" width="6.8984375" style="2" bestFit="1" customWidth="1"/>
    <col min="13" max="25" width="6.3984375" style="2" customWidth="1"/>
    <col min="26" max="26" width="9.69921875" style="3" customWidth="1"/>
    <col min="27" max="50" width="4.09765625" style="76" customWidth="1"/>
    <col min="51" max="51" width="4.09765625" style="73" customWidth="1"/>
    <col min="52" max="137" width="4.097656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8" t="s">
        <v>36</v>
      </c>
      <c r="B3" s="88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8" t="s">
        <v>39</v>
      </c>
      <c r="B4" s="88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8" t="s">
        <v>40</v>
      </c>
      <c r="B5" s="88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6">
        <v>24.733127777777778</v>
      </c>
      <c r="P5" s="86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8" t="s">
        <v>41</v>
      </c>
      <c r="B6" s="88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6">
        <v>46.752536111111112</v>
      </c>
      <c r="P6" s="86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8" t="s">
        <v>35</v>
      </c>
      <c r="B7" s="88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45182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8198</v>
      </c>
      <c r="C11" s="34">
        <v>3712</v>
      </c>
      <c r="D11" s="34">
        <v>3451</v>
      </c>
      <c r="E11" s="34">
        <v>2539</v>
      </c>
      <c r="F11" s="34">
        <v>2392</v>
      </c>
      <c r="G11" s="34">
        <v>3491</v>
      </c>
      <c r="H11" s="34">
        <v>8060</v>
      </c>
      <c r="I11" s="34">
        <v>9541</v>
      </c>
      <c r="J11" s="34">
        <v>9539</v>
      </c>
      <c r="K11" s="34">
        <v>9194</v>
      </c>
      <c r="L11" s="34">
        <v>9031</v>
      </c>
      <c r="M11" s="34">
        <v>8263</v>
      </c>
      <c r="N11" s="34">
        <v>7785</v>
      </c>
      <c r="O11" s="34">
        <v>8403</v>
      </c>
      <c r="P11" s="34">
        <v>7976</v>
      </c>
      <c r="Q11" s="34">
        <v>7475</v>
      </c>
      <c r="R11" s="34">
        <v>7370</v>
      </c>
      <c r="S11" s="34">
        <v>7158</v>
      </c>
      <c r="T11" s="34">
        <v>8076</v>
      </c>
      <c r="U11" s="34">
        <v>8927</v>
      </c>
      <c r="V11" s="34">
        <v>8838</v>
      </c>
      <c r="W11" s="34">
        <v>9695</v>
      </c>
      <c r="X11" s="34">
        <v>9553</v>
      </c>
      <c r="Y11" s="34">
        <v>10067</v>
      </c>
      <c r="Z11" s="35">
        <v>178734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2359</v>
      </c>
      <c r="C13" s="37">
        <v>302</v>
      </c>
      <c r="D13" s="37">
        <v>979</v>
      </c>
      <c r="E13" s="37">
        <v>707</v>
      </c>
      <c r="F13" s="37">
        <v>571</v>
      </c>
      <c r="G13" s="37">
        <v>627</v>
      </c>
      <c r="H13" s="37">
        <v>1853</v>
      </c>
      <c r="I13" s="37">
        <v>2391</v>
      </c>
      <c r="J13" s="37">
        <v>2412</v>
      </c>
      <c r="K13" s="37">
        <v>2326</v>
      </c>
      <c r="L13" s="37">
        <v>2228</v>
      </c>
      <c r="M13" s="37">
        <v>2101</v>
      </c>
      <c r="N13" s="37">
        <v>2132</v>
      </c>
      <c r="O13" s="37">
        <v>2044</v>
      </c>
      <c r="P13" s="37">
        <v>2022</v>
      </c>
      <c r="Q13" s="37">
        <v>1985</v>
      </c>
      <c r="R13" s="57">
        <v>1843</v>
      </c>
      <c r="S13" s="57">
        <v>1752</v>
      </c>
      <c r="T13" s="57">
        <v>2062</v>
      </c>
      <c r="U13" s="57">
        <v>2189</v>
      </c>
      <c r="V13" s="57">
        <v>2129</v>
      </c>
      <c r="W13" s="57">
        <v>2398</v>
      </c>
      <c r="X13" s="57">
        <v>2448</v>
      </c>
      <c r="Y13" s="57">
        <v>2464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2078</v>
      </c>
      <c r="C14" s="37">
        <v>1276</v>
      </c>
      <c r="D14" s="37">
        <v>955</v>
      </c>
      <c r="E14" s="37">
        <v>608</v>
      </c>
      <c r="F14" s="37">
        <v>612</v>
      </c>
      <c r="G14" s="37">
        <v>677</v>
      </c>
      <c r="H14" s="37">
        <v>1781</v>
      </c>
      <c r="I14" s="37">
        <v>2208</v>
      </c>
      <c r="J14" s="37">
        <v>2344</v>
      </c>
      <c r="K14" s="37">
        <v>2247</v>
      </c>
      <c r="L14" s="37">
        <v>2374</v>
      </c>
      <c r="M14" s="37">
        <v>2033</v>
      </c>
      <c r="N14" s="37">
        <v>1880</v>
      </c>
      <c r="O14" s="37">
        <v>2079</v>
      </c>
      <c r="P14" s="37">
        <v>2216</v>
      </c>
      <c r="Q14" s="37">
        <v>1638</v>
      </c>
      <c r="R14" s="57">
        <v>1919</v>
      </c>
      <c r="S14" s="57">
        <v>1769</v>
      </c>
      <c r="T14" s="57">
        <v>1987</v>
      </c>
      <c r="U14" s="57">
        <v>2322</v>
      </c>
      <c r="V14" s="57">
        <v>2097</v>
      </c>
      <c r="W14" s="57">
        <v>2504</v>
      </c>
      <c r="X14" s="57">
        <v>2478</v>
      </c>
      <c r="Y14" s="57">
        <v>2527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2018</v>
      </c>
      <c r="C15" s="37">
        <v>1147</v>
      </c>
      <c r="D15" s="37">
        <v>860</v>
      </c>
      <c r="E15" s="37">
        <v>642</v>
      </c>
      <c r="F15" s="37">
        <v>616</v>
      </c>
      <c r="G15" s="37">
        <v>935</v>
      </c>
      <c r="H15" s="37">
        <v>2172</v>
      </c>
      <c r="I15" s="37">
        <v>2488</v>
      </c>
      <c r="J15" s="37">
        <v>2424</v>
      </c>
      <c r="K15" s="37">
        <v>2359</v>
      </c>
      <c r="L15" s="37">
        <v>2252</v>
      </c>
      <c r="M15" s="37">
        <v>2074</v>
      </c>
      <c r="N15" s="37">
        <v>1808</v>
      </c>
      <c r="O15" s="37">
        <v>2165</v>
      </c>
      <c r="P15" s="37">
        <v>2049</v>
      </c>
      <c r="Q15" s="37">
        <v>1883</v>
      </c>
      <c r="R15" s="57">
        <v>1813</v>
      </c>
      <c r="S15" s="57">
        <v>1819</v>
      </c>
      <c r="T15" s="57">
        <v>1965</v>
      </c>
      <c r="U15" s="57">
        <v>2208</v>
      </c>
      <c r="V15" s="57">
        <v>2276</v>
      </c>
      <c r="W15" s="57">
        <v>2361</v>
      </c>
      <c r="X15" s="57">
        <v>2323</v>
      </c>
      <c r="Y15" s="57">
        <v>2492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1743</v>
      </c>
      <c r="C16" s="37">
        <v>987</v>
      </c>
      <c r="D16" s="37">
        <v>657</v>
      </c>
      <c r="E16" s="37">
        <v>582</v>
      </c>
      <c r="F16" s="37">
        <v>593</v>
      </c>
      <c r="G16" s="37">
        <v>1252</v>
      </c>
      <c r="H16" s="37">
        <v>2254</v>
      </c>
      <c r="I16" s="37">
        <v>2454</v>
      </c>
      <c r="J16" s="37">
        <v>2359</v>
      </c>
      <c r="K16" s="37">
        <v>2262</v>
      </c>
      <c r="L16" s="37">
        <v>2177</v>
      </c>
      <c r="M16" s="37">
        <v>2055</v>
      </c>
      <c r="N16" s="37">
        <v>1965</v>
      </c>
      <c r="O16" s="37">
        <v>2115</v>
      </c>
      <c r="P16" s="37">
        <v>1689</v>
      </c>
      <c r="Q16" s="37">
        <v>1969</v>
      </c>
      <c r="R16" s="57">
        <v>1795</v>
      </c>
      <c r="S16" s="57">
        <v>1818</v>
      </c>
      <c r="T16" s="57">
        <v>2062</v>
      </c>
      <c r="U16" s="57">
        <v>2208</v>
      </c>
      <c r="V16" s="57">
        <v>2336</v>
      </c>
      <c r="W16" s="57">
        <v>2432</v>
      </c>
      <c r="X16" s="57">
        <v>2304</v>
      </c>
      <c r="Y16" s="57">
        <v>2584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9">
        <v>0.35416666666666702</v>
      </c>
      <c r="C18" s="89"/>
      <c r="D18" s="39" t="s">
        <v>37</v>
      </c>
      <c r="E18" s="39"/>
      <c r="F18" s="39"/>
      <c r="G18" s="36">
        <v>9698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9">
        <v>0.60416666666666696</v>
      </c>
      <c r="C19" s="89"/>
      <c r="D19" s="39" t="s">
        <v>43</v>
      </c>
      <c r="E19" s="39"/>
      <c r="F19" s="39"/>
      <c r="G19" s="36">
        <v>8518</v>
      </c>
      <c r="H19" s="14" t="s">
        <v>28</v>
      </c>
      <c r="I19" s="14"/>
      <c r="J19" s="41">
        <v>0</v>
      </c>
      <c r="K19" s="41">
        <v>0.60416666666666696</v>
      </c>
      <c r="L19" s="67">
        <v>5.4259402240200524E-2</v>
      </c>
      <c r="M19" s="68" t="s">
        <v>45</v>
      </c>
      <c r="N19" s="30"/>
      <c r="O19" s="30"/>
      <c r="P19" s="30"/>
      <c r="Q19" s="30"/>
      <c r="R19" s="30"/>
      <c r="S19" s="30"/>
      <c r="T19" s="69">
        <v>2584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90">
        <v>0.91666666666666596</v>
      </c>
      <c r="C20" s="90"/>
      <c r="D20" s="39" t="s">
        <v>38</v>
      </c>
      <c r="E20" s="39"/>
      <c r="F20" s="39"/>
      <c r="G20" s="36">
        <v>9695</v>
      </c>
      <c r="H20" s="14" t="s">
        <v>28</v>
      </c>
      <c r="I20" s="15"/>
      <c r="J20" s="41">
        <v>0</v>
      </c>
      <c r="K20" s="41">
        <v>0</v>
      </c>
      <c r="L20" s="41">
        <v>0.91666666666666596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4.5867042644376563E-2</v>
      </c>
      <c r="C35" s="9">
        <v>2.0768292546465696E-2</v>
      </c>
      <c r="D35" s="9">
        <v>1.9308021976792329E-2</v>
      </c>
      <c r="E35" s="9">
        <v>1.420546734253136E-2</v>
      </c>
      <c r="F35" s="9">
        <v>1.3383016102140611E-2</v>
      </c>
      <c r="G35" s="9">
        <v>1.9531818232680968E-2</v>
      </c>
      <c r="H35" s="9">
        <v>4.5094945561560754E-2</v>
      </c>
      <c r="I35" s="9">
        <v>5.3381001935837613E-2</v>
      </c>
      <c r="J35" s="9">
        <v>5.3369812123043182E-2</v>
      </c>
      <c r="K35" s="9">
        <v>5.1439569416003673E-2</v>
      </c>
      <c r="L35" s="9">
        <v>5.0527599673257463E-2</v>
      </c>
      <c r="M35" s="9">
        <v>4.6230711560195599E-2</v>
      </c>
      <c r="N35" s="9">
        <v>4.3556346302326361E-2</v>
      </c>
      <c r="O35" s="9">
        <v>4.7013998455805832E-2</v>
      </c>
      <c r="P35" s="9">
        <v>4.4624973424194615E-2</v>
      </c>
      <c r="Q35" s="9">
        <v>4.1821925319189407E-2</v>
      </c>
      <c r="R35" s="9">
        <v>4.1234460147481736E-2</v>
      </c>
      <c r="S35" s="9">
        <v>4.0048339991271949E-2</v>
      </c>
      <c r="T35" s="9">
        <v>4.5184464063916213E-2</v>
      </c>
      <c r="U35" s="9">
        <v>4.9945729407947004E-2</v>
      </c>
      <c r="V35" s="9">
        <v>4.9447782738594785E-2</v>
      </c>
      <c r="W35" s="9">
        <v>5.4242617521008875E-2</v>
      </c>
      <c r="X35" s="9">
        <v>5.3448140812604204E-2</v>
      </c>
      <c r="Y35" s="9">
        <v>5.6323922700773216E-2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8" t="s">
        <v>36</v>
      </c>
      <c r="B38" s="88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8" t="s">
        <v>39</v>
      </c>
      <c r="B39" s="88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8" t="s">
        <v>40</v>
      </c>
      <c r="B40" s="88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6">
        <v>24.733127777777778</v>
      </c>
      <c r="P40" s="86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8" t="s">
        <v>41</v>
      </c>
      <c r="B41" s="88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6">
        <v>46.752536111111112</v>
      </c>
      <c r="P41" s="86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8" t="s">
        <v>35</v>
      </c>
      <c r="B42" s="88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45183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f t="shared" ref="B46:Y46" si="0">B51+B50+B49+B48</f>
        <v>8218</v>
      </c>
      <c r="C46" s="34">
        <f t="shared" si="0"/>
        <v>5119</v>
      </c>
      <c r="D46" s="34">
        <f t="shared" si="0"/>
        <v>3540</v>
      </c>
      <c r="E46" s="34">
        <f t="shared" si="0"/>
        <v>2810</v>
      </c>
      <c r="F46" s="34">
        <f t="shared" si="0"/>
        <v>2414</v>
      </c>
      <c r="G46" s="34">
        <f t="shared" si="0"/>
        <v>3519</v>
      </c>
      <c r="H46" s="34">
        <f t="shared" si="0"/>
        <v>8097</v>
      </c>
      <c r="I46" s="34">
        <f t="shared" si="0"/>
        <v>9532</v>
      </c>
      <c r="J46" s="34">
        <f t="shared" si="0"/>
        <v>9212</v>
      </c>
      <c r="K46" s="34">
        <f t="shared" si="0"/>
        <v>9237</v>
      </c>
      <c r="L46" s="34">
        <f t="shared" si="0"/>
        <v>9159</v>
      </c>
      <c r="M46" s="34">
        <f t="shared" si="0"/>
        <v>8675</v>
      </c>
      <c r="N46" s="34">
        <f t="shared" si="0"/>
        <v>8736</v>
      </c>
      <c r="O46" s="34">
        <f t="shared" si="0"/>
        <v>8538</v>
      </c>
      <c r="P46" s="34">
        <f t="shared" si="0"/>
        <v>7338</v>
      </c>
      <c r="Q46" s="34">
        <f t="shared" si="0"/>
        <v>7621</v>
      </c>
      <c r="R46" s="34">
        <f t="shared" si="0"/>
        <v>7513</v>
      </c>
      <c r="S46" s="34">
        <f t="shared" si="0"/>
        <v>7486</v>
      </c>
      <c r="T46" s="34">
        <f t="shared" si="0"/>
        <v>7408</v>
      </c>
      <c r="U46" s="34">
        <f t="shared" si="0"/>
        <v>7936</v>
      </c>
      <c r="V46" s="34">
        <f t="shared" si="0"/>
        <v>9414</v>
      </c>
      <c r="W46" s="34">
        <f t="shared" si="0"/>
        <v>9780</v>
      </c>
      <c r="X46" s="34">
        <f t="shared" si="0"/>
        <v>9898</v>
      </c>
      <c r="Y46" s="34">
        <f t="shared" si="0"/>
        <v>9906</v>
      </c>
      <c r="Z46" s="84">
        <f>Y46+X46+W46+V46+U46+T46+S46+R46+Q46+P46+O46+N46+M46+L46+K46++J46+I46+H46+G46+F46+E46+D46+C46+B46</f>
        <v>181106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85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2375</v>
      </c>
      <c r="C48" s="37">
        <v>1397</v>
      </c>
      <c r="D48" s="37">
        <v>1059</v>
      </c>
      <c r="E48" s="37">
        <v>783</v>
      </c>
      <c r="F48" s="37">
        <v>605</v>
      </c>
      <c r="G48" s="37">
        <v>580</v>
      </c>
      <c r="H48" s="37">
        <v>1849</v>
      </c>
      <c r="I48" s="37">
        <v>2296</v>
      </c>
      <c r="J48" s="37">
        <v>2382</v>
      </c>
      <c r="K48" s="37">
        <v>2424</v>
      </c>
      <c r="L48" s="37">
        <v>2256</v>
      </c>
      <c r="M48" s="37">
        <v>2145</v>
      </c>
      <c r="N48" s="37">
        <v>2320</v>
      </c>
      <c r="O48" s="37">
        <v>2097</v>
      </c>
      <c r="P48" s="37">
        <v>1965</v>
      </c>
      <c r="Q48" s="37">
        <v>1657</v>
      </c>
      <c r="R48" s="57">
        <v>1874</v>
      </c>
      <c r="S48" s="57">
        <v>1787</v>
      </c>
      <c r="T48" s="57">
        <v>1770</v>
      </c>
      <c r="U48" s="57">
        <v>1885</v>
      </c>
      <c r="V48" s="57">
        <v>2177</v>
      </c>
      <c r="W48" s="57">
        <v>2354</v>
      </c>
      <c r="X48" s="57">
        <v>2495</v>
      </c>
      <c r="Y48" s="57">
        <v>2613</v>
      </c>
      <c r="Z48" s="85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2082</v>
      </c>
      <c r="C49" s="37">
        <v>1380</v>
      </c>
      <c r="D49" s="37">
        <v>870</v>
      </c>
      <c r="E49" s="37">
        <v>666</v>
      </c>
      <c r="F49" s="37">
        <v>616</v>
      </c>
      <c r="G49" s="37">
        <v>740</v>
      </c>
      <c r="H49" s="37">
        <v>2035</v>
      </c>
      <c r="I49" s="37">
        <v>2342</v>
      </c>
      <c r="J49" s="37">
        <v>2317</v>
      </c>
      <c r="K49" s="37">
        <v>2308</v>
      </c>
      <c r="L49" s="37">
        <v>2428</v>
      </c>
      <c r="M49" s="37">
        <v>2231</v>
      </c>
      <c r="N49" s="37">
        <v>2039</v>
      </c>
      <c r="O49" s="37">
        <v>2174</v>
      </c>
      <c r="P49" s="37">
        <v>1932</v>
      </c>
      <c r="Q49" s="37">
        <v>1973</v>
      </c>
      <c r="R49" s="57">
        <v>1936</v>
      </c>
      <c r="S49" s="57">
        <v>1808</v>
      </c>
      <c r="T49" s="57">
        <v>1867</v>
      </c>
      <c r="U49" s="57">
        <v>1842</v>
      </c>
      <c r="V49" s="57">
        <v>2456</v>
      </c>
      <c r="W49" s="57">
        <v>2429</v>
      </c>
      <c r="X49" s="57">
        <v>2367</v>
      </c>
      <c r="Y49" s="57">
        <v>2466</v>
      </c>
      <c r="Z49" s="85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2029</v>
      </c>
      <c r="C50" s="37">
        <v>1243</v>
      </c>
      <c r="D50" s="37">
        <v>817</v>
      </c>
      <c r="E50" s="37">
        <v>713</v>
      </c>
      <c r="F50" s="37">
        <v>592</v>
      </c>
      <c r="G50" s="37">
        <v>908</v>
      </c>
      <c r="H50" s="37">
        <v>2066</v>
      </c>
      <c r="I50" s="37">
        <v>2514</v>
      </c>
      <c r="J50" s="37">
        <v>2253</v>
      </c>
      <c r="K50" s="37">
        <v>2123</v>
      </c>
      <c r="L50" s="37">
        <v>2282</v>
      </c>
      <c r="M50" s="37">
        <v>2177</v>
      </c>
      <c r="N50" s="37">
        <v>2146</v>
      </c>
      <c r="O50" s="37">
        <v>2185</v>
      </c>
      <c r="P50" s="37">
        <v>1628</v>
      </c>
      <c r="Q50" s="37">
        <v>1953</v>
      </c>
      <c r="R50" s="57">
        <v>1953</v>
      </c>
      <c r="S50" s="57">
        <v>2090</v>
      </c>
      <c r="T50" s="57">
        <v>1790</v>
      </c>
      <c r="U50" s="57">
        <v>2067</v>
      </c>
      <c r="V50" s="57">
        <v>2397</v>
      </c>
      <c r="W50" s="57">
        <v>2491</v>
      </c>
      <c r="X50" s="57">
        <v>2429</v>
      </c>
      <c r="Y50" s="57">
        <v>2449</v>
      </c>
      <c r="Z50" s="85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1732</v>
      </c>
      <c r="C51" s="37">
        <v>1099</v>
      </c>
      <c r="D51" s="37">
        <v>794</v>
      </c>
      <c r="E51" s="37">
        <v>648</v>
      </c>
      <c r="F51" s="37">
        <v>601</v>
      </c>
      <c r="G51" s="37">
        <v>1291</v>
      </c>
      <c r="H51" s="37">
        <v>2147</v>
      </c>
      <c r="I51" s="37">
        <v>2380</v>
      </c>
      <c r="J51" s="37">
        <v>2260</v>
      </c>
      <c r="K51" s="37">
        <v>2382</v>
      </c>
      <c r="L51" s="37">
        <v>2193</v>
      </c>
      <c r="M51" s="37">
        <v>2122</v>
      </c>
      <c r="N51" s="37">
        <v>2231</v>
      </c>
      <c r="O51" s="37">
        <v>2082</v>
      </c>
      <c r="P51" s="37">
        <v>1813</v>
      </c>
      <c r="Q51" s="37">
        <v>2038</v>
      </c>
      <c r="R51" s="57">
        <v>1750</v>
      </c>
      <c r="S51" s="57">
        <v>1801</v>
      </c>
      <c r="T51" s="57">
        <v>1981</v>
      </c>
      <c r="U51" s="57">
        <v>2142</v>
      </c>
      <c r="V51" s="57">
        <v>2384</v>
      </c>
      <c r="W51" s="57">
        <v>2506</v>
      </c>
      <c r="X51" s="57">
        <v>2607</v>
      </c>
      <c r="Y51" s="57">
        <v>2378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9">
        <v>0.34375</v>
      </c>
      <c r="C53" s="89"/>
      <c r="D53" s="39" t="s">
        <v>37</v>
      </c>
      <c r="E53" s="39"/>
      <c r="F53" s="39"/>
      <c r="G53" s="85">
        <v>9618</v>
      </c>
      <c r="H53" s="14" t="s">
        <v>28</v>
      </c>
      <c r="I53" s="14"/>
      <c r="J53" s="41">
        <f>IF(G53=AE48,AE53,IF(G53=AE49,AE54,IF(G53=AE50,AE55,IF(G53=AE51,AE56,IF(G53=AF48,AF53,IF(G53=AF49,AF54,IF(G53=AF50,AF55,IF(G53=AF51,AF56,0))))))))</f>
        <v>0</v>
      </c>
      <c r="K53" s="41">
        <f>IF(G53=AG48,AG53,IF(G53=AG49,AG54,IF(G53=AG50,AG55,IF(G53=AG51,AG56,IF(G53=AH48,AH53,IF(G53=AH49,AH54,IF(G53=AH50,AH55,IF(G53=AH51,AH56,0))))))))</f>
        <v>0</v>
      </c>
      <c r="L53" s="41">
        <f>IF(G53=AI48,AI53,IF(G53=AI49,AI54,IF(G53=AI50,AI55,IF(G53=AI51,AI56,IF(G53=AJ48,AJ53,IF(G53=AJ49,AJ54,IF(G53=AJ50,AJ55,IF(G53=AJ51,AJ56,0))))))))</f>
        <v>0</v>
      </c>
      <c r="M53" s="41">
        <f>IF(G53=AK48,AK53,IF(G53=AK49,AK54,IF(G53=AK50,AK55,IF(G53=AK51,AK56,IF(G53=AL48,AL53,IF(G53=AL49,AL54,IF(G53=AL50,AL55,IF(G53=AL51,AL56,0))))))))</f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91">
        <v>0.54166666666666596</v>
      </c>
      <c r="C54" s="91"/>
      <c r="D54" s="39" t="s">
        <v>43</v>
      </c>
      <c r="E54" s="39"/>
      <c r="F54" s="39"/>
      <c r="G54" s="85">
        <v>8736</v>
      </c>
      <c r="H54" s="14" t="s">
        <v>28</v>
      </c>
      <c r="I54" s="14"/>
      <c r="J54" s="41">
        <f>IF(G54=AM48,AM53,IF(G54=AM49,AM54,IF(G54=AM50,AM55,IF(G54=AM51,AM56,IF(G54=AN48,AN53,IF(G54=AN49,AN54,IF(G54=AN50,AN55,IF(G54=AN51,AN56,0))))))))</f>
        <v>0</v>
      </c>
      <c r="K54" s="41">
        <f>IF(G54=AO48,AO53,IF(G54=AO49,AO54,IF(G54=AO50,AO55,IF(G54=AO51,AO56,IF(G54=AP48,AP53,IF(G54=AP49,AP54,IF(G54=AP50,AP55,IF(G54=AP51,AP56,0))))))))</f>
        <v>0</v>
      </c>
      <c r="L54" s="67">
        <f>MAX(G53:G55)/Z46</f>
        <v>5.4001523969388093E-2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MAX(B48:Y51)*4/5</f>
        <v>2090.4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92">
        <v>0.91666666666666596</v>
      </c>
      <c r="C55" s="92"/>
      <c r="D55" s="39" t="s">
        <v>38</v>
      </c>
      <c r="E55" s="39"/>
      <c r="F55" s="39"/>
      <c r="G55" s="85">
        <v>9780</v>
      </c>
      <c r="H55" s="14" t="s">
        <v>28</v>
      </c>
      <c r="I55" s="15"/>
      <c r="J55" s="41">
        <f>IF(G55=AQ48,AQ53,IF(G55=AQ49,AQ54,IF(G55=AQ50,AQ55,IF(G55=AQ51,AQ56,IF(G55=AR48,AR53,IF(G55=AR49,AR54,IF(G55=AR50,AR55,IF(G55=AR51,AR56,0))))))))</f>
        <v>0</v>
      </c>
      <c r="K55" s="41">
        <f>IF(G55=AS48,AS53,IF(G55=AS49,AS54,IF(G55=AS50,AS55,IF(G55=AS51,AS56,IF(G55=AT48,AT53,IF(G55=AT49,AT54,IF(G55=AT50,AT55,IF(G55=AT51,AT56,0))))))))</f>
        <v>0</v>
      </c>
      <c r="L55" s="41">
        <f>IF(G55=AU48,AU53,IF(G55=AU49,AU54,IF(G55=AU50,AU55,IF(G55=AU51,AU56,IF(G55=AV48,AV53,IF(G55=AV49,AV54,IF(G55=AV50,AV55,IF(G55=AV51,AV56,0))))))))</f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4.5328218150905146E-2</v>
      </c>
      <c r="C70" s="9">
        <v>2.8440486959554458E-2</v>
      </c>
      <c r="D70" s="9">
        <v>1.9835863677481934E-2</v>
      </c>
      <c r="E70" s="9">
        <v>1.5857792115789131E-2</v>
      </c>
      <c r="F70" s="9">
        <v>1.3699824528898237E-2</v>
      </c>
      <c r="G70" s="9">
        <v>1.972142600241954E-2</v>
      </c>
      <c r="H70" s="9">
        <v>4.4668839166021816E-2</v>
      </c>
      <c r="I70" s="9">
        <v>5.2488746961952194E-2</v>
      </c>
      <c r="J70" s="9">
        <v>5.0744934770525212E-2</v>
      </c>
      <c r="K70" s="9">
        <v>5.0881170097980447E-2</v>
      </c>
      <c r="L70" s="9">
        <v>5.0456115876320123E-2</v>
      </c>
      <c r="M70" s="9">
        <v>4.7818599936786811E-2</v>
      </c>
      <c r="N70" s="9">
        <v>4.8151014135777576E-2</v>
      </c>
      <c r="O70" s="9">
        <v>4.7072030342332129E-2</v>
      </c>
      <c r="P70" s="9">
        <v>4.053273462448094E-2</v>
      </c>
      <c r="Q70" s="9">
        <v>4.207491853127418E-2</v>
      </c>
      <c r="R70" s="9">
        <v>4.1486381916667578E-2</v>
      </c>
      <c r="S70" s="9">
        <v>4.1339247763015924E-2</v>
      </c>
      <c r="T70" s="9">
        <v>4.0914193541355594E-2</v>
      </c>
      <c r="U70" s="9">
        <v>4.3791483657210119E-2</v>
      </c>
      <c r="V70" s="9">
        <v>5.1845716216363497E-2</v>
      </c>
      <c r="W70" s="9">
        <v>5.3840201410308111E-2</v>
      </c>
      <c r="X70" s="9">
        <v>5.4483232155896809E-2</v>
      </c>
      <c r="Y70" s="9">
        <v>5.4526827460682485E-2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8" t="s">
        <v>36</v>
      </c>
      <c r="B73" s="88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8" t="s">
        <v>39</v>
      </c>
      <c r="B74" s="88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8" t="s">
        <v>40</v>
      </c>
      <c r="B75" s="88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6">
        <v>24.733127777777778</v>
      </c>
      <c r="P75" s="86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8" t="s">
        <v>41</v>
      </c>
      <c r="B76" s="88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6">
        <v>46.752536111111112</v>
      </c>
      <c r="P76" s="86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8" t="s">
        <v>35</v>
      </c>
      <c r="B77" s="88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45184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9777</v>
      </c>
      <c r="C81" s="34">
        <v>9693</v>
      </c>
      <c r="D81" s="34">
        <v>7614</v>
      </c>
      <c r="E81" s="34">
        <v>5725</v>
      </c>
      <c r="F81" s="34">
        <v>4376</v>
      </c>
      <c r="G81" s="34">
        <v>3297</v>
      </c>
      <c r="H81" s="34">
        <v>3270</v>
      </c>
      <c r="I81" s="34">
        <v>3054</v>
      </c>
      <c r="J81" s="34">
        <v>2761</v>
      </c>
      <c r="K81" s="34">
        <v>2545</v>
      </c>
      <c r="L81" s="34">
        <v>3337</v>
      </c>
      <c r="M81" s="34">
        <v>3585</v>
      </c>
      <c r="N81" s="34">
        <v>3652</v>
      </c>
      <c r="O81" s="34">
        <v>3786</v>
      </c>
      <c r="P81" s="34">
        <v>3353</v>
      </c>
      <c r="Q81" s="34">
        <v>5925</v>
      </c>
      <c r="R81" s="34">
        <v>6612</v>
      </c>
      <c r="S81" s="34">
        <v>6825</v>
      </c>
      <c r="T81" s="34">
        <v>7974</v>
      </c>
      <c r="U81" s="34">
        <v>11219</v>
      </c>
      <c r="V81" s="34">
        <v>12388</v>
      </c>
      <c r="W81" s="34">
        <v>10330</v>
      </c>
      <c r="X81" s="34">
        <v>13106</v>
      </c>
      <c r="Y81" s="34">
        <v>12765</v>
      </c>
      <c r="Z81" s="35">
        <v>156969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2431</v>
      </c>
      <c r="C83" s="37">
        <v>2317</v>
      </c>
      <c r="D83" s="37">
        <v>2030</v>
      </c>
      <c r="E83" s="37">
        <v>1596</v>
      </c>
      <c r="F83" s="37">
        <v>1185</v>
      </c>
      <c r="G83" s="37">
        <v>789</v>
      </c>
      <c r="H83" s="37">
        <v>845</v>
      </c>
      <c r="I83" s="37">
        <v>808</v>
      </c>
      <c r="J83" s="37">
        <v>692</v>
      </c>
      <c r="K83" s="37">
        <v>715</v>
      </c>
      <c r="L83" s="37">
        <v>786</v>
      </c>
      <c r="M83" s="37">
        <v>867</v>
      </c>
      <c r="N83" s="37">
        <v>1024</v>
      </c>
      <c r="O83" s="37">
        <v>840</v>
      </c>
      <c r="P83" s="37">
        <v>921</v>
      </c>
      <c r="Q83" s="37">
        <v>1513</v>
      </c>
      <c r="R83" s="57">
        <v>1644</v>
      </c>
      <c r="S83" s="57">
        <v>1648</v>
      </c>
      <c r="T83" s="57">
        <v>1805</v>
      </c>
      <c r="U83" s="57">
        <v>2182</v>
      </c>
      <c r="V83" s="57">
        <v>3228</v>
      </c>
      <c r="W83" s="57">
        <v>2549</v>
      </c>
      <c r="X83" s="57">
        <v>4037</v>
      </c>
      <c r="Y83" s="57">
        <v>2647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2505</v>
      </c>
      <c r="C84" s="37">
        <v>2548</v>
      </c>
      <c r="D84" s="37">
        <v>1929</v>
      </c>
      <c r="E84" s="37">
        <v>1488</v>
      </c>
      <c r="F84" s="37">
        <v>1182</v>
      </c>
      <c r="G84" s="37">
        <v>820</v>
      </c>
      <c r="H84" s="37">
        <v>739</v>
      </c>
      <c r="I84" s="37">
        <v>750</v>
      </c>
      <c r="J84" s="37">
        <v>650</v>
      </c>
      <c r="K84" s="37">
        <v>612</v>
      </c>
      <c r="L84" s="37">
        <v>860</v>
      </c>
      <c r="M84" s="37">
        <v>900</v>
      </c>
      <c r="N84" s="37">
        <v>885</v>
      </c>
      <c r="O84" s="37">
        <v>906</v>
      </c>
      <c r="P84" s="37">
        <v>767</v>
      </c>
      <c r="Q84" s="37">
        <v>1487</v>
      </c>
      <c r="R84" s="57">
        <v>1576</v>
      </c>
      <c r="S84" s="57">
        <v>1753</v>
      </c>
      <c r="T84" s="57">
        <v>1746</v>
      </c>
      <c r="U84" s="57">
        <v>2765</v>
      </c>
      <c r="V84" s="57">
        <v>2712</v>
      </c>
      <c r="W84" s="57">
        <v>2159</v>
      </c>
      <c r="X84" s="57">
        <v>3179</v>
      </c>
      <c r="Y84" s="57">
        <v>3055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2545</v>
      </c>
      <c r="C85" s="37">
        <v>2505</v>
      </c>
      <c r="D85" s="37">
        <v>1887</v>
      </c>
      <c r="E85" s="37">
        <v>1428</v>
      </c>
      <c r="F85" s="37">
        <v>1083</v>
      </c>
      <c r="G85" s="37">
        <v>882</v>
      </c>
      <c r="H85" s="37">
        <v>834</v>
      </c>
      <c r="I85" s="37">
        <v>775</v>
      </c>
      <c r="J85" s="37">
        <v>654</v>
      </c>
      <c r="K85" s="37">
        <v>624</v>
      </c>
      <c r="L85" s="37">
        <v>758</v>
      </c>
      <c r="M85" s="37">
        <v>895</v>
      </c>
      <c r="N85" s="37">
        <v>852</v>
      </c>
      <c r="O85" s="37">
        <v>1036</v>
      </c>
      <c r="P85" s="37">
        <v>712</v>
      </c>
      <c r="Q85" s="37">
        <v>1354</v>
      </c>
      <c r="R85" s="57">
        <v>1630</v>
      </c>
      <c r="S85" s="57">
        <v>1727</v>
      </c>
      <c r="T85" s="57">
        <v>2145</v>
      </c>
      <c r="U85" s="57">
        <v>3031</v>
      </c>
      <c r="V85" s="57">
        <v>2938</v>
      </c>
      <c r="W85" s="57">
        <v>2539</v>
      </c>
      <c r="X85" s="57">
        <v>3072</v>
      </c>
      <c r="Y85" s="57">
        <v>3445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2296</v>
      </c>
      <c r="C86" s="37">
        <v>2323</v>
      </c>
      <c r="D86" s="37">
        <v>1768</v>
      </c>
      <c r="E86" s="37">
        <v>1213</v>
      </c>
      <c r="F86" s="37">
        <v>926</v>
      </c>
      <c r="G86" s="37">
        <v>806</v>
      </c>
      <c r="H86" s="37">
        <v>852</v>
      </c>
      <c r="I86" s="37">
        <v>721</v>
      </c>
      <c r="J86" s="37">
        <v>765</v>
      </c>
      <c r="K86" s="37">
        <v>594</v>
      </c>
      <c r="L86" s="37">
        <v>933</v>
      </c>
      <c r="M86" s="37">
        <v>923</v>
      </c>
      <c r="N86" s="37">
        <v>891</v>
      </c>
      <c r="O86" s="37">
        <v>1004</v>
      </c>
      <c r="P86" s="37">
        <v>953</v>
      </c>
      <c r="Q86" s="37">
        <v>1571</v>
      </c>
      <c r="R86" s="57">
        <v>1762</v>
      </c>
      <c r="S86" s="57">
        <v>1697</v>
      </c>
      <c r="T86" s="57">
        <v>2278</v>
      </c>
      <c r="U86" s="57">
        <v>3241</v>
      </c>
      <c r="V86" s="57">
        <v>3510</v>
      </c>
      <c r="W86" s="57">
        <v>3083</v>
      </c>
      <c r="X86" s="57">
        <v>2818</v>
      </c>
      <c r="Y86" s="57">
        <v>3618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9">
        <v>0.17708333333333301</v>
      </c>
      <c r="C88" s="89"/>
      <c r="D88" s="39" t="s">
        <v>37</v>
      </c>
      <c r="E88" s="39"/>
      <c r="F88" s="39"/>
      <c r="G88" s="36">
        <v>5314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9">
        <v>0.66666666666666596</v>
      </c>
      <c r="C89" s="89"/>
      <c r="D89" s="39" t="s">
        <v>43</v>
      </c>
      <c r="E89" s="39"/>
      <c r="F89" s="39"/>
      <c r="G89" s="36">
        <v>5925</v>
      </c>
      <c r="H89" s="14" t="s">
        <v>28</v>
      </c>
      <c r="I89" s="14"/>
      <c r="J89" s="41">
        <v>0</v>
      </c>
      <c r="K89" s="41">
        <v>0.66666666666666596</v>
      </c>
      <c r="L89" s="67">
        <v>7.8920041536863966E-2</v>
      </c>
      <c r="M89" s="68" t="s">
        <v>45</v>
      </c>
      <c r="N89" s="30"/>
      <c r="O89" s="30"/>
      <c r="P89" s="30"/>
      <c r="Q89" s="30"/>
      <c r="R89" s="30"/>
      <c r="S89" s="30"/>
      <c r="T89" s="69">
        <v>4037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90">
        <v>0.875</v>
      </c>
      <c r="C90" s="90"/>
      <c r="D90" s="39" t="s">
        <v>38</v>
      </c>
      <c r="E90" s="39"/>
      <c r="F90" s="39"/>
      <c r="G90" s="36">
        <v>12388</v>
      </c>
      <c r="H90" s="14" t="s">
        <v>28</v>
      </c>
      <c r="I90" s="15"/>
      <c r="J90" s="41">
        <v>0</v>
      </c>
      <c r="K90" s="41">
        <v>0</v>
      </c>
      <c r="L90" s="41">
        <v>0.875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6.2286183896183324E-2</v>
      </c>
      <c r="C105" s="9">
        <v>6.1751046384954988E-2</v>
      </c>
      <c r="D105" s="9">
        <v>4.8506392982053781E-2</v>
      </c>
      <c r="E105" s="9">
        <v>3.6472169664073795E-2</v>
      </c>
      <c r="F105" s="9">
        <v>2.787811606113309E-2</v>
      </c>
      <c r="G105" s="9">
        <v>2.100414731571202E-2</v>
      </c>
      <c r="H105" s="9">
        <v>2.0832138829960056E-2</v>
      </c>
      <c r="I105" s="9">
        <v>1.9456070943944345E-2</v>
      </c>
      <c r="J105" s="9">
        <v>1.7589460339302664E-2</v>
      </c>
      <c r="K105" s="9">
        <v>1.6213392453286953E-2</v>
      </c>
      <c r="L105" s="9">
        <v>2.1258974702011227E-2</v>
      </c>
      <c r="M105" s="9">
        <v>2.2838904497066298E-2</v>
      </c>
      <c r="N105" s="9">
        <v>2.3265740369117469E-2</v>
      </c>
      <c r="O105" s="9">
        <v>2.4119412113219808E-2</v>
      </c>
      <c r="P105" s="9">
        <v>2.1360905656530909E-2</v>
      </c>
      <c r="Q105" s="9">
        <v>3.7746306595569823E-2</v>
      </c>
      <c r="R105" s="9">
        <v>4.2122966955258682E-2</v>
      </c>
      <c r="S105" s="9">
        <v>4.347992278730195E-2</v>
      </c>
      <c r="T105" s="9">
        <v>5.079983945874663E-2</v>
      </c>
      <c r="U105" s="9">
        <v>7.1472711172269679E-2</v>
      </c>
      <c r="V105" s="9">
        <v>7.8920041536863966E-2</v>
      </c>
      <c r="W105" s="9">
        <v>6.5809172511769834E-2</v>
      </c>
      <c r="X105" s="9">
        <v>8.3494193120934701E-2</v>
      </c>
      <c r="Y105" s="9">
        <v>8.1321789652733983E-2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88:M88">
    <cfRule type="cellIs" dxfId="11" priority="29" stopIfTrue="1" operator="between">
      <formula>0</formula>
      <formula>24</formula>
    </cfRule>
  </conditionalFormatting>
  <conditionalFormatting sqref="J90:O90 J89:K89">
    <cfRule type="cellIs" dxfId="10" priority="14" stopIfTrue="1" operator="between">
      <formula>0</formula>
      <formula>24</formula>
    </cfRule>
  </conditionalFormatting>
  <conditionalFormatting sqref="M19:P19">
    <cfRule type="cellIs" dxfId="9" priority="9" stopIfTrue="1" operator="between">
      <formula>0</formula>
      <formula>24</formula>
    </cfRule>
  </conditionalFormatting>
  <conditionalFormatting sqref="M89:P89">
    <cfRule type="cellIs" dxfId="8" priority="7" stopIfTrue="1" operator="between">
      <formula>0</formula>
      <formula>24</formula>
    </cfRule>
  </conditionalFormatting>
  <conditionalFormatting sqref="J55:O55 J53:K54 L53:M53">
    <cfRule type="cellIs" dxfId="7" priority="2" stopIfTrue="1" operator="between">
      <formula>0</formula>
      <formula>24</formula>
    </cfRule>
  </conditionalFormatting>
  <conditionalFormatting sqref="M54:P54">
    <cfRule type="cellIs" dxfId="6" priority="1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topLeftCell="A37" zoomScale="85" zoomScaleNormal="85" zoomScaleSheetLayoutView="85" workbookViewId="0">
      <selection activeCell="B46" sqref="B46:Y46"/>
    </sheetView>
  </sheetViews>
  <sheetFormatPr defaultColWidth="9" defaultRowHeight="10.199999999999999"/>
  <cols>
    <col min="1" max="1" width="8.59765625" style="2" customWidth="1"/>
    <col min="2" max="11" width="6.3984375" style="2" customWidth="1"/>
    <col min="12" max="12" width="6.8984375" style="2" bestFit="1" customWidth="1"/>
    <col min="13" max="25" width="6.3984375" style="2" customWidth="1"/>
    <col min="26" max="26" width="9.69921875" style="3" customWidth="1"/>
    <col min="27" max="51" width="4.09765625" style="73" customWidth="1"/>
    <col min="52" max="137" width="4.097656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6">
        <v>24.733127777777778</v>
      </c>
      <c r="P5" s="86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6">
        <v>46.752536111111112</v>
      </c>
      <c r="P6" s="86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45182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5086</v>
      </c>
      <c r="C11" s="34">
        <v>3441</v>
      </c>
      <c r="D11" s="34">
        <v>3128</v>
      </c>
      <c r="E11" s="34">
        <v>2812</v>
      </c>
      <c r="F11" s="34">
        <v>2864</v>
      </c>
      <c r="G11" s="34">
        <v>5803</v>
      </c>
      <c r="H11" s="34">
        <v>9245</v>
      </c>
      <c r="I11" s="34">
        <v>7970</v>
      </c>
      <c r="J11" s="34">
        <v>5946</v>
      </c>
      <c r="K11" s="34">
        <v>7164</v>
      </c>
      <c r="L11" s="34">
        <v>8212</v>
      </c>
      <c r="M11" s="34">
        <v>9055</v>
      </c>
      <c r="N11" s="34">
        <v>8716</v>
      </c>
      <c r="O11" s="34">
        <v>8403</v>
      </c>
      <c r="P11" s="34">
        <v>8366</v>
      </c>
      <c r="Q11" s="34">
        <v>7858</v>
      </c>
      <c r="R11" s="34">
        <v>8072</v>
      </c>
      <c r="S11" s="34">
        <v>7973</v>
      </c>
      <c r="T11" s="34">
        <v>7814</v>
      </c>
      <c r="U11" s="34">
        <v>7931</v>
      </c>
      <c r="V11" s="34">
        <v>7365</v>
      </c>
      <c r="W11" s="34">
        <v>7429</v>
      </c>
      <c r="X11" s="34">
        <v>6221</v>
      </c>
      <c r="Y11" s="34">
        <v>5946</v>
      </c>
      <c r="Z11" s="35">
        <v>162820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1358</v>
      </c>
      <c r="C13" s="37">
        <v>1019</v>
      </c>
      <c r="D13" s="37">
        <v>763</v>
      </c>
      <c r="E13" s="37">
        <v>676</v>
      </c>
      <c r="F13" s="37">
        <v>716</v>
      </c>
      <c r="G13" s="37">
        <v>1051</v>
      </c>
      <c r="H13" s="37">
        <v>2229</v>
      </c>
      <c r="I13" s="37">
        <v>2125</v>
      </c>
      <c r="J13" s="37">
        <v>1646</v>
      </c>
      <c r="K13" s="37">
        <v>1861</v>
      </c>
      <c r="L13" s="37">
        <v>1907</v>
      </c>
      <c r="M13" s="37">
        <v>2175</v>
      </c>
      <c r="N13" s="37">
        <v>2219</v>
      </c>
      <c r="O13" s="37">
        <v>2194</v>
      </c>
      <c r="P13" s="37">
        <v>2100</v>
      </c>
      <c r="Q13" s="37">
        <v>1879</v>
      </c>
      <c r="R13" s="57">
        <v>1941</v>
      </c>
      <c r="S13" s="57">
        <v>1959</v>
      </c>
      <c r="T13" s="57">
        <v>2012</v>
      </c>
      <c r="U13" s="57">
        <v>2044</v>
      </c>
      <c r="V13" s="57">
        <v>1814</v>
      </c>
      <c r="W13" s="57">
        <v>1866</v>
      </c>
      <c r="X13" s="57">
        <v>1547</v>
      </c>
      <c r="Y13" s="57">
        <v>1480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1409</v>
      </c>
      <c r="C14" s="37">
        <v>854</v>
      </c>
      <c r="D14" s="37">
        <v>732</v>
      </c>
      <c r="E14" s="37">
        <v>703</v>
      </c>
      <c r="F14" s="37">
        <v>615</v>
      </c>
      <c r="G14" s="37">
        <v>1263</v>
      </c>
      <c r="H14" s="37">
        <v>2168</v>
      </c>
      <c r="I14" s="37">
        <v>2150</v>
      </c>
      <c r="J14" s="37">
        <v>1508</v>
      </c>
      <c r="K14" s="37">
        <v>1805</v>
      </c>
      <c r="L14" s="37">
        <v>2086</v>
      </c>
      <c r="M14" s="37">
        <v>2280</v>
      </c>
      <c r="N14" s="37">
        <v>2159</v>
      </c>
      <c r="O14" s="37">
        <v>2073</v>
      </c>
      <c r="P14" s="37">
        <v>2111</v>
      </c>
      <c r="Q14" s="37">
        <v>1953</v>
      </c>
      <c r="R14" s="57">
        <v>1994</v>
      </c>
      <c r="S14" s="57">
        <v>1992</v>
      </c>
      <c r="T14" s="57">
        <v>1937</v>
      </c>
      <c r="U14" s="57">
        <v>1965</v>
      </c>
      <c r="V14" s="57">
        <v>1862</v>
      </c>
      <c r="W14" s="57">
        <v>1866</v>
      </c>
      <c r="X14" s="57">
        <v>1485</v>
      </c>
      <c r="Y14" s="57">
        <v>1406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1266</v>
      </c>
      <c r="C15" s="37">
        <v>795</v>
      </c>
      <c r="D15" s="37">
        <v>834</v>
      </c>
      <c r="E15" s="37">
        <v>726</v>
      </c>
      <c r="F15" s="37">
        <v>657</v>
      </c>
      <c r="G15" s="37">
        <v>1593</v>
      </c>
      <c r="H15" s="37">
        <v>2444</v>
      </c>
      <c r="I15" s="37">
        <v>1947</v>
      </c>
      <c r="J15" s="37">
        <v>1360</v>
      </c>
      <c r="K15" s="37">
        <v>1721</v>
      </c>
      <c r="L15" s="37">
        <v>1982</v>
      </c>
      <c r="M15" s="37">
        <v>2355</v>
      </c>
      <c r="N15" s="37">
        <v>2170</v>
      </c>
      <c r="O15" s="37">
        <v>2045</v>
      </c>
      <c r="P15" s="37">
        <v>2090</v>
      </c>
      <c r="Q15" s="37">
        <v>2011</v>
      </c>
      <c r="R15" s="57">
        <v>2037</v>
      </c>
      <c r="S15" s="57">
        <v>2009</v>
      </c>
      <c r="T15" s="57">
        <v>1932</v>
      </c>
      <c r="U15" s="57">
        <v>1981</v>
      </c>
      <c r="V15" s="57">
        <v>1891</v>
      </c>
      <c r="W15" s="57">
        <v>1910</v>
      </c>
      <c r="X15" s="57">
        <v>1672</v>
      </c>
      <c r="Y15" s="57">
        <v>1581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1053</v>
      </c>
      <c r="C16" s="37">
        <v>773</v>
      </c>
      <c r="D16" s="37">
        <v>799</v>
      </c>
      <c r="E16" s="37">
        <v>707</v>
      </c>
      <c r="F16" s="37">
        <v>876</v>
      </c>
      <c r="G16" s="37">
        <v>1896</v>
      </c>
      <c r="H16" s="37">
        <v>2404</v>
      </c>
      <c r="I16" s="37">
        <v>1748</v>
      </c>
      <c r="J16" s="37">
        <v>1432</v>
      </c>
      <c r="K16" s="37">
        <v>1777</v>
      </c>
      <c r="L16" s="37">
        <v>2237</v>
      </c>
      <c r="M16" s="37">
        <v>2245</v>
      </c>
      <c r="N16" s="37">
        <v>2168</v>
      </c>
      <c r="O16" s="37">
        <v>2091</v>
      </c>
      <c r="P16" s="37">
        <v>2065</v>
      </c>
      <c r="Q16" s="37">
        <v>2015</v>
      </c>
      <c r="R16" s="57">
        <v>2100</v>
      </c>
      <c r="S16" s="57">
        <v>2013</v>
      </c>
      <c r="T16" s="57">
        <v>1933</v>
      </c>
      <c r="U16" s="57">
        <v>1941</v>
      </c>
      <c r="V16" s="57">
        <v>1798</v>
      </c>
      <c r="W16" s="57">
        <v>1787</v>
      </c>
      <c r="X16" s="57">
        <v>1517</v>
      </c>
      <c r="Y16" s="57">
        <v>1479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89"/>
      <c r="C17" s="8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9">
        <v>0.29166666666666602</v>
      </c>
      <c r="C18" s="89"/>
      <c r="D18" s="39" t="s">
        <v>37</v>
      </c>
      <c r="E18" s="39"/>
      <c r="F18" s="39"/>
      <c r="G18" s="36">
        <v>9245</v>
      </c>
      <c r="H18" s="14" t="s">
        <v>28</v>
      </c>
      <c r="I18" s="14"/>
      <c r="J18" s="41">
        <v>0</v>
      </c>
      <c r="K18" s="41">
        <v>0.29166666666666602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9">
        <v>0.54166666666666596</v>
      </c>
      <c r="C19" s="89"/>
      <c r="D19" s="39" t="s">
        <v>43</v>
      </c>
      <c r="E19" s="39"/>
      <c r="F19" s="39"/>
      <c r="G19" s="36">
        <v>8716</v>
      </c>
      <c r="H19" s="14" t="s">
        <v>28</v>
      </c>
      <c r="I19" s="14"/>
      <c r="J19" s="41">
        <v>0.54166666666666596</v>
      </c>
      <c r="K19" s="41">
        <v>0</v>
      </c>
      <c r="L19" s="67">
        <v>5.678049379683086E-2</v>
      </c>
      <c r="M19" s="68" t="s">
        <v>45</v>
      </c>
      <c r="N19" s="30"/>
      <c r="O19" s="30"/>
      <c r="P19" s="30"/>
      <c r="Q19" s="30"/>
      <c r="R19" s="30"/>
      <c r="S19" s="30"/>
      <c r="T19" s="69">
        <v>1955.2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90">
        <v>0.71875</v>
      </c>
      <c r="C20" s="90"/>
      <c r="D20" s="39" t="s">
        <v>38</v>
      </c>
      <c r="E20" s="39"/>
      <c r="F20" s="39"/>
      <c r="G20" s="36">
        <v>8090</v>
      </c>
      <c r="H20" s="14" t="s">
        <v>28</v>
      </c>
      <c r="I20" s="15"/>
      <c r="J20" s="41">
        <v>0.71875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3.1236948777791426E-2</v>
      </c>
      <c r="C35" s="9">
        <v>2.1133767350448349E-2</v>
      </c>
      <c r="D35" s="9">
        <v>1.9211399091020757E-2</v>
      </c>
      <c r="E35" s="9">
        <v>1.7270605576710479E-2</v>
      </c>
      <c r="F35" s="9">
        <v>1.7589976661343817E-2</v>
      </c>
      <c r="G35" s="9">
        <v>3.5640584694754944E-2</v>
      </c>
      <c r="H35" s="9">
        <v>5.678049379683086E-2</v>
      </c>
      <c r="I35" s="9">
        <v>4.8949760471686525E-2</v>
      </c>
      <c r="J35" s="9">
        <v>3.6518855177496624E-2</v>
      </c>
      <c r="K35" s="9">
        <v>4.3999508659869797E-2</v>
      </c>
      <c r="L35" s="9">
        <v>5.043606436555706E-2</v>
      </c>
      <c r="M35" s="9">
        <v>5.5613560987593659E-2</v>
      </c>
      <c r="N35" s="9">
        <v>5.3531507185849404E-2</v>
      </c>
      <c r="O35" s="9">
        <v>5.1609138926421813E-2</v>
      </c>
      <c r="P35" s="9">
        <v>5.1381894116201941E-2</v>
      </c>
      <c r="Q35" s="9">
        <v>4.8261884289399336E-2</v>
      </c>
      <c r="R35" s="9">
        <v>4.9576219137698073E-2</v>
      </c>
      <c r="S35" s="9">
        <v>4.8968185726569219E-2</v>
      </c>
      <c r="T35" s="9">
        <v>4.7991647217786509E-2</v>
      </c>
      <c r="U35" s="9">
        <v>4.8710232158211519E-2</v>
      </c>
      <c r="V35" s="9">
        <v>4.5234000737010192E-2</v>
      </c>
      <c r="W35" s="9">
        <v>4.5627072841174302E-2</v>
      </c>
      <c r="X35" s="9">
        <v>3.820783687507677E-2</v>
      </c>
      <c r="Y35" s="9">
        <v>3.6518855177496624E-2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8" t="s">
        <v>36</v>
      </c>
      <c r="B38" s="88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8" t="s">
        <v>39</v>
      </c>
      <c r="B39" s="88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8" t="s">
        <v>40</v>
      </c>
      <c r="B40" s="88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6">
        <v>24.733127777777778</v>
      </c>
      <c r="P40" s="86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8" t="s">
        <v>41</v>
      </c>
      <c r="B41" s="88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6">
        <v>46.752536111111112</v>
      </c>
      <c r="P41" s="86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8" t="s">
        <v>35</v>
      </c>
      <c r="B42" s="88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45183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4963</v>
      </c>
      <c r="C46" s="34">
        <v>3704</v>
      </c>
      <c r="D46" s="34">
        <v>3204</v>
      </c>
      <c r="E46" s="34">
        <v>3140</v>
      </c>
      <c r="F46" s="34">
        <v>3298</v>
      </c>
      <c r="G46" s="34">
        <v>5634</v>
      </c>
      <c r="H46" s="34">
        <v>8611</v>
      </c>
      <c r="I46" s="34">
        <v>8434</v>
      </c>
      <c r="J46" s="34">
        <v>7823</v>
      </c>
      <c r="K46" s="34">
        <v>8798</v>
      </c>
      <c r="L46" s="34">
        <v>8739</v>
      </c>
      <c r="M46" s="34">
        <v>8570</v>
      </c>
      <c r="N46" s="34">
        <v>8569</v>
      </c>
      <c r="O46" s="34">
        <v>7967</v>
      </c>
      <c r="P46" s="34">
        <v>7835</v>
      </c>
      <c r="Q46" s="34">
        <v>8271</v>
      </c>
      <c r="R46" s="34">
        <v>7690</v>
      </c>
      <c r="S46" s="34">
        <v>6952</v>
      </c>
      <c r="T46" s="34">
        <v>7036</v>
      </c>
      <c r="U46" s="34">
        <v>6939</v>
      </c>
      <c r="V46" s="34">
        <v>7009</v>
      </c>
      <c r="W46" s="34">
        <v>6935</v>
      </c>
      <c r="X46" s="34">
        <v>6886</v>
      </c>
      <c r="Y46" s="34">
        <v>6545</v>
      </c>
      <c r="Z46" s="35">
        <v>163552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1360</v>
      </c>
      <c r="C48" s="37">
        <v>1090</v>
      </c>
      <c r="D48" s="37">
        <v>870</v>
      </c>
      <c r="E48" s="37">
        <v>735</v>
      </c>
      <c r="F48" s="37">
        <v>853</v>
      </c>
      <c r="G48" s="37">
        <v>1009</v>
      </c>
      <c r="H48" s="37">
        <v>2009</v>
      </c>
      <c r="I48" s="37">
        <v>2314</v>
      </c>
      <c r="J48" s="37">
        <v>1872</v>
      </c>
      <c r="K48" s="37">
        <v>2204</v>
      </c>
      <c r="L48" s="37">
        <v>2174</v>
      </c>
      <c r="M48" s="37">
        <v>2101</v>
      </c>
      <c r="N48" s="37">
        <v>2065</v>
      </c>
      <c r="O48" s="37">
        <v>2069</v>
      </c>
      <c r="P48" s="37">
        <v>1927</v>
      </c>
      <c r="Q48" s="37">
        <v>2155</v>
      </c>
      <c r="R48" s="57">
        <v>1909</v>
      </c>
      <c r="S48" s="57">
        <v>1733</v>
      </c>
      <c r="T48" s="57">
        <v>1738</v>
      </c>
      <c r="U48" s="57">
        <v>1754</v>
      </c>
      <c r="V48" s="57">
        <v>1739</v>
      </c>
      <c r="W48" s="57">
        <v>1785</v>
      </c>
      <c r="X48" s="57">
        <v>1700</v>
      </c>
      <c r="Y48" s="57">
        <v>1637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1403</v>
      </c>
      <c r="C49" s="37">
        <v>917</v>
      </c>
      <c r="D49" s="37">
        <v>754</v>
      </c>
      <c r="E49" s="37">
        <v>756</v>
      </c>
      <c r="F49" s="37">
        <v>852</v>
      </c>
      <c r="G49" s="37">
        <v>1245</v>
      </c>
      <c r="H49" s="37">
        <v>2083</v>
      </c>
      <c r="I49" s="37">
        <v>2182</v>
      </c>
      <c r="J49" s="37">
        <v>1862</v>
      </c>
      <c r="K49" s="37">
        <v>2097</v>
      </c>
      <c r="L49" s="37">
        <v>2192</v>
      </c>
      <c r="M49" s="37">
        <v>2177</v>
      </c>
      <c r="N49" s="37">
        <v>2193</v>
      </c>
      <c r="O49" s="37">
        <v>1885</v>
      </c>
      <c r="P49" s="37">
        <v>1921</v>
      </c>
      <c r="Q49" s="37">
        <v>2091</v>
      </c>
      <c r="R49" s="57">
        <v>1964</v>
      </c>
      <c r="S49" s="57">
        <v>1754</v>
      </c>
      <c r="T49" s="57">
        <v>1788</v>
      </c>
      <c r="U49" s="57">
        <v>1709</v>
      </c>
      <c r="V49" s="57">
        <v>1750</v>
      </c>
      <c r="W49" s="57">
        <v>1748</v>
      </c>
      <c r="X49" s="57">
        <v>1741</v>
      </c>
      <c r="Y49" s="57">
        <v>1646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1156</v>
      </c>
      <c r="C50" s="37">
        <v>887</v>
      </c>
      <c r="D50" s="37">
        <v>796</v>
      </c>
      <c r="E50" s="37">
        <v>823</v>
      </c>
      <c r="F50" s="37">
        <v>780</v>
      </c>
      <c r="G50" s="37">
        <v>1538</v>
      </c>
      <c r="H50" s="37">
        <v>2242</v>
      </c>
      <c r="I50" s="37">
        <v>1962</v>
      </c>
      <c r="J50" s="37">
        <v>2074</v>
      </c>
      <c r="K50" s="37">
        <v>2231</v>
      </c>
      <c r="L50" s="37">
        <v>2211</v>
      </c>
      <c r="M50" s="37">
        <v>2184</v>
      </c>
      <c r="N50" s="37">
        <v>2206</v>
      </c>
      <c r="O50" s="37">
        <v>1947</v>
      </c>
      <c r="P50" s="37">
        <v>1953</v>
      </c>
      <c r="Q50" s="37">
        <v>1939</v>
      </c>
      <c r="R50" s="57">
        <v>2000</v>
      </c>
      <c r="S50" s="57">
        <v>1682</v>
      </c>
      <c r="T50" s="57">
        <v>1753</v>
      </c>
      <c r="U50" s="57">
        <v>1745</v>
      </c>
      <c r="V50" s="57">
        <v>1772</v>
      </c>
      <c r="W50" s="57">
        <v>1751</v>
      </c>
      <c r="X50" s="57">
        <v>1750</v>
      </c>
      <c r="Y50" s="57">
        <v>1578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1044</v>
      </c>
      <c r="C51" s="37">
        <v>810</v>
      </c>
      <c r="D51" s="37">
        <v>784</v>
      </c>
      <c r="E51" s="37">
        <v>826</v>
      </c>
      <c r="F51" s="37">
        <v>813</v>
      </c>
      <c r="G51" s="37">
        <v>1842</v>
      </c>
      <c r="H51" s="37">
        <v>2277</v>
      </c>
      <c r="I51" s="37">
        <v>1976</v>
      </c>
      <c r="J51" s="37">
        <v>2015</v>
      </c>
      <c r="K51" s="37">
        <v>2266</v>
      </c>
      <c r="L51" s="37">
        <v>2162</v>
      </c>
      <c r="M51" s="37">
        <v>2108</v>
      </c>
      <c r="N51" s="37">
        <v>2105</v>
      </c>
      <c r="O51" s="37">
        <v>2066</v>
      </c>
      <c r="P51" s="37">
        <v>2034</v>
      </c>
      <c r="Q51" s="37">
        <v>2086</v>
      </c>
      <c r="R51" s="57">
        <v>1817</v>
      </c>
      <c r="S51" s="57">
        <v>1783</v>
      </c>
      <c r="T51" s="57">
        <v>1757</v>
      </c>
      <c r="U51" s="57">
        <v>1731</v>
      </c>
      <c r="V51" s="57">
        <v>1748</v>
      </c>
      <c r="W51" s="57">
        <v>1651</v>
      </c>
      <c r="X51" s="57">
        <v>1695</v>
      </c>
      <c r="Y51" s="57">
        <v>1684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9">
        <v>0.3125</v>
      </c>
      <c r="C53" s="89"/>
      <c r="D53" s="39" t="s">
        <v>37</v>
      </c>
      <c r="E53" s="39"/>
      <c r="F53" s="39"/>
      <c r="G53" s="36">
        <v>9015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9">
        <v>0.55208333333333304</v>
      </c>
      <c r="C54" s="89"/>
      <c r="D54" s="39" t="s">
        <v>43</v>
      </c>
      <c r="E54" s="39"/>
      <c r="F54" s="39"/>
      <c r="G54" s="36">
        <v>8573</v>
      </c>
      <c r="H54" s="14" t="s">
        <v>28</v>
      </c>
      <c r="I54" s="14"/>
      <c r="J54" s="41">
        <v>0.55208333333333304</v>
      </c>
      <c r="K54" s="41">
        <v>0</v>
      </c>
      <c r="L54" s="67">
        <v>5.5120084132263748E-2</v>
      </c>
      <c r="M54" s="68" t="s">
        <v>45</v>
      </c>
      <c r="N54" s="30"/>
      <c r="O54" s="30"/>
      <c r="P54" s="30"/>
      <c r="Q54" s="30"/>
      <c r="R54" s="30"/>
      <c r="S54" s="30"/>
      <c r="T54" s="69">
        <v>1851.2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90">
        <v>0.70833333333333304</v>
      </c>
      <c r="C55" s="90"/>
      <c r="D55" s="39" t="s">
        <v>38</v>
      </c>
      <c r="E55" s="39"/>
      <c r="F55" s="39"/>
      <c r="G55" s="36">
        <v>7690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3.0345089023674429E-2</v>
      </c>
      <c r="C70" s="9">
        <v>2.2647231461553511E-2</v>
      </c>
      <c r="D70" s="9">
        <v>1.959009978477793E-2</v>
      </c>
      <c r="E70" s="9">
        <v>1.9198786930150657E-2</v>
      </c>
      <c r="F70" s="9">
        <v>2.016484054001174E-2</v>
      </c>
      <c r="G70" s="9">
        <v>3.4447759733907256E-2</v>
      </c>
      <c r="H70" s="9">
        <v>5.2649921737429071E-2</v>
      </c>
      <c r="I70" s="9">
        <v>5.1567697123850516E-2</v>
      </c>
      <c r="J70" s="9">
        <v>4.7831882214830757E-2</v>
      </c>
      <c r="K70" s="9">
        <v>5.3793288984543143E-2</v>
      </c>
      <c r="L70" s="9">
        <v>5.3432547446683624E-2</v>
      </c>
      <c r="M70" s="9">
        <v>5.239923693993348E-2</v>
      </c>
      <c r="N70" s="9">
        <v>5.2393122676579924E-2</v>
      </c>
      <c r="O70" s="9">
        <v>4.8712336137742125E-2</v>
      </c>
      <c r="P70" s="9">
        <v>4.790525337507337E-2</v>
      </c>
      <c r="Q70" s="9">
        <v>5.0571072197221678E-2</v>
      </c>
      <c r="R70" s="9">
        <v>4.7018685188808453E-2</v>
      </c>
      <c r="S70" s="9">
        <v>4.2506358833887696E-2</v>
      </c>
      <c r="T70" s="9">
        <v>4.301995695558599E-2</v>
      </c>
      <c r="U70" s="9">
        <v>4.2426873410291527E-2</v>
      </c>
      <c r="V70" s="9">
        <v>4.285487184504011E-2</v>
      </c>
      <c r="W70" s="9">
        <v>4.2402416356877325E-2</v>
      </c>
      <c r="X70" s="9">
        <v>4.2102817452553315E-2</v>
      </c>
      <c r="Y70" s="9">
        <v>4.0017853648992373E-2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8" t="s">
        <v>36</v>
      </c>
      <c r="B73" s="88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8" t="s">
        <v>39</v>
      </c>
      <c r="B74" s="88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8" t="s">
        <v>40</v>
      </c>
      <c r="B75" s="88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6">
        <v>24.733127777777778</v>
      </c>
      <c r="P75" s="86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8" t="s">
        <v>41</v>
      </c>
      <c r="B76" s="88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6">
        <v>46.752536111111112</v>
      </c>
      <c r="P76" s="86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8" t="s">
        <v>35</v>
      </c>
      <c r="B77" s="88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45184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8138</v>
      </c>
      <c r="C81" s="34">
        <v>6724</v>
      </c>
      <c r="D81" s="34">
        <v>5814</v>
      </c>
      <c r="E81" s="34">
        <v>4770</v>
      </c>
      <c r="F81" s="34">
        <v>4097</v>
      </c>
      <c r="G81" s="34">
        <v>4231</v>
      </c>
      <c r="H81" s="34">
        <v>4388</v>
      </c>
      <c r="I81" s="34">
        <v>4133</v>
      </c>
      <c r="J81" s="34">
        <v>3606</v>
      </c>
      <c r="K81" s="34">
        <v>4691</v>
      </c>
      <c r="L81" s="34">
        <v>4214</v>
      </c>
      <c r="M81" s="34">
        <v>5540</v>
      </c>
      <c r="N81" s="34">
        <v>7042</v>
      </c>
      <c r="O81" s="34">
        <v>8007</v>
      </c>
      <c r="P81" s="34">
        <v>8953</v>
      </c>
      <c r="Q81" s="34">
        <v>8501</v>
      </c>
      <c r="R81" s="34">
        <v>9293</v>
      </c>
      <c r="S81" s="34">
        <v>8953</v>
      </c>
      <c r="T81" s="34">
        <v>7069</v>
      </c>
      <c r="U81" s="34">
        <v>8044</v>
      </c>
      <c r="V81" s="34">
        <v>8701</v>
      </c>
      <c r="W81" s="34">
        <v>8382</v>
      </c>
      <c r="X81" s="34">
        <v>6175</v>
      </c>
      <c r="Y81" s="34">
        <v>7369</v>
      </c>
      <c r="Z81" s="35">
        <v>156835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2035</v>
      </c>
      <c r="C83" s="37">
        <v>1855</v>
      </c>
      <c r="D83" s="37">
        <v>1600</v>
      </c>
      <c r="E83" s="37">
        <v>1226</v>
      </c>
      <c r="F83" s="37">
        <v>1067</v>
      </c>
      <c r="G83" s="37">
        <v>960</v>
      </c>
      <c r="H83" s="37">
        <v>1106</v>
      </c>
      <c r="I83" s="37">
        <v>1106</v>
      </c>
      <c r="J83" s="37">
        <v>1001</v>
      </c>
      <c r="K83" s="37">
        <v>1132</v>
      </c>
      <c r="L83" s="37">
        <v>1048</v>
      </c>
      <c r="M83" s="37">
        <v>1194</v>
      </c>
      <c r="N83" s="37">
        <v>1573</v>
      </c>
      <c r="O83" s="37">
        <v>1928</v>
      </c>
      <c r="P83" s="37">
        <v>2207</v>
      </c>
      <c r="Q83" s="37">
        <v>2278</v>
      </c>
      <c r="R83" s="57">
        <v>2084</v>
      </c>
      <c r="S83" s="57">
        <v>2568</v>
      </c>
      <c r="T83" s="57">
        <v>1672</v>
      </c>
      <c r="U83" s="57">
        <v>1505</v>
      </c>
      <c r="V83" s="57">
        <v>2111</v>
      </c>
      <c r="W83" s="57">
        <v>2080</v>
      </c>
      <c r="X83" s="57">
        <v>1533</v>
      </c>
      <c r="Y83" s="57">
        <v>1500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2081</v>
      </c>
      <c r="C84" s="37">
        <v>1659</v>
      </c>
      <c r="D84" s="37">
        <v>1476</v>
      </c>
      <c r="E84" s="37">
        <v>1204</v>
      </c>
      <c r="F84" s="37">
        <v>1046</v>
      </c>
      <c r="G84" s="37">
        <v>1034</v>
      </c>
      <c r="H84" s="37">
        <v>1110</v>
      </c>
      <c r="I84" s="37">
        <v>1021</v>
      </c>
      <c r="J84" s="37">
        <v>653</v>
      </c>
      <c r="K84" s="37">
        <v>1334</v>
      </c>
      <c r="L84" s="37">
        <v>1014</v>
      </c>
      <c r="M84" s="37">
        <v>1295</v>
      </c>
      <c r="N84" s="37">
        <v>1577</v>
      </c>
      <c r="O84" s="37">
        <v>2108</v>
      </c>
      <c r="P84" s="37">
        <v>2348</v>
      </c>
      <c r="Q84" s="37">
        <v>2195</v>
      </c>
      <c r="R84" s="57">
        <v>2288</v>
      </c>
      <c r="S84" s="57">
        <v>2240</v>
      </c>
      <c r="T84" s="57">
        <v>1974</v>
      </c>
      <c r="U84" s="57">
        <v>1859</v>
      </c>
      <c r="V84" s="57">
        <v>2223</v>
      </c>
      <c r="W84" s="57">
        <v>1902</v>
      </c>
      <c r="X84" s="57">
        <v>1426</v>
      </c>
      <c r="Y84" s="57">
        <v>1730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2074</v>
      </c>
      <c r="C85" s="37">
        <v>1633</v>
      </c>
      <c r="D85" s="37">
        <v>1410</v>
      </c>
      <c r="E85" s="37">
        <v>1191</v>
      </c>
      <c r="F85" s="37">
        <v>1003</v>
      </c>
      <c r="G85" s="37">
        <v>1108</v>
      </c>
      <c r="H85" s="37">
        <v>1107</v>
      </c>
      <c r="I85" s="37">
        <v>1046</v>
      </c>
      <c r="J85" s="37">
        <v>873</v>
      </c>
      <c r="K85" s="37">
        <v>1209</v>
      </c>
      <c r="L85" s="37">
        <v>1012</v>
      </c>
      <c r="M85" s="37">
        <v>1429</v>
      </c>
      <c r="N85" s="37">
        <v>1859</v>
      </c>
      <c r="O85" s="37">
        <v>2016</v>
      </c>
      <c r="P85" s="37">
        <v>2063</v>
      </c>
      <c r="Q85" s="37">
        <v>2012</v>
      </c>
      <c r="R85" s="57">
        <v>2336</v>
      </c>
      <c r="S85" s="57">
        <v>2165</v>
      </c>
      <c r="T85" s="57">
        <v>1776</v>
      </c>
      <c r="U85" s="57">
        <v>2552</v>
      </c>
      <c r="V85" s="57">
        <v>2234</v>
      </c>
      <c r="W85" s="57">
        <v>2481</v>
      </c>
      <c r="X85" s="57">
        <v>1597</v>
      </c>
      <c r="Y85" s="57">
        <v>2138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1948</v>
      </c>
      <c r="C86" s="37">
        <v>1577</v>
      </c>
      <c r="D86" s="37">
        <v>1328</v>
      </c>
      <c r="E86" s="37">
        <v>1149</v>
      </c>
      <c r="F86" s="37">
        <v>981</v>
      </c>
      <c r="G86" s="37">
        <v>1129</v>
      </c>
      <c r="H86" s="37">
        <v>1065</v>
      </c>
      <c r="I86" s="37">
        <v>960</v>
      </c>
      <c r="J86" s="37">
        <v>1079</v>
      </c>
      <c r="K86" s="37">
        <v>1016</v>
      </c>
      <c r="L86" s="37">
        <v>1140</v>
      </c>
      <c r="M86" s="37">
        <v>1622</v>
      </c>
      <c r="N86" s="37">
        <v>2033</v>
      </c>
      <c r="O86" s="37">
        <v>1955</v>
      </c>
      <c r="P86" s="37">
        <v>2335</v>
      </c>
      <c r="Q86" s="37">
        <v>2016</v>
      </c>
      <c r="R86" s="57">
        <v>2585</v>
      </c>
      <c r="S86" s="57">
        <v>1980</v>
      </c>
      <c r="T86" s="57">
        <v>1647</v>
      </c>
      <c r="U86" s="57">
        <v>2128</v>
      </c>
      <c r="V86" s="57">
        <v>2133</v>
      </c>
      <c r="W86" s="57">
        <v>1919</v>
      </c>
      <c r="X86" s="57">
        <v>1619</v>
      </c>
      <c r="Y86" s="57">
        <v>2001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9">
        <v>0.5</v>
      </c>
      <c r="C88" s="89"/>
      <c r="D88" s="39" t="s">
        <v>37</v>
      </c>
      <c r="E88" s="39"/>
      <c r="F88" s="39"/>
      <c r="G88" s="36">
        <v>5540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9">
        <v>0.63541666666666596</v>
      </c>
      <c r="C89" s="89"/>
      <c r="D89" s="39" t="s">
        <v>43</v>
      </c>
      <c r="E89" s="39"/>
      <c r="F89" s="39"/>
      <c r="G89" s="36">
        <v>9024</v>
      </c>
      <c r="H89" s="14" t="s">
        <v>28</v>
      </c>
      <c r="I89" s="14"/>
      <c r="J89" s="41">
        <v>0</v>
      </c>
      <c r="K89" s="41">
        <v>0.63541666666666596</v>
      </c>
      <c r="L89" s="67">
        <v>6.2339401281601682E-2</v>
      </c>
      <c r="M89" s="68" t="s">
        <v>45</v>
      </c>
      <c r="N89" s="30"/>
      <c r="O89" s="30"/>
      <c r="P89" s="30"/>
      <c r="Q89" s="30"/>
      <c r="R89" s="30"/>
      <c r="S89" s="30"/>
      <c r="T89" s="69">
        <v>2068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90">
        <v>0.71875</v>
      </c>
      <c r="C90" s="90"/>
      <c r="D90" s="39" t="s">
        <v>38</v>
      </c>
      <c r="E90" s="39"/>
      <c r="F90" s="39"/>
      <c r="G90" s="36">
        <v>9777</v>
      </c>
      <c r="H90" s="14" t="s">
        <v>28</v>
      </c>
      <c r="I90" s="15"/>
      <c r="J90" s="41">
        <v>0.71875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5.1888927854114197E-2</v>
      </c>
      <c r="C105" s="9">
        <v>4.2873083176586856E-2</v>
      </c>
      <c r="D105" s="9">
        <v>3.7070806898970257E-2</v>
      </c>
      <c r="E105" s="9">
        <v>3.0414129499155163E-2</v>
      </c>
      <c r="F105" s="9">
        <v>2.6122995504829917E-2</v>
      </c>
      <c r="G105" s="9">
        <v>2.6977396627028406E-2</v>
      </c>
      <c r="H105" s="9">
        <v>2.7978448688111709E-2</v>
      </c>
      <c r="I105" s="9">
        <v>2.6352536104823542E-2</v>
      </c>
      <c r="J105" s="9">
        <v>2.299231676602799E-2</v>
      </c>
      <c r="K105" s="9">
        <v>2.9910415404724711E-2</v>
      </c>
      <c r="L105" s="9">
        <v>2.6869002454809193E-2</v>
      </c>
      <c r="M105" s="9">
        <v>3.5323747887907674E-2</v>
      </c>
      <c r="N105" s="9">
        <v>4.490069180986387E-2</v>
      </c>
      <c r="O105" s="9">
        <v>5.1053655115248509E-2</v>
      </c>
      <c r="P105" s="9">
        <v>5.7085471992858738E-2</v>
      </c>
      <c r="Q105" s="9">
        <v>5.4203462237383239E-2</v>
      </c>
      <c r="R105" s="9">
        <v>5.9253355437242965E-2</v>
      </c>
      <c r="S105" s="9">
        <v>5.7085471992858738E-2</v>
      </c>
      <c r="T105" s="9">
        <v>4.5072847259859085E-2</v>
      </c>
      <c r="U105" s="9">
        <v>5.1289571843019736E-2</v>
      </c>
      <c r="V105" s="9">
        <v>5.5478687792903367E-2</v>
      </c>
      <c r="W105" s="9">
        <v>5.3444703031848756E-2</v>
      </c>
      <c r="X105" s="9">
        <v>3.9372589026684092E-2</v>
      </c>
      <c r="Y105" s="9">
        <v>4.6985685593139287E-2</v>
      </c>
      <c r="Z105" s="2"/>
    </row>
  </sheetData>
  <mergeCells count="29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O75:P75"/>
    <mergeCell ref="O7:P7"/>
    <mergeCell ref="A40:B40"/>
    <mergeCell ref="B18:C18"/>
    <mergeCell ref="B19:C19"/>
    <mergeCell ref="B20:C20"/>
    <mergeCell ref="A38:B38"/>
    <mergeCell ref="A39:B39"/>
    <mergeCell ref="B17:C17"/>
    <mergeCell ref="O5:P5"/>
    <mergeCell ref="O6:P6"/>
    <mergeCell ref="O40:P40"/>
    <mergeCell ref="O41:P41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User</cp:lastModifiedBy>
  <cp:lastPrinted>2012-03-27T06:27:37Z</cp:lastPrinted>
  <dcterms:created xsi:type="dcterms:W3CDTF">2000-10-16T07:34:29Z</dcterms:created>
  <dcterms:modified xsi:type="dcterms:W3CDTF">2024-01-22T11:01:44Z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