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meBattler\"/>
    </mc:Choice>
  </mc:AlternateContent>
  <xr:revisionPtr revIDLastSave="0" documentId="13_ncr:1_{448DB3BB-4E0B-4675-9840-8E1E638DB29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doroidアプリ作成" sheetId="1" r:id="rId1"/>
    <sheet name="Config" sheetId="2" r:id="rId2"/>
  </sheets>
  <definedNames>
    <definedName name="非稼働日">Config!$C$3:$C$23</definedName>
  </definedNames>
  <calcPr calcId="181029"/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H4" i="1" l="1"/>
  <c r="H2" i="1"/>
  <c r="I3" i="1"/>
  <c r="I2" i="1" l="1"/>
  <c r="I4" i="1"/>
  <c r="J3" i="1"/>
  <c r="J2" i="1" l="1"/>
  <c r="J4" i="1"/>
  <c r="K3" i="1"/>
  <c r="K2" i="1" l="1"/>
  <c r="K4" i="1"/>
  <c r="L3" i="1"/>
  <c r="L2" i="1" l="1"/>
  <c r="L4" i="1"/>
  <c r="M3" i="1"/>
  <c r="M2" i="1" l="1"/>
  <c r="M4" i="1"/>
  <c r="N3" i="1"/>
  <c r="N2" i="1" l="1"/>
  <c r="N4" i="1"/>
  <c r="O3" i="1"/>
  <c r="O2" i="1" l="1"/>
  <c r="O4" i="1"/>
  <c r="P3" i="1"/>
  <c r="P2" i="1" l="1"/>
  <c r="P4" i="1"/>
  <c r="Q3" i="1"/>
  <c r="Q2" i="1" l="1"/>
  <c r="Q4" i="1"/>
  <c r="R3" i="1"/>
  <c r="R2" i="1" l="1"/>
  <c r="R4" i="1"/>
  <c r="S3" i="1"/>
  <c r="S2" i="1" l="1"/>
  <c r="S4" i="1"/>
  <c r="T3" i="1"/>
  <c r="T2" i="1" l="1"/>
  <c r="T4" i="1"/>
  <c r="U3" i="1"/>
  <c r="U2" i="1" s="1"/>
  <c r="U4" i="1" l="1"/>
  <c r="V3" i="1"/>
  <c r="V2" i="1" l="1"/>
  <c r="V4" i="1"/>
  <c r="W3" i="1"/>
  <c r="W2" i="1" l="1"/>
  <c r="W4" i="1"/>
  <c r="X3" i="1"/>
  <c r="X2" i="1" l="1"/>
  <c r="X4" i="1"/>
  <c r="Y3" i="1"/>
  <c r="Y2" i="1" l="1"/>
  <c r="Y4" i="1"/>
  <c r="Z3" i="1"/>
  <c r="Z2" i="1" l="1"/>
  <c r="Z4" i="1"/>
  <c r="AA3" i="1"/>
  <c r="AA2" i="1" l="1"/>
  <c r="AA4" i="1"/>
  <c r="AB3" i="1"/>
  <c r="AB2" i="1" l="1"/>
  <c r="AB4" i="1"/>
  <c r="AC3" i="1"/>
  <c r="AC2" i="1" l="1"/>
  <c r="AC4" i="1"/>
  <c r="AD3" i="1"/>
  <c r="AD2" i="1" l="1"/>
  <c r="AD4" i="1"/>
  <c r="AE3" i="1"/>
  <c r="AE2" i="1" l="1"/>
  <c r="AE4" i="1"/>
  <c r="AF3" i="1"/>
  <c r="AF2" i="1" l="1"/>
  <c r="AF4" i="1"/>
  <c r="AG3" i="1"/>
  <c r="AG2" i="1" l="1"/>
  <c r="AG4" i="1"/>
  <c r="AH3" i="1"/>
  <c r="AH2" i="1" l="1"/>
  <c r="AH4" i="1"/>
  <c r="AI3" i="1"/>
  <c r="AI2" i="1" l="1"/>
  <c r="AI4" i="1"/>
  <c r="AJ3" i="1"/>
  <c r="AJ2" i="1" l="1"/>
  <c r="AJ4" i="1"/>
  <c r="AK3" i="1"/>
  <c r="AK2" i="1" l="1"/>
  <c r="AK4" i="1"/>
  <c r="AL3" i="1"/>
  <c r="AL2" i="1" l="1"/>
  <c r="AL4" i="1"/>
  <c r="AM3" i="1"/>
  <c r="AM2" i="1" l="1"/>
  <c r="AM4" i="1"/>
  <c r="AN3" i="1"/>
  <c r="AN2" i="1" l="1"/>
  <c r="AN4" i="1"/>
  <c r="AO3" i="1"/>
  <c r="AO2" i="1" l="1"/>
  <c r="AO4" i="1"/>
  <c r="AP3" i="1"/>
  <c r="AP2" i="1" l="1"/>
  <c r="AP4" i="1"/>
  <c r="AQ3" i="1"/>
  <c r="AQ2" i="1" l="1"/>
  <c r="AQ4" i="1"/>
  <c r="AR3" i="1"/>
  <c r="AR2" i="1" l="1"/>
  <c r="AR4" i="1"/>
  <c r="AS3" i="1"/>
  <c r="AS2" i="1" l="1"/>
  <c r="AS4" i="1"/>
  <c r="AT3" i="1"/>
  <c r="AT2" i="1" l="1"/>
  <c r="AT4" i="1"/>
  <c r="AU3" i="1"/>
  <c r="AU2" i="1" l="1"/>
  <c r="AU4" i="1"/>
  <c r="AV3" i="1"/>
  <c r="AV2" i="1" l="1"/>
  <c r="AV4" i="1"/>
  <c r="AW3" i="1"/>
  <c r="AW2" i="1" l="1"/>
  <c r="AW4" i="1"/>
  <c r="AX3" i="1"/>
  <c r="AX2" i="1" l="1"/>
  <c r="AX4" i="1"/>
  <c r="AY3" i="1"/>
  <c r="AY2" i="1" l="1"/>
  <c r="AY4" i="1"/>
  <c r="AZ3" i="1"/>
  <c r="AZ2" i="1" s="1"/>
  <c r="AZ4" i="1" l="1"/>
  <c r="BA3" i="1"/>
  <c r="BA2" i="1" l="1"/>
  <c r="BA4" i="1"/>
  <c r="BB3" i="1"/>
  <c r="BB2" i="1" l="1"/>
  <c r="BB4" i="1"/>
  <c r="BC3" i="1"/>
  <c r="BC2" i="1" l="1"/>
  <c r="BC4" i="1"/>
  <c r="BD3" i="1"/>
  <c r="BD2" i="1" l="1"/>
  <c r="BD4" i="1"/>
  <c r="BE3" i="1"/>
  <c r="BE2" i="1" l="1"/>
  <c r="BE4" i="1"/>
  <c r="BF3" i="1"/>
  <c r="BF2" i="1" l="1"/>
  <c r="BF4" i="1"/>
  <c r="BG3" i="1"/>
  <c r="BG2" i="1" l="1"/>
  <c r="BG4" i="1"/>
  <c r="BH3" i="1"/>
  <c r="BH2" i="1" l="1"/>
  <c r="BH4" i="1"/>
  <c r="BI3" i="1"/>
  <c r="BI2" i="1" l="1"/>
  <c r="BI4" i="1"/>
  <c r="BJ3" i="1"/>
  <c r="BJ2" i="1" l="1"/>
  <c r="BJ4" i="1"/>
  <c r="BK3" i="1"/>
  <c r="BK2" i="1" l="1"/>
  <c r="BK4" i="1"/>
  <c r="BL3" i="1"/>
  <c r="BL2" i="1" l="1"/>
  <c r="BL4" i="1"/>
  <c r="BM3" i="1"/>
  <c r="BM2" i="1" l="1"/>
  <c r="BM4" i="1"/>
  <c r="BN3" i="1"/>
  <c r="BN2" i="1" l="1"/>
  <c r="BN4" i="1"/>
  <c r="BO3" i="1"/>
  <c r="BO2" i="1" l="1"/>
  <c r="BO4" i="1"/>
  <c r="BP3" i="1"/>
  <c r="BP2" i="1" l="1"/>
  <c r="BP4" i="1"/>
  <c r="BQ3" i="1"/>
  <c r="BQ2" i="1" l="1"/>
  <c r="BQ4" i="1"/>
  <c r="BR3" i="1"/>
  <c r="BR2" i="1" l="1"/>
  <c r="BR4" i="1"/>
  <c r="BS3" i="1"/>
  <c r="BS4" i="1" l="1"/>
  <c r="BS2" i="1"/>
</calcChain>
</file>

<file path=xl/sharedStrings.xml><?xml version="1.0" encoding="utf-8"?>
<sst xmlns="http://schemas.openxmlformats.org/spreadsheetml/2006/main" count="164" uniqueCount="92">
  <si>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</si>
  <si>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</si>
  <si>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</si>
  <si>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</si>
  <si>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</si>
  <si>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</si>
  <si>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</si>
  <si>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環境構築</t>
    <phoneticPr fontId="3"/>
  </si>
  <si>
    <t>予定</t>
    <rPh sb="0" eb="2">
      <t>ヨテイ</t>
    </rPh>
    <phoneticPr fontId="3"/>
  </si>
  <si>
    <t>Andoroidアプリ作成課題</t>
    <rPh sb="11" eb="13">
      <t>サクセイ</t>
    </rPh>
    <rPh sb="13" eb="15">
      <t>カダイ</t>
    </rPh>
    <phoneticPr fontId="3"/>
  </si>
  <si>
    <t>安江大吾</t>
    <rPh sb="0" eb="2">
      <t>ヤスエ</t>
    </rPh>
    <rPh sb="2" eb="4">
      <t>ダイゴ</t>
    </rPh>
    <phoneticPr fontId="3"/>
  </si>
  <si>
    <t>01. Andoroidアプリ作成</t>
    <rPh sb="15" eb="17">
      <t>サクセイ</t>
    </rPh>
    <phoneticPr fontId="3"/>
  </si>
  <si>
    <t>事前知識</t>
    <rPh sb="0" eb="2">
      <t>ジゼン</t>
    </rPh>
    <rPh sb="2" eb="4">
      <t>チシキ</t>
    </rPh>
    <phoneticPr fontId="3"/>
  </si>
  <si>
    <t>実習</t>
  </si>
  <si>
    <t>Unity</t>
    <phoneticPr fontId="3"/>
  </si>
  <si>
    <t>シーンの仕組み作り方について</t>
    <rPh sb="4" eb="6">
      <t>シク</t>
    </rPh>
    <rPh sb="7" eb="8">
      <t>ツク</t>
    </rPh>
    <rPh sb="9" eb="10">
      <t>カタ</t>
    </rPh>
    <phoneticPr fontId="3"/>
  </si>
  <si>
    <t>タイトルシーン作成</t>
    <rPh sb="7" eb="9">
      <t>サクセイ</t>
    </rPh>
    <phoneticPr fontId="3"/>
  </si>
  <si>
    <t>各種オブジェクトの仕組み学習</t>
    <rPh sb="0" eb="2">
      <t>カクシュ</t>
    </rPh>
    <rPh sb="9" eb="11">
      <t>シク</t>
    </rPh>
    <rPh sb="12" eb="14">
      <t>ガクシュウ</t>
    </rPh>
    <phoneticPr fontId="3"/>
  </si>
  <si>
    <t>パーティ編成シーン作成</t>
    <rPh sb="4" eb="6">
      <t>ヘンセイ</t>
    </rPh>
    <rPh sb="9" eb="11">
      <t>サクセイ</t>
    </rPh>
    <phoneticPr fontId="3"/>
  </si>
  <si>
    <t>2D画面の作り方調査</t>
    <rPh sb="2" eb="4">
      <t>ガメン</t>
    </rPh>
    <rPh sb="5" eb="6">
      <t>ツク</t>
    </rPh>
    <rPh sb="7" eb="8">
      <t>カタ</t>
    </rPh>
    <rPh sb="8" eb="10">
      <t>チョウサ</t>
    </rPh>
    <phoneticPr fontId="3"/>
  </si>
  <si>
    <t>リスト表示の方法学習</t>
    <rPh sb="3" eb="5">
      <t>ヒョウジ</t>
    </rPh>
    <rPh sb="6" eb="8">
      <t>ホウホウ</t>
    </rPh>
    <rPh sb="8" eb="10">
      <t>ガクシュウ</t>
    </rPh>
    <phoneticPr fontId="3"/>
  </si>
  <si>
    <t>プレイヤーのスクリプトを仮作成</t>
    <rPh sb="12" eb="13">
      <t>カリ</t>
    </rPh>
    <rPh sb="13" eb="15">
      <t>サクセイ</t>
    </rPh>
    <phoneticPr fontId="3"/>
  </si>
  <si>
    <t>キャラクター一覧シーン作成</t>
    <rPh sb="6" eb="8">
      <t>イチラン</t>
    </rPh>
    <rPh sb="11" eb="13">
      <t>サクセイ</t>
    </rPh>
    <phoneticPr fontId="3"/>
  </si>
  <si>
    <t>キャラクター作成シーン作成</t>
    <rPh sb="6" eb="8">
      <t>サクセイ</t>
    </rPh>
    <rPh sb="11" eb="13">
      <t>サクセイ</t>
    </rPh>
    <phoneticPr fontId="3"/>
  </si>
  <si>
    <t>バトル開始シーン作成</t>
    <rPh sb="3" eb="5">
      <t>カイシ</t>
    </rPh>
    <rPh sb="8" eb="10">
      <t>サクセイ</t>
    </rPh>
    <phoneticPr fontId="3"/>
  </si>
  <si>
    <t>キャラクター詳細シーン作成</t>
    <rPh sb="6" eb="8">
      <t>ショウサイ</t>
    </rPh>
    <rPh sb="11" eb="13">
      <t>サクセイ</t>
    </rPh>
    <phoneticPr fontId="3"/>
  </si>
  <si>
    <t>キャラクター作成完了シーン作成</t>
    <rPh sb="6" eb="8">
      <t>サクセイ</t>
    </rPh>
    <rPh sb="8" eb="10">
      <t>カンリョウ</t>
    </rPh>
    <rPh sb="13" eb="15">
      <t>サクセイ</t>
    </rPh>
    <phoneticPr fontId="3"/>
  </si>
  <si>
    <t>メインバトルシーン作成</t>
    <rPh sb="9" eb="11">
      <t>サクセイ</t>
    </rPh>
    <phoneticPr fontId="3"/>
  </si>
  <si>
    <t>仮のバトル処理スクリプト作成</t>
    <rPh sb="0" eb="1">
      <t>カリ</t>
    </rPh>
    <rPh sb="5" eb="7">
      <t>ショリ</t>
    </rPh>
    <rPh sb="12" eb="14">
      <t>サクセイ</t>
    </rPh>
    <phoneticPr fontId="3"/>
  </si>
  <si>
    <t>バトルスクリプト修正</t>
    <rPh sb="8" eb="10">
      <t>シュウセイ</t>
    </rPh>
    <phoneticPr fontId="3"/>
  </si>
  <si>
    <t>テスト及びバグ修正</t>
    <rPh sb="3" eb="4">
      <t>オヨ</t>
    </rPh>
    <rPh sb="7" eb="9">
      <t>シュウセイ</t>
    </rPh>
    <phoneticPr fontId="3"/>
  </si>
  <si>
    <t>ユーザーからの入力受付方法学習</t>
    <rPh sb="7" eb="9">
      <t>ニュウリョク</t>
    </rPh>
    <rPh sb="9" eb="11">
      <t>ウケツケ</t>
    </rPh>
    <rPh sb="11" eb="13">
      <t>ホウホウ</t>
    </rPh>
    <rPh sb="13" eb="15">
      <t>ガクシュウ</t>
    </rPh>
    <phoneticPr fontId="3"/>
  </si>
  <si>
    <t>提出</t>
    <rPh sb="0" eb="2">
      <t>テイシュツ</t>
    </rPh>
    <phoneticPr fontId="3"/>
  </si>
  <si>
    <t>1.5h</t>
    <phoneticPr fontId="3"/>
  </si>
  <si>
    <t>バトル結果シーン作成</t>
    <rPh sb="3" eb="5">
      <t>ケッカ</t>
    </rPh>
    <rPh sb="8" eb="10">
      <t>サクセイ</t>
    </rPh>
    <phoneticPr fontId="3"/>
  </si>
  <si>
    <t>Unnity</t>
    <phoneticPr fontId="3"/>
  </si>
  <si>
    <t>2h</t>
    <phoneticPr fontId="3"/>
  </si>
  <si>
    <t>ラジオボタン作成</t>
    <rPh sb="6" eb="8">
      <t>サクセイ</t>
    </rPh>
    <phoneticPr fontId="3"/>
  </si>
  <si>
    <t>ラジオボタン作成方法調査</t>
    <rPh sb="6" eb="8">
      <t>サクセイ</t>
    </rPh>
    <rPh sb="8" eb="10">
      <t>ホウホウ</t>
    </rPh>
    <rPh sb="10" eb="12">
      <t>チョウサ</t>
    </rPh>
    <phoneticPr fontId="3"/>
  </si>
  <si>
    <t>inputfield作成</t>
    <rPh sb="10" eb="12">
      <t>サクセイ</t>
    </rPh>
    <phoneticPr fontId="3"/>
  </si>
  <si>
    <t>作成開始ボタン作成</t>
    <rPh sb="0" eb="2">
      <t>サクセイ</t>
    </rPh>
    <rPh sb="2" eb="4">
      <t>カイシ</t>
    </rPh>
    <rPh sb="7" eb="9">
      <t>サクセイ</t>
    </rPh>
    <phoneticPr fontId="3"/>
  </si>
  <si>
    <t>作成キャラのステータス表示</t>
    <rPh sb="0" eb="2">
      <t>サクセイ</t>
    </rPh>
    <rPh sb="11" eb="13">
      <t>ヒョウジ</t>
    </rPh>
    <phoneticPr fontId="3"/>
  </si>
  <si>
    <t>キャラ追加ボタン作成</t>
    <rPh sb="3" eb="5">
      <t>ツイカ</t>
    </rPh>
    <rPh sb="8" eb="10">
      <t>サクセイ</t>
    </rPh>
    <phoneticPr fontId="3"/>
  </si>
  <si>
    <t>SQLのテーブル作成方法調査</t>
    <rPh sb="8" eb="10">
      <t>サクセイ</t>
    </rPh>
    <rPh sb="10" eb="12">
      <t>ホウホウ</t>
    </rPh>
    <rPh sb="12" eb="14">
      <t>チョウサ</t>
    </rPh>
    <phoneticPr fontId="3"/>
  </si>
  <si>
    <t>SQLテーブル作成</t>
    <rPh sb="7" eb="9">
      <t>サクセイ</t>
    </rPh>
    <phoneticPr fontId="3"/>
  </si>
  <si>
    <t>SQLデータ追加方法学習</t>
    <rPh sb="6" eb="8">
      <t>ツイカ</t>
    </rPh>
    <rPh sb="8" eb="10">
      <t>ホウホウ</t>
    </rPh>
    <rPh sb="10" eb="12">
      <t>ガクシュウ</t>
    </rPh>
    <phoneticPr fontId="3"/>
  </si>
  <si>
    <t>戻るボタン作成</t>
    <rPh sb="0" eb="1">
      <t>モド</t>
    </rPh>
    <rPh sb="5" eb="7">
      <t>サクセイ</t>
    </rPh>
    <phoneticPr fontId="3"/>
  </si>
  <si>
    <t>作成終了ボタン作成</t>
    <rPh sb="0" eb="2">
      <t>サクセイ</t>
    </rPh>
    <rPh sb="2" eb="4">
      <t>シュウリョウ</t>
    </rPh>
    <rPh sb="7" eb="9">
      <t>サクセイ</t>
    </rPh>
    <phoneticPr fontId="3"/>
  </si>
  <si>
    <t>ステータス表示欄作成</t>
    <rPh sb="5" eb="7">
      <t>ヒョウジ</t>
    </rPh>
    <rPh sb="7" eb="8">
      <t>ラン</t>
    </rPh>
    <rPh sb="8" eb="10">
      <t>サクセイ</t>
    </rPh>
    <phoneticPr fontId="3"/>
  </si>
  <si>
    <t>SQLデータ削除方法調査</t>
    <rPh sb="6" eb="8">
      <t>サクジョ</t>
    </rPh>
    <rPh sb="8" eb="10">
      <t>ホウホウ</t>
    </rPh>
    <rPh sb="10" eb="12">
      <t>チョウサ</t>
    </rPh>
    <phoneticPr fontId="3"/>
  </si>
  <si>
    <t>キャラ削除ボタン作成</t>
    <rPh sb="3" eb="5">
      <t>サクジョ</t>
    </rPh>
    <rPh sb="8" eb="10">
      <t>サクセイ</t>
    </rPh>
    <phoneticPr fontId="3"/>
  </si>
  <si>
    <t>キャラリスト作成</t>
    <rPh sb="6" eb="8">
      <t>サクセイ</t>
    </rPh>
    <phoneticPr fontId="3"/>
  </si>
  <si>
    <t>パーティスクリプト作成</t>
  </si>
  <si>
    <t>シーン間のデータ受け渡し方法調査</t>
    <rPh sb="3" eb="4">
      <t>カン</t>
    </rPh>
    <rPh sb="8" eb="9">
      <t>ウ</t>
    </rPh>
    <rPh sb="10" eb="11">
      <t>ワタ</t>
    </rPh>
    <rPh sb="12" eb="14">
      <t>ホウホウ</t>
    </rPh>
    <rPh sb="14" eb="16">
      <t>チョウサ</t>
    </rPh>
    <phoneticPr fontId="3"/>
  </si>
  <si>
    <t>開始ボタン作成</t>
    <rPh sb="0" eb="2">
      <t>カイシ</t>
    </rPh>
    <rPh sb="5" eb="7">
      <t>サクセイ</t>
    </rPh>
    <phoneticPr fontId="3"/>
  </si>
  <si>
    <t>パーティ表示欄作成</t>
    <rPh sb="4" eb="6">
      <t>ヒョウジ</t>
    </rPh>
    <rPh sb="6" eb="7">
      <t>ラン</t>
    </rPh>
    <rPh sb="7" eb="9">
      <t>サクセイ</t>
    </rPh>
    <phoneticPr fontId="3"/>
  </si>
  <si>
    <t>バトル開始ボタン作成</t>
    <rPh sb="3" eb="5">
      <t>カイシ</t>
    </rPh>
    <rPh sb="8" eb="10">
      <t>サクセイ</t>
    </rPh>
    <phoneticPr fontId="3"/>
  </si>
  <si>
    <t>バトルログ作成</t>
    <rPh sb="5" eb="7">
      <t>サクセイ</t>
    </rPh>
    <phoneticPr fontId="3"/>
  </si>
  <si>
    <t>キャラステータス欄作成</t>
    <rPh sb="8" eb="9">
      <t>ラン</t>
    </rPh>
    <rPh sb="9" eb="11">
      <t>サクセイ</t>
    </rPh>
    <phoneticPr fontId="3"/>
  </si>
  <si>
    <t>ターン進行ボタン作成</t>
    <rPh sb="3" eb="5">
      <t>シンコウ</t>
    </rPh>
    <rPh sb="8" eb="10">
      <t>サクセイ</t>
    </rPh>
    <phoneticPr fontId="3"/>
  </si>
  <si>
    <t>結果画像作成</t>
    <rPh sb="0" eb="2">
      <t>ケッカ</t>
    </rPh>
    <rPh sb="2" eb="4">
      <t>ガゾウ</t>
    </rPh>
    <rPh sb="4" eb="6">
      <t>サクセイ</t>
    </rPh>
    <phoneticPr fontId="3"/>
  </si>
  <si>
    <t>画像表示方法調査</t>
    <rPh sb="0" eb="2">
      <t>ガゾウ</t>
    </rPh>
    <rPh sb="2" eb="4">
      <t>ヒョウジ</t>
    </rPh>
    <rPh sb="4" eb="6">
      <t>ホウホウ</t>
    </rPh>
    <rPh sb="6" eb="8">
      <t>チョウサ</t>
    </rPh>
    <phoneticPr fontId="3"/>
  </si>
  <si>
    <t>再戦ボタン作成</t>
    <rPh sb="0" eb="2">
      <t>サイセン</t>
    </rPh>
    <rPh sb="5" eb="7">
      <t>サクセイ</t>
    </rPh>
    <phoneticPr fontId="3"/>
  </si>
  <si>
    <t>終了ボタン作成</t>
    <rPh sb="0" eb="2">
      <t>シュウリョウ</t>
    </rPh>
    <rPh sb="5" eb="7">
      <t>サクセイ</t>
    </rPh>
    <phoneticPr fontId="3"/>
  </si>
  <si>
    <t>1h</t>
    <phoneticPr fontId="3"/>
  </si>
  <si>
    <t>他のスクリプトの変数、メソッドを使う方法調査</t>
    <rPh sb="0" eb="1">
      <t>ホカ</t>
    </rPh>
    <rPh sb="8" eb="10">
      <t>ヘンスウ</t>
    </rPh>
    <rPh sb="16" eb="17">
      <t>ツカ</t>
    </rPh>
    <rPh sb="18" eb="20">
      <t>ホウホウ</t>
    </rPh>
    <rPh sb="20" eb="22">
      <t>チョウサ</t>
    </rPh>
    <phoneticPr fontId="3"/>
  </si>
  <si>
    <t>他のシーンのメソッド、変数を参照する方法調査</t>
    <rPh sb="0" eb="1">
      <t>ホカ</t>
    </rPh>
    <rPh sb="11" eb="13">
      <t>ヘンスウ</t>
    </rPh>
    <rPh sb="14" eb="16">
      <t>サンショウ</t>
    </rPh>
    <rPh sb="18" eb="20">
      <t>ホウホウ</t>
    </rPh>
    <rPh sb="20" eb="22">
      <t>チョウサ</t>
    </rPh>
    <phoneticPr fontId="3"/>
  </si>
  <si>
    <t>データベースからデータ取得方法調査</t>
    <rPh sb="11" eb="13">
      <t>シュトク</t>
    </rPh>
    <rPh sb="13" eb="15">
      <t>ホウホウ</t>
    </rPh>
    <rPh sb="15" eb="17">
      <t>チョウサ</t>
    </rPh>
    <phoneticPr fontId="3"/>
  </si>
  <si>
    <t>C# Listの使い方学習</t>
    <rPh sb="8" eb="9">
      <t>ツカ</t>
    </rPh>
    <rPh sb="10" eb="11">
      <t>カタ</t>
    </rPh>
    <rPh sb="11" eb="13">
      <t>ガクシュウ</t>
    </rPh>
    <phoneticPr fontId="3"/>
  </si>
  <si>
    <t>enum使い方調査</t>
    <rPh sb="4" eb="5">
      <t>ツカ</t>
    </rPh>
    <rPh sb="6" eb="7">
      <t>カタ</t>
    </rPh>
    <rPh sb="7" eb="9">
      <t>チョウサ</t>
    </rPh>
    <phoneticPr fontId="3"/>
  </si>
  <si>
    <t>C#ハッシュ値生成の方法調査</t>
    <rPh sb="6" eb="7">
      <t>チ</t>
    </rPh>
    <rPh sb="7" eb="9">
      <t>セイセイ</t>
    </rPh>
    <rPh sb="10" eb="12">
      <t>ホウホウ</t>
    </rPh>
    <rPh sb="12" eb="14">
      <t>チョウサ</t>
    </rPh>
    <phoneticPr fontId="3"/>
  </si>
  <si>
    <t>C#プロパティの使い方調査</t>
    <rPh sb="8" eb="9">
      <t>ツカ</t>
    </rPh>
    <rPh sb="10" eb="11">
      <t>カタ</t>
    </rPh>
    <rPh sb="11" eb="13">
      <t>チョウサ</t>
    </rPh>
    <phoneticPr fontId="3"/>
  </si>
  <si>
    <t>※予定にはなく後から追加した作業</t>
    <rPh sb="1" eb="3">
      <t>ヨテイ</t>
    </rPh>
    <rPh sb="7" eb="8">
      <t>アト</t>
    </rPh>
    <rPh sb="10" eb="12">
      <t>ツイカ</t>
    </rPh>
    <rPh sb="14" eb="16">
      <t>サギョウ</t>
    </rPh>
    <phoneticPr fontId="3"/>
  </si>
  <si>
    <t>作戦ボタン及びスクリプト作成</t>
    <rPh sb="0" eb="2">
      <t>サクセン</t>
    </rPh>
    <rPh sb="5" eb="6">
      <t>オヨ</t>
    </rPh>
    <rPh sb="12" eb="14">
      <t>サクセイ</t>
    </rPh>
    <phoneticPr fontId="3"/>
  </si>
  <si>
    <t>10h</t>
    <phoneticPr fontId="3"/>
  </si>
  <si>
    <t>オブジェクトのActive化方法調査</t>
    <rPh sb="13" eb="14">
      <t>カ</t>
    </rPh>
    <rPh sb="14" eb="16">
      <t>ホウホウ</t>
    </rPh>
    <rPh sb="16" eb="18">
      <t>チョウサ</t>
    </rPh>
    <phoneticPr fontId="3"/>
  </si>
  <si>
    <t>リファクタリング</t>
    <phoneticPr fontId="3"/>
  </si>
  <si>
    <t>シーン加算の方法調査</t>
    <rPh sb="3" eb="5">
      <t>カサン</t>
    </rPh>
    <rPh sb="6" eb="8">
      <t>ホウホウ</t>
    </rPh>
    <rPh sb="8" eb="10">
      <t>チョウサ</t>
    </rPh>
    <phoneticPr fontId="3"/>
  </si>
  <si>
    <t>ラムダ式の使い方調査</t>
    <rPh sb="3" eb="4">
      <t>シキ</t>
    </rPh>
    <rPh sb="5" eb="6">
      <t>ツカ</t>
    </rPh>
    <rPh sb="7" eb="8">
      <t>カタ</t>
    </rPh>
    <rPh sb="8" eb="10">
      <t>チョウサ</t>
    </rPh>
    <phoneticPr fontId="3"/>
  </si>
  <si>
    <t>バトル処理スクリプト作成</t>
    <rPh sb="3" eb="5">
      <t>ショリ</t>
    </rPh>
    <rPh sb="10" eb="12">
      <t>サクセイ</t>
    </rPh>
    <phoneticPr fontId="3"/>
  </si>
  <si>
    <t>リファクタリング②</t>
    <phoneticPr fontId="3"/>
  </si>
  <si>
    <t>mvcモデル調査</t>
    <rPh sb="6" eb="8">
      <t>チョウサ</t>
    </rPh>
    <phoneticPr fontId="3"/>
  </si>
  <si>
    <t>SQL処理クラス改修</t>
    <rPh sb="3" eb="5">
      <t>ショリ</t>
    </rPh>
    <rPh sb="8" eb="10">
      <t>カイシュウ</t>
    </rPh>
    <phoneticPr fontId="3"/>
  </si>
  <si>
    <t>職業にenumクラスへ改修</t>
    <rPh sb="0" eb="2">
      <t>ショクギョウ</t>
    </rPh>
    <rPh sb="11" eb="13">
      <t>カイシュウ</t>
    </rPh>
    <phoneticPr fontId="3"/>
  </si>
  <si>
    <t>リポジトリパターン調査</t>
    <rPh sb="9" eb="11">
      <t>チョウサ</t>
    </rPh>
    <phoneticPr fontId="3"/>
  </si>
  <si>
    <t>作戦名をenumクラスへ改修</t>
    <rPh sb="0" eb="2">
      <t>サクセン</t>
    </rPh>
    <rPh sb="2" eb="3">
      <t>メイ</t>
    </rPh>
    <rPh sb="12" eb="14">
      <t>カイシュウ</t>
    </rPh>
    <phoneticPr fontId="3"/>
  </si>
  <si>
    <t>if文の条件文のリファクタリング</t>
    <rPh sb="2" eb="3">
      <t>ブン</t>
    </rPh>
    <rPh sb="4" eb="7">
      <t>ジョウケンブン</t>
    </rPh>
    <phoneticPr fontId="3"/>
  </si>
  <si>
    <t>文字列を変数展開にリファクタリング</t>
    <rPh sb="0" eb="2">
      <t>モジ</t>
    </rPh>
    <rPh sb="2" eb="3">
      <t>レツ</t>
    </rPh>
    <rPh sb="4" eb="6">
      <t>ヘンスウ</t>
    </rPh>
    <rPh sb="6" eb="8">
      <t>テンカイ</t>
    </rPh>
    <phoneticPr fontId="3"/>
  </si>
  <si>
    <t>ビルド</t>
    <phoneticPr fontId="3"/>
  </si>
  <si>
    <t>敵キャラクターのデータベース作成</t>
    <rPh sb="0" eb="1">
      <t>テキ</t>
    </rPh>
    <rPh sb="14" eb="16">
      <t>サクセイ</t>
    </rPh>
    <phoneticPr fontId="3"/>
  </si>
  <si>
    <t>敵キャラクター取得処理改修</t>
    <rPh sb="0" eb="1">
      <t>テキ</t>
    </rPh>
    <rPh sb="7" eb="9">
      <t>シュトク</t>
    </rPh>
    <rPh sb="9" eb="11">
      <t>ショリ</t>
    </rPh>
    <rPh sb="11" eb="13">
      <t>カイシュウ</t>
    </rPh>
    <phoneticPr fontId="3"/>
  </si>
  <si>
    <t>状態異常をenumクラスに改修</t>
    <rPh sb="0" eb="2">
      <t>ジョウタイ</t>
    </rPh>
    <rPh sb="2" eb="4">
      <t>イジョウ</t>
    </rPh>
    <rPh sb="13" eb="15">
      <t>カイシュウ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</si>
</sst>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  <font>
      <sz val="9"/>
      <name val="メイリオ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6" tint="0.59999389629810485"/>
        <bgColor theme="0"/>
      </patternFill>
    </fill>
    <fill>
      <patternFill patternType="solid">
        <fgColor rgb="FFFFFF00"/>
        <bgColor theme="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0" fontId="2" fillId="11" borderId="3" xfId="0" applyFont="1" applyFill="1" applyBorder="1" applyAlignment="1"/>
    <xf numFmtId="0" fontId="2" fillId="11" borderId="4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13" borderId="7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top" wrapText="1"/>
    </xf>
    <xf numFmtId="0" fontId="2" fillId="13" borderId="17" xfId="0" applyFont="1" applyFill="1" applyBorder="1" applyAlignment="1"/>
    <xf numFmtId="0" fontId="2" fillId="13" borderId="5" xfId="0" applyFont="1" applyFill="1" applyBorder="1" applyAlignment="1"/>
    <xf numFmtId="0" fontId="2" fillId="4" borderId="20" xfId="0" applyFont="1" applyFill="1" applyBorder="1" applyAlignment="1"/>
    <xf numFmtId="0" fontId="2" fillId="4" borderId="21" xfId="0" applyFont="1" applyFill="1" applyBorder="1" applyAlignment="1">
      <alignment horizontal="left" vertical="top" wrapText="1"/>
    </xf>
    <xf numFmtId="179" fontId="2" fillId="4" borderId="22" xfId="0" applyNumberFormat="1" applyFont="1" applyFill="1" applyBorder="1" applyAlignment="1">
      <alignment horizontal="center"/>
    </xf>
    <xf numFmtId="178" fontId="2" fillId="6" borderId="22" xfId="0" applyNumberFormat="1" applyFont="1" applyFill="1" applyBorder="1" applyAlignment="1">
      <alignment horizontal="center"/>
    </xf>
    <xf numFmtId="178" fontId="2" fillId="7" borderId="22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4" borderId="8" xfId="0" applyFont="1" applyFill="1" applyBorder="1" applyAlignment="1"/>
    <xf numFmtId="0" fontId="2" fillId="14" borderId="0" xfId="0" applyFont="1" applyFill="1" applyAlignment="1"/>
    <xf numFmtId="0" fontId="2" fillId="14" borderId="7" xfId="0" applyFont="1" applyFill="1" applyBorder="1" applyAlignment="1"/>
    <xf numFmtId="0" fontId="2" fillId="14" borderId="8" xfId="0" applyFont="1" applyFill="1" applyBorder="1" applyAlignment="1">
      <alignment horizontal="left" vertical="top" wrapText="1"/>
    </xf>
    <xf numFmtId="0" fontId="2" fillId="14" borderId="20" xfId="0" applyFont="1" applyFill="1" applyBorder="1" applyAlignment="1"/>
    <xf numFmtId="0" fontId="2" fillId="14" borderId="21" xfId="0" applyFont="1" applyFill="1" applyBorder="1" applyAlignment="1">
      <alignment horizontal="left" vertical="top" wrapText="1"/>
    </xf>
    <xf numFmtId="179" fontId="8" fillId="4" borderId="5" xfId="0" applyNumberFormat="1" applyFont="1" applyFill="1" applyBorder="1" applyAlignment="1">
      <alignment horizontal="center"/>
    </xf>
    <xf numFmtId="179" fontId="8" fillId="4" borderId="22" xfId="0" applyNumberFormat="1" applyFont="1" applyFill="1" applyBorder="1" applyAlignment="1">
      <alignment horizontal="center"/>
    </xf>
    <xf numFmtId="0" fontId="2" fillId="11" borderId="24" xfId="0" applyFont="1" applyFill="1" applyBorder="1" applyAlignment="1"/>
    <xf numFmtId="0" fontId="2" fillId="11" borderId="0" xfId="0" applyFont="1" applyFill="1" applyBorder="1" applyAlignment="1"/>
    <xf numFmtId="0" fontId="2" fillId="11" borderId="25" xfId="0" applyFont="1" applyFill="1" applyBorder="1" applyAlignment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2" fillId="4" borderId="28" xfId="0" applyFont="1" applyFill="1" applyBorder="1" applyAlignment="1"/>
    <xf numFmtId="179" fontId="9" fillId="4" borderId="5" xfId="0" applyNumberFormat="1" applyFont="1" applyFill="1" applyBorder="1" applyAlignment="1">
      <alignment horizontal="center"/>
    </xf>
    <xf numFmtId="0" fontId="2" fillId="15" borderId="5" xfId="0" applyFont="1" applyFill="1" applyBorder="1" applyAlignment="1"/>
    <xf numFmtId="0" fontId="2" fillId="13" borderId="20" xfId="0" applyFont="1" applyFill="1" applyBorder="1" applyAlignment="1"/>
    <xf numFmtId="0" fontId="2" fillId="13" borderId="21" xfId="0" applyFont="1" applyFill="1" applyBorder="1" applyAlignment="1">
      <alignment horizontal="left" vertical="top" wrapText="1"/>
    </xf>
    <xf numFmtId="0" fontId="2" fillId="13" borderId="26" xfId="0" applyFont="1" applyFill="1" applyBorder="1" applyAlignment="1"/>
    <xf numFmtId="0" fontId="2" fillId="4" borderId="29" xfId="0" applyFont="1" applyFill="1" applyBorder="1" applyAlignment="1"/>
    <xf numFmtId="0" fontId="2" fillId="16" borderId="21" xfId="0" applyFont="1" applyFill="1" applyBorder="1" applyAlignment="1">
      <alignment horizontal="left" vertical="top" wrapText="1"/>
    </xf>
    <xf numFmtId="0" fontId="2" fillId="16" borderId="0" xfId="0" applyFont="1" applyFill="1" applyAlignment="1"/>
    <xf numFmtId="179" fontId="9" fillId="4" borderId="22" xfId="0" applyNumberFormat="1" applyFont="1" applyFill="1" applyBorder="1" applyAlignment="1">
      <alignment horizontal="center"/>
    </xf>
    <xf numFmtId="178" fontId="2" fillId="6" borderId="8" xfId="0" applyNumberFormat="1" applyFont="1" applyFill="1" applyBorder="1" applyAlignment="1">
      <alignment horizontal="center"/>
    </xf>
    <xf numFmtId="0" fontId="2" fillId="4" borderId="30" xfId="0" applyFont="1" applyFill="1" applyBorder="1" applyAlignment="1"/>
    <xf numFmtId="0" fontId="2" fillId="13" borderId="31" xfId="0" applyFont="1" applyFill="1" applyBorder="1" applyAlignment="1">
      <alignment horizontal="left" vertical="top" wrapText="1"/>
    </xf>
    <xf numFmtId="0" fontId="2" fillId="13" borderId="32" xfId="0" applyFont="1" applyFill="1" applyBorder="1" applyAlignment="1">
      <alignment horizontal="left" vertical="top" wrapText="1"/>
    </xf>
    <xf numFmtId="0" fontId="2" fillId="16" borderId="20" xfId="0" applyFont="1" applyFill="1" applyBorder="1" applyAlignment="1"/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91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54"/>
  <sheetViews>
    <sheetView tabSelected="1" zoomScale="74" zoomScaleNormal="74" workbookViewId="0">
      <pane xSplit="7" ySplit="4" topLeftCell="H131" activePane="bottomRight" state="frozen"/>
      <selection pane="topRight" activeCell="H1" sqref="H1"/>
      <selection pane="bottomLeft" activeCell="A5" sqref="A5"/>
      <selection pane="bottomRight" activeCell="G149" sqref="G149"/>
    </sheetView>
  </sheetViews>
  <sheetFormatPr defaultColWidth="9" defaultRowHeight="15.75" customHeight="1" x14ac:dyDescent="0.45"/>
  <cols>
    <col min="1" max="1" width="4.44140625" style="8" bestFit="1" customWidth="1"/>
    <col min="2" max="3" width="1.88671875" style="8" customWidth="1"/>
    <col min="4" max="4" width="39" style="8" customWidth="1"/>
    <col min="5" max="5" width="6.88671875" style="8" bestFit="1" customWidth="1"/>
    <col min="6" max="7" width="6.88671875" style="8" customWidth="1"/>
    <col min="8" max="71" width="3.109375" style="8" customWidth="1"/>
    <col min="72" max="16384" width="9" style="8"/>
  </cols>
  <sheetData>
    <row r="1" spans="1:71" ht="20.25" customHeight="1" thickBot="1" x14ac:dyDescent="0.5">
      <c r="B1" s="82" t="s">
        <v>10</v>
      </c>
      <c r="C1" s="82"/>
      <c r="D1" s="82"/>
      <c r="E1" s="17" t="s">
        <v>6</v>
      </c>
    </row>
    <row r="2" spans="1:71" ht="15.75" customHeight="1" thickTop="1" x14ac:dyDescent="0.45">
      <c r="B2" s="83" t="s">
        <v>9</v>
      </c>
      <c r="C2" s="83"/>
      <c r="D2" s="83"/>
      <c r="E2" s="83"/>
      <c r="H2" s="25">
        <f>H3</f>
        <v>44083</v>
      </c>
      <c r="I2" s="9" t="str">
        <f>IF(DAY(I3)=1,MONTH(I3),"")</f>
        <v/>
      </c>
      <c r="J2" s="9" t="str">
        <f t="shared" ref="J2:AG2" si="0">IF(DAY(J3)=1,MONTH(J3),"")</f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 t="str">
        <f t="shared" si="0"/>
        <v/>
      </c>
      <c r="U2" s="9" t="str">
        <f>IF(DAY(U3)=1,MONTH(U3),"")&amp;"月"</f>
        <v>月</v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 t="str">
        <f t="shared" si="0"/>
        <v/>
      </c>
      <c r="Z2" s="9" t="str">
        <f t="shared" si="0"/>
        <v/>
      </c>
      <c r="AA2" s="9" t="str">
        <f t="shared" si="0"/>
        <v/>
      </c>
      <c r="AB2" s="9" t="str">
        <f t="shared" si="0"/>
        <v/>
      </c>
      <c r="AC2" s="9" t="str">
        <f t="shared" si="0"/>
        <v/>
      </c>
      <c r="AD2" s="9">
        <f t="shared" si="0"/>
        <v>10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ref="AH2" si="1">IF(DAY(AH3)=1,MONTH(AH3),"")</f>
        <v/>
      </c>
      <c r="AI2" s="9" t="str">
        <f t="shared" ref="AI2" si="2">IF(DAY(AI3)=1,MONTH(AI3),"")</f>
        <v/>
      </c>
      <c r="AJ2" s="9" t="str">
        <f t="shared" ref="AJ2" si="3">IF(DAY(AJ3)=1,MONTH(AJ3),"")</f>
        <v/>
      </c>
      <c r="AK2" s="9" t="str">
        <f t="shared" ref="AK2" si="4">IF(DAY(AK3)=1,MONTH(AK3),"")</f>
        <v/>
      </c>
      <c r="AL2" s="9" t="str">
        <f t="shared" ref="AL2" si="5">IF(DAY(AL3)=1,MONTH(AL3),"")</f>
        <v/>
      </c>
      <c r="AM2" s="9" t="str">
        <f t="shared" ref="AM2" si="6">IF(DAY(AM3)=1,MONTH(AM3),"")</f>
        <v/>
      </c>
      <c r="AN2" s="9" t="str">
        <f t="shared" ref="AN2" si="7">IF(DAY(AN3)=1,MONTH(AN3),"")</f>
        <v/>
      </c>
      <c r="AO2" s="9" t="str">
        <f t="shared" ref="AO2" si="8">IF(DAY(AO3)=1,MONTH(AO3),"")</f>
        <v/>
      </c>
      <c r="AP2" s="9" t="str">
        <f t="shared" ref="AP2" si="9">IF(DAY(AP3)=1,MONTH(AP3),"")</f>
        <v/>
      </c>
      <c r="AQ2" s="9" t="str">
        <f t="shared" ref="AQ2" si="10">IF(DAY(AQ3)=1,MONTH(AQ3),"")</f>
        <v/>
      </c>
      <c r="AR2" s="9" t="str">
        <f t="shared" ref="AR2" si="11">IF(DAY(AR3)=1,MONTH(AR3),"")</f>
        <v/>
      </c>
      <c r="AS2" s="9" t="str">
        <f t="shared" ref="AS2" si="12">IF(DAY(AS3)=1,MONTH(AS3),"")</f>
        <v/>
      </c>
      <c r="AT2" s="9" t="str">
        <f t="shared" ref="AT2" si="13">IF(DAY(AT3)=1,MONTH(AT3),"")</f>
        <v/>
      </c>
      <c r="AU2" s="9" t="str">
        <f t="shared" ref="AU2" si="14">IF(DAY(AU3)=1,MONTH(AU3),"")</f>
        <v/>
      </c>
      <c r="AV2" s="9" t="str">
        <f t="shared" ref="AV2" si="15">IF(DAY(AV3)=1,MONTH(AV3),"")</f>
        <v/>
      </c>
      <c r="AW2" s="9" t="str">
        <f t="shared" ref="AW2" si="16">IF(DAY(AW3)=1,MONTH(AW3),"")</f>
        <v/>
      </c>
      <c r="AX2" s="9" t="str">
        <f t="shared" ref="AX2" si="17">IF(DAY(AX3)=1,MONTH(AX3),"")</f>
        <v/>
      </c>
      <c r="AY2" s="9" t="str">
        <f t="shared" ref="AY2" si="18">IF(DAY(AY3)=1,MONTH(AY3),"")</f>
        <v/>
      </c>
      <c r="AZ2" s="9" t="str">
        <f>IF(DAY(AZ3)=1,MONTH(AZ3),"")&amp;"月"</f>
        <v>月</v>
      </c>
      <c r="BA2" s="9" t="str">
        <f t="shared" ref="BA2" si="19">IF(DAY(BA3)=1,MONTH(BA3),"")</f>
        <v/>
      </c>
      <c r="BB2" s="9" t="str">
        <f t="shared" ref="BB2" si="20">IF(DAY(BB3)=1,MONTH(BB3),"")</f>
        <v/>
      </c>
      <c r="BC2" s="9" t="str">
        <f t="shared" ref="BC2" si="21">IF(DAY(BC3)=1,MONTH(BC3),"")</f>
        <v/>
      </c>
      <c r="BD2" s="9" t="str">
        <f t="shared" ref="BD2:BE2" si="22">IF(DAY(BD3)=1,MONTH(BD3),"")</f>
        <v/>
      </c>
      <c r="BE2" s="9" t="str">
        <f t="shared" si="22"/>
        <v/>
      </c>
      <c r="BF2" s="9" t="str">
        <f t="shared" ref="BF2" si="23">IF(DAY(BF3)=1,MONTH(BF3),"")</f>
        <v/>
      </c>
      <c r="BG2" s="9" t="str">
        <f t="shared" ref="BG2" si="24">IF(DAY(BG3)=1,MONTH(BG3),"")</f>
        <v/>
      </c>
      <c r="BH2" s="9" t="str">
        <f t="shared" ref="BH2" si="25">IF(DAY(BH3)=1,MONTH(BH3),"")</f>
        <v/>
      </c>
      <c r="BI2" s="9">
        <f t="shared" ref="BI2" si="26">IF(DAY(BI3)=1,MONTH(BI3),"")</f>
        <v>11</v>
      </c>
      <c r="BJ2" s="9" t="str">
        <f t="shared" ref="BJ2" si="27">IF(DAY(BJ3)=1,MONTH(BJ3),"")</f>
        <v/>
      </c>
      <c r="BK2" s="9" t="str">
        <f t="shared" ref="BK2" si="28">IF(DAY(BK3)=1,MONTH(BK3),"")</f>
        <v/>
      </c>
      <c r="BL2" s="9" t="str">
        <f t="shared" ref="BL2" si="29">IF(DAY(BL3)=1,MONTH(BL3),"")</f>
        <v/>
      </c>
      <c r="BM2" s="9" t="str">
        <f t="shared" ref="BM2" si="30">IF(DAY(BM3)=1,MONTH(BM3),"")</f>
        <v/>
      </c>
      <c r="BN2" s="9" t="str">
        <f t="shared" ref="BN2" si="31">IF(DAY(BN3)=1,MONTH(BN3),"")</f>
        <v/>
      </c>
      <c r="BO2" s="9" t="str">
        <f t="shared" ref="BO2" si="32">IF(DAY(BO3)=1,MONTH(BO3),"")</f>
        <v/>
      </c>
      <c r="BP2" s="9" t="str">
        <f t="shared" ref="BP2" si="33">IF(DAY(BP3)=1,MONTH(BP3),"")</f>
        <v/>
      </c>
      <c r="BQ2" s="9" t="str">
        <f t="shared" ref="BQ2" si="34">IF(DAY(BQ3)=1,MONTH(BQ3),"")</f>
        <v/>
      </c>
      <c r="BR2" s="9" t="str">
        <f t="shared" ref="BR2" si="35">IF(DAY(BR3)=1,MONTH(BR3),"")</f>
        <v/>
      </c>
      <c r="BS2" s="10" t="str">
        <f t="shared" ref="BS2" si="36">IF(DAY(BS3)=1,MONTH(BS3),"")</f>
        <v/>
      </c>
    </row>
    <row r="3" spans="1:71" ht="15.75" customHeight="1" x14ac:dyDescent="0.45">
      <c r="H3" s="11">
        <f>Config!B3</f>
        <v>44083</v>
      </c>
      <c r="I3" s="11">
        <f>H3+1</f>
        <v>44084</v>
      </c>
      <c r="J3" s="11">
        <f>I3+1</f>
        <v>44085</v>
      </c>
      <c r="K3" s="11">
        <f t="shared" ref="K3:BS3" si="37">J3+1</f>
        <v>44086</v>
      </c>
      <c r="L3" s="11">
        <f t="shared" si="37"/>
        <v>44087</v>
      </c>
      <c r="M3" s="11">
        <f t="shared" si="37"/>
        <v>44088</v>
      </c>
      <c r="N3" s="11">
        <f t="shared" si="37"/>
        <v>44089</v>
      </c>
      <c r="O3" s="11">
        <f t="shared" si="37"/>
        <v>44090</v>
      </c>
      <c r="P3" s="11">
        <f t="shared" si="37"/>
        <v>44091</v>
      </c>
      <c r="Q3" s="11">
        <f t="shared" si="37"/>
        <v>44092</v>
      </c>
      <c r="R3" s="11">
        <f t="shared" si="37"/>
        <v>44093</v>
      </c>
      <c r="S3" s="11">
        <f t="shared" si="37"/>
        <v>44094</v>
      </c>
      <c r="T3" s="11">
        <f t="shared" si="37"/>
        <v>44095</v>
      </c>
      <c r="U3" s="11">
        <f t="shared" si="37"/>
        <v>44096</v>
      </c>
      <c r="V3" s="11">
        <f t="shared" si="37"/>
        <v>44097</v>
      </c>
      <c r="W3" s="11">
        <f t="shared" si="37"/>
        <v>44098</v>
      </c>
      <c r="X3" s="11">
        <f t="shared" si="37"/>
        <v>44099</v>
      </c>
      <c r="Y3" s="11">
        <f t="shared" si="37"/>
        <v>44100</v>
      </c>
      <c r="Z3" s="11">
        <f t="shared" si="37"/>
        <v>44101</v>
      </c>
      <c r="AA3" s="11">
        <f t="shared" si="37"/>
        <v>44102</v>
      </c>
      <c r="AB3" s="11">
        <f t="shared" si="37"/>
        <v>44103</v>
      </c>
      <c r="AC3" s="11">
        <f t="shared" si="37"/>
        <v>44104</v>
      </c>
      <c r="AD3" s="11">
        <f t="shared" si="37"/>
        <v>44105</v>
      </c>
      <c r="AE3" s="11">
        <f t="shared" si="37"/>
        <v>44106</v>
      </c>
      <c r="AF3" s="11">
        <f t="shared" si="37"/>
        <v>44107</v>
      </c>
      <c r="AG3" s="11">
        <f t="shared" si="37"/>
        <v>44108</v>
      </c>
      <c r="AH3" s="11">
        <f t="shared" si="37"/>
        <v>44109</v>
      </c>
      <c r="AI3" s="11">
        <f t="shared" si="37"/>
        <v>44110</v>
      </c>
      <c r="AJ3" s="11">
        <f t="shared" si="37"/>
        <v>44111</v>
      </c>
      <c r="AK3" s="11">
        <f t="shared" si="37"/>
        <v>44112</v>
      </c>
      <c r="AL3" s="11">
        <f t="shared" si="37"/>
        <v>44113</v>
      </c>
      <c r="AM3" s="11">
        <f t="shared" si="37"/>
        <v>44114</v>
      </c>
      <c r="AN3" s="11">
        <f t="shared" si="37"/>
        <v>44115</v>
      </c>
      <c r="AO3" s="11">
        <f t="shared" si="37"/>
        <v>44116</v>
      </c>
      <c r="AP3" s="11">
        <f t="shared" si="37"/>
        <v>44117</v>
      </c>
      <c r="AQ3" s="11">
        <f t="shared" si="37"/>
        <v>44118</v>
      </c>
      <c r="AR3" s="11">
        <f t="shared" si="37"/>
        <v>44119</v>
      </c>
      <c r="AS3" s="11">
        <f t="shared" si="37"/>
        <v>44120</v>
      </c>
      <c r="AT3" s="11">
        <f t="shared" si="37"/>
        <v>44121</v>
      </c>
      <c r="AU3" s="11">
        <f t="shared" si="37"/>
        <v>44122</v>
      </c>
      <c r="AV3" s="11">
        <f t="shared" si="37"/>
        <v>44123</v>
      </c>
      <c r="AW3" s="11">
        <f t="shared" si="37"/>
        <v>44124</v>
      </c>
      <c r="AX3" s="11">
        <f t="shared" si="37"/>
        <v>44125</v>
      </c>
      <c r="AY3" s="11">
        <f t="shared" si="37"/>
        <v>44126</v>
      </c>
      <c r="AZ3" s="11">
        <f t="shared" si="37"/>
        <v>44127</v>
      </c>
      <c r="BA3" s="11">
        <f t="shared" si="37"/>
        <v>44128</v>
      </c>
      <c r="BB3" s="11">
        <f t="shared" si="37"/>
        <v>44129</v>
      </c>
      <c r="BC3" s="11">
        <f t="shared" si="37"/>
        <v>44130</v>
      </c>
      <c r="BD3" s="11">
        <f t="shared" si="37"/>
        <v>44131</v>
      </c>
      <c r="BE3" s="11">
        <f t="shared" si="37"/>
        <v>44132</v>
      </c>
      <c r="BF3" s="11">
        <f t="shared" si="37"/>
        <v>44133</v>
      </c>
      <c r="BG3" s="11">
        <f t="shared" si="37"/>
        <v>44134</v>
      </c>
      <c r="BH3" s="11">
        <f t="shared" si="37"/>
        <v>44135</v>
      </c>
      <c r="BI3" s="11">
        <f t="shared" si="37"/>
        <v>44136</v>
      </c>
      <c r="BJ3" s="11">
        <f t="shared" si="37"/>
        <v>44137</v>
      </c>
      <c r="BK3" s="11">
        <f t="shared" si="37"/>
        <v>44138</v>
      </c>
      <c r="BL3" s="11">
        <f t="shared" si="37"/>
        <v>44139</v>
      </c>
      <c r="BM3" s="11">
        <f t="shared" si="37"/>
        <v>44140</v>
      </c>
      <c r="BN3" s="11">
        <f t="shared" si="37"/>
        <v>44141</v>
      </c>
      <c r="BO3" s="11">
        <f t="shared" si="37"/>
        <v>44142</v>
      </c>
      <c r="BP3" s="11">
        <f t="shared" si="37"/>
        <v>44143</v>
      </c>
      <c r="BQ3" s="11">
        <f t="shared" si="37"/>
        <v>44144</v>
      </c>
      <c r="BR3" s="11">
        <f t="shared" si="37"/>
        <v>44145</v>
      </c>
      <c r="BS3" s="11">
        <f t="shared" si="37"/>
        <v>44146</v>
      </c>
    </row>
    <row r="4" spans="1:71" ht="15.75" customHeight="1" x14ac:dyDescent="0.45">
      <c r="A4" s="21"/>
      <c r="B4" s="79" t="s">
        <v>0</v>
      </c>
      <c r="C4" s="80"/>
      <c r="D4" s="81"/>
      <c r="E4" s="21" t="s">
        <v>1</v>
      </c>
      <c r="F4" s="21" t="s">
        <v>2</v>
      </c>
      <c r="G4" s="21" t="s">
        <v>3</v>
      </c>
      <c r="H4" s="26">
        <f>WEEKDAY(H3,1)</f>
        <v>4</v>
      </c>
      <c r="I4" s="26">
        <f t="shared" ref="I4:Y4" si="38">WEEKDAY(I3,1)</f>
        <v>5</v>
      </c>
      <c r="J4" s="26">
        <f t="shared" si="38"/>
        <v>6</v>
      </c>
      <c r="K4" s="26">
        <f t="shared" si="38"/>
        <v>7</v>
      </c>
      <c r="L4" s="26">
        <f t="shared" si="38"/>
        <v>1</v>
      </c>
      <c r="M4" s="26">
        <f t="shared" si="38"/>
        <v>2</v>
      </c>
      <c r="N4" s="26">
        <f t="shared" si="38"/>
        <v>3</v>
      </c>
      <c r="O4" s="26">
        <f t="shared" si="38"/>
        <v>4</v>
      </c>
      <c r="P4" s="26">
        <f t="shared" si="38"/>
        <v>5</v>
      </c>
      <c r="Q4" s="26">
        <f t="shared" si="38"/>
        <v>6</v>
      </c>
      <c r="R4" s="26">
        <f t="shared" si="38"/>
        <v>7</v>
      </c>
      <c r="S4" s="26">
        <f t="shared" si="38"/>
        <v>1</v>
      </c>
      <c r="T4" s="26">
        <f t="shared" si="38"/>
        <v>2</v>
      </c>
      <c r="U4" s="26">
        <f t="shared" si="38"/>
        <v>3</v>
      </c>
      <c r="V4" s="26">
        <f t="shared" si="38"/>
        <v>4</v>
      </c>
      <c r="W4" s="26">
        <f t="shared" si="38"/>
        <v>5</v>
      </c>
      <c r="X4" s="26">
        <f t="shared" si="38"/>
        <v>6</v>
      </c>
      <c r="Y4" s="26">
        <f t="shared" si="38"/>
        <v>7</v>
      </c>
      <c r="Z4" s="26">
        <f t="shared" ref="Z4" si="39">WEEKDAY(Z3,1)</f>
        <v>1</v>
      </c>
      <c r="AA4" s="26">
        <f t="shared" ref="AA4" si="40">WEEKDAY(AA3,1)</f>
        <v>2</v>
      </c>
      <c r="AB4" s="26">
        <f t="shared" ref="AB4" si="41">WEEKDAY(AB3,1)</f>
        <v>3</v>
      </c>
      <c r="AC4" s="26">
        <f t="shared" ref="AC4" si="42">WEEKDAY(AC3,1)</f>
        <v>4</v>
      </c>
      <c r="AD4" s="26">
        <f t="shared" ref="AD4" si="43">WEEKDAY(AD3,1)</f>
        <v>5</v>
      </c>
      <c r="AE4" s="26">
        <f t="shared" ref="AE4" si="44">WEEKDAY(AE3,1)</f>
        <v>6</v>
      </c>
      <c r="AF4" s="26">
        <f t="shared" ref="AF4" si="45">WEEKDAY(AF3,1)</f>
        <v>7</v>
      </c>
      <c r="AG4" s="26">
        <f t="shared" ref="AG4" si="46">WEEKDAY(AG3,1)</f>
        <v>1</v>
      </c>
      <c r="AH4" s="26">
        <f t="shared" ref="AH4" si="47">WEEKDAY(AH3,1)</f>
        <v>2</v>
      </c>
      <c r="AI4" s="26">
        <f t="shared" ref="AI4" si="48">WEEKDAY(AI3,1)</f>
        <v>3</v>
      </c>
      <c r="AJ4" s="26">
        <f t="shared" ref="AJ4" si="49">WEEKDAY(AJ3,1)</f>
        <v>4</v>
      </c>
      <c r="AK4" s="26">
        <f t="shared" ref="AK4" si="50">WEEKDAY(AK3,1)</f>
        <v>5</v>
      </c>
      <c r="AL4" s="26">
        <f t="shared" ref="AL4" si="51">WEEKDAY(AL3,1)</f>
        <v>6</v>
      </c>
      <c r="AM4" s="26">
        <f t="shared" ref="AM4" si="52">WEEKDAY(AM3,1)</f>
        <v>7</v>
      </c>
      <c r="AN4" s="26">
        <f t="shared" ref="AN4" si="53">WEEKDAY(AN3,1)</f>
        <v>1</v>
      </c>
      <c r="AO4" s="26">
        <f t="shared" ref="AO4:AP4" si="54">WEEKDAY(AO3,1)</f>
        <v>2</v>
      </c>
      <c r="AP4" s="26">
        <f t="shared" si="54"/>
        <v>3</v>
      </c>
      <c r="AQ4" s="26">
        <f t="shared" ref="AQ4" si="55">WEEKDAY(AQ3,1)</f>
        <v>4</v>
      </c>
      <c r="AR4" s="26">
        <f t="shared" ref="AR4" si="56">WEEKDAY(AR3,1)</f>
        <v>5</v>
      </c>
      <c r="AS4" s="26">
        <f t="shared" ref="AS4" si="57">WEEKDAY(AS3,1)</f>
        <v>6</v>
      </c>
      <c r="AT4" s="26">
        <f t="shared" ref="AT4" si="58">WEEKDAY(AT3,1)</f>
        <v>7</v>
      </c>
      <c r="AU4" s="26">
        <f t="shared" ref="AU4" si="59">WEEKDAY(AU3,1)</f>
        <v>1</v>
      </c>
      <c r="AV4" s="26">
        <f t="shared" ref="AV4" si="60">WEEKDAY(AV3,1)</f>
        <v>2</v>
      </c>
      <c r="AW4" s="26">
        <f t="shared" ref="AW4" si="61">WEEKDAY(AW3,1)</f>
        <v>3</v>
      </c>
      <c r="AX4" s="26">
        <f t="shared" ref="AX4" si="62">WEEKDAY(AX3,1)</f>
        <v>4</v>
      </c>
      <c r="AY4" s="26">
        <f t="shared" ref="AY4" si="63">WEEKDAY(AY3,1)</f>
        <v>5</v>
      </c>
      <c r="AZ4" s="26">
        <f t="shared" ref="AZ4" si="64">WEEKDAY(AZ3,1)</f>
        <v>6</v>
      </c>
      <c r="BA4" s="26">
        <f t="shared" ref="BA4" si="65">WEEKDAY(BA3,1)</f>
        <v>7</v>
      </c>
      <c r="BB4" s="26">
        <f t="shared" ref="BB4" si="66">WEEKDAY(BB3,1)</f>
        <v>1</v>
      </c>
      <c r="BC4" s="26">
        <f t="shared" ref="BC4" si="67">WEEKDAY(BC3,1)</f>
        <v>2</v>
      </c>
      <c r="BD4" s="26">
        <f t="shared" ref="BD4" si="68">WEEKDAY(BD3,1)</f>
        <v>3</v>
      </c>
      <c r="BE4" s="26">
        <f t="shared" ref="BE4" si="69">WEEKDAY(BE3,1)</f>
        <v>4</v>
      </c>
      <c r="BF4" s="26">
        <f t="shared" ref="BF4:BG4" si="70">WEEKDAY(BF3,1)</f>
        <v>5</v>
      </c>
      <c r="BG4" s="26">
        <f t="shared" si="70"/>
        <v>6</v>
      </c>
      <c r="BH4" s="26">
        <f t="shared" ref="BH4" si="71">WEEKDAY(BH3,1)</f>
        <v>7</v>
      </c>
      <c r="BI4" s="26">
        <f t="shared" ref="BI4" si="72">WEEKDAY(BI3,1)</f>
        <v>1</v>
      </c>
      <c r="BJ4" s="26">
        <f t="shared" ref="BJ4" si="73">WEEKDAY(BJ3,1)</f>
        <v>2</v>
      </c>
      <c r="BK4" s="26">
        <f t="shared" ref="BK4" si="74">WEEKDAY(BK3,1)</f>
        <v>3</v>
      </c>
      <c r="BL4" s="26">
        <f t="shared" ref="BL4" si="75">WEEKDAY(BL3,1)</f>
        <v>4</v>
      </c>
      <c r="BM4" s="26">
        <f t="shared" ref="BM4" si="76">WEEKDAY(BM3,1)</f>
        <v>5</v>
      </c>
      <c r="BN4" s="26">
        <f t="shared" ref="BN4" si="77">WEEKDAY(BN3,1)</f>
        <v>6</v>
      </c>
      <c r="BO4" s="26">
        <f t="shared" ref="BO4" si="78">WEEKDAY(BO3,1)</f>
        <v>7</v>
      </c>
      <c r="BP4" s="26">
        <f>WEEKDAY(BP3,1)</f>
        <v>1</v>
      </c>
      <c r="BQ4" s="26">
        <f t="shared" ref="BQ4" si="79">WEEKDAY(BQ3,1)</f>
        <v>2</v>
      </c>
      <c r="BR4" s="26">
        <f t="shared" ref="BR4" si="80">WEEKDAY(BR3,1)</f>
        <v>3</v>
      </c>
      <c r="BS4" s="26">
        <f t="shared" ref="BS4" si="81">WEEKDAY(BS3,1)</f>
        <v>4</v>
      </c>
    </row>
    <row r="5" spans="1:71" ht="15.75" customHeight="1" x14ac:dyDescent="0.45">
      <c r="A5" s="22" t="s">
        <v>8</v>
      </c>
      <c r="B5" s="27" t="s">
        <v>11</v>
      </c>
      <c r="C5" s="27"/>
      <c r="D5" s="28"/>
      <c r="E5" s="29">
        <v>92</v>
      </c>
      <c r="F5" s="30">
        <v>44092</v>
      </c>
      <c r="G5" s="31">
        <v>44112</v>
      </c>
      <c r="H5" s="42"/>
      <c r="I5" s="42"/>
      <c r="J5" s="42"/>
      <c r="K5" s="42"/>
      <c r="L5" s="4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3"/>
    </row>
    <row r="6" spans="1:71" ht="15.75" customHeight="1" x14ac:dyDescent="0.45">
      <c r="A6" s="23"/>
      <c r="B6" s="18"/>
      <c r="C6" s="18" t="s">
        <v>7</v>
      </c>
      <c r="D6" s="19"/>
      <c r="E6" s="20">
        <v>1.5</v>
      </c>
      <c r="F6" s="15">
        <v>44092</v>
      </c>
      <c r="G6" s="16">
        <v>44092</v>
      </c>
      <c r="H6" s="43"/>
      <c r="I6" s="43"/>
      <c r="J6" s="43"/>
      <c r="K6" s="43"/>
      <c r="L6" s="4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34"/>
    </row>
    <row r="7" spans="1:71" ht="15.75" customHeight="1" x14ac:dyDescent="0.45">
      <c r="A7" s="23"/>
      <c r="B7" s="12"/>
      <c r="C7" s="12"/>
      <c r="D7" s="13" t="s">
        <v>14</v>
      </c>
      <c r="E7" s="20">
        <v>1.5</v>
      </c>
      <c r="F7" s="15">
        <v>44092</v>
      </c>
      <c r="G7" s="16">
        <v>44092</v>
      </c>
      <c r="H7" s="43"/>
      <c r="I7" s="43"/>
      <c r="J7" s="43"/>
      <c r="K7" s="43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34"/>
    </row>
    <row r="8" spans="1:71" ht="15.75" customHeight="1" x14ac:dyDescent="0.45">
      <c r="A8" s="23"/>
      <c r="B8" s="37"/>
      <c r="C8" s="37" t="s">
        <v>12</v>
      </c>
      <c r="D8" s="38"/>
      <c r="E8" s="20">
        <v>1.5</v>
      </c>
      <c r="F8" s="15">
        <v>44093</v>
      </c>
      <c r="G8" s="16">
        <v>44093</v>
      </c>
      <c r="H8" s="43"/>
      <c r="I8" s="43"/>
      <c r="J8" s="43"/>
      <c r="K8" s="43"/>
      <c r="L8" s="4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34"/>
    </row>
    <row r="9" spans="1:71" ht="15.75" customHeight="1" x14ac:dyDescent="0.45">
      <c r="A9" s="23"/>
      <c r="B9" s="12"/>
      <c r="C9" s="12"/>
      <c r="D9" s="13" t="s">
        <v>15</v>
      </c>
      <c r="E9" s="20" t="s">
        <v>33</v>
      </c>
      <c r="F9" s="15">
        <v>44093</v>
      </c>
      <c r="G9" s="16">
        <v>44093</v>
      </c>
      <c r="H9" s="43"/>
      <c r="I9" s="43"/>
      <c r="J9" s="43"/>
      <c r="K9" s="43"/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34"/>
    </row>
    <row r="10" spans="1:71" ht="15.75" customHeight="1" x14ac:dyDescent="0.45">
      <c r="A10" s="23"/>
      <c r="B10" s="18"/>
      <c r="C10" s="18" t="s">
        <v>13</v>
      </c>
      <c r="D10" s="19"/>
      <c r="E10" s="20">
        <v>89</v>
      </c>
      <c r="F10" s="15"/>
      <c r="G10" s="16"/>
      <c r="H10" s="43"/>
      <c r="I10" s="43"/>
      <c r="J10" s="43"/>
      <c r="K10" s="43"/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34"/>
    </row>
    <row r="11" spans="1:71" ht="15.75" customHeight="1" x14ac:dyDescent="0.45">
      <c r="A11" s="23"/>
      <c r="B11" s="12"/>
      <c r="C11" s="51" t="s">
        <v>16</v>
      </c>
      <c r="D11" s="52"/>
      <c r="E11" s="20">
        <v>12</v>
      </c>
      <c r="F11" s="15">
        <v>44095</v>
      </c>
      <c r="G11" s="16">
        <v>44096</v>
      </c>
      <c r="H11" s="43"/>
      <c r="I11" s="43"/>
      <c r="J11" s="43"/>
      <c r="K11" s="43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34"/>
    </row>
    <row r="12" spans="1:71" ht="15.75" customHeight="1" x14ac:dyDescent="0.45">
      <c r="A12" s="23"/>
      <c r="B12" s="12"/>
      <c r="C12" s="12"/>
      <c r="D12" s="40" t="s">
        <v>19</v>
      </c>
      <c r="E12" s="57">
        <v>2</v>
      </c>
      <c r="F12" s="15"/>
      <c r="G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34"/>
    </row>
    <row r="13" spans="1:71" ht="15" x14ac:dyDescent="0.45">
      <c r="A13" s="23"/>
      <c r="B13" s="12"/>
      <c r="C13" s="12"/>
      <c r="D13" s="41" t="s">
        <v>17</v>
      </c>
      <c r="E13" s="57">
        <v>2</v>
      </c>
      <c r="F13" s="15"/>
      <c r="G13" s="1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34"/>
    </row>
    <row r="14" spans="1:71" ht="15" x14ac:dyDescent="0.45">
      <c r="A14" s="23"/>
      <c r="B14" s="12"/>
      <c r="C14" s="53" t="s">
        <v>22</v>
      </c>
      <c r="D14" s="54"/>
      <c r="E14" s="20">
        <v>9</v>
      </c>
      <c r="F14" s="15">
        <v>44094</v>
      </c>
      <c r="G14" s="16">
        <v>44102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34"/>
    </row>
    <row r="15" spans="1:71" ht="15" x14ac:dyDescent="0.45">
      <c r="A15" s="23"/>
      <c r="B15" s="12"/>
      <c r="C15" s="44"/>
      <c r="D15" s="45" t="s">
        <v>20</v>
      </c>
      <c r="E15" s="58">
        <v>4</v>
      </c>
      <c r="F15" s="47"/>
      <c r="G15" s="48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50"/>
    </row>
    <row r="16" spans="1:71" ht="15" x14ac:dyDescent="0.45">
      <c r="A16" s="23"/>
      <c r="B16" s="12"/>
      <c r="C16" s="44"/>
      <c r="D16" s="45" t="s">
        <v>51</v>
      </c>
      <c r="E16" s="58">
        <v>5</v>
      </c>
      <c r="F16" s="47"/>
      <c r="G16" s="4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50"/>
    </row>
    <row r="17" spans="1:71" ht="15" x14ac:dyDescent="0.45">
      <c r="A17" s="23"/>
      <c r="B17" s="12"/>
      <c r="C17" s="55" t="s">
        <v>23</v>
      </c>
      <c r="D17" s="56"/>
      <c r="E17" s="46">
        <v>9</v>
      </c>
      <c r="F17" s="47">
        <v>44097</v>
      </c>
      <c r="G17" s="48">
        <v>44098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50"/>
    </row>
    <row r="18" spans="1:71" ht="15" x14ac:dyDescent="0.45">
      <c r="A18" s="23"/>
      <c r="B18" s="12"/>
      <c r="C18" s="44"/>
      <c r="D18" s="45" t="s">
        <v>31</v>
      </c>
      <c r="E18" s="58">
        <v>2</v>
      </c>
      <c r="F18" s="47"/>
      <c r="G18" s="48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50"/>
    </row>
    <row r="19" spans="1:71" ht="15" x14ac:dyDescent="0.45">
      <c r="A19" s="23"/>
      <c r="B19" s="12"/>
      <c r="C19" s="44"/>
      <c r="D19" s="45" t="s">
        <v>38</v>
      </c>
      <c r="E19" s="58">
        <v>2</v>
      </c>
      <c r="F19" s="47"/>
      <c r="G19" s="48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50"/>
    </row>
    <row r="20" spans="1:71" ht="15" x14ac:dyDescent="0.45">
      <c r="A20" s="23"/>
      <c r="B20" s="12"/>
      <c r="C20" s="44"/>
      <c r="D20" s="45" t="s">
        <v>37</v>
      </c>
      <c r="E20" s="58">
        <v>3</v>
      </c>
      <c r="F20" s="47"/>
      <c r="G20" s="48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50"/>
    </row>
    <row r="21" spans="1:71" ht="15" x14ac:dyDescent="0.45">
      <c r="A21" s="23"/>
      <c r="B21" s="12"/>
      <c r="C21" s="44"/>
      <c r="D21" s="45" t="s">
        <v>39</v>
      </c>
      <c r="E21" s="46">
        <v>1</v>
      </c>
      <c r="F21" s="47"/>
      <c r="G21" s="48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50"/>
    </row>
    <row r="22" spans="1:71" ht="15" x14ac:dyDescent="0.45">
      <c r="A22" s="23"/>
      <c r="B22" s="12"/>
      <c r="C22" s="44"/>
      <c r="D22" s="45" t="s">
        <v>40</v>
      </c>
      <c r="E22" s="58">
        <v>1</v>
      </c>
      <c r="F22" s="47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50"/>
    </row>
    <row r="23" spans="1:71" ht="15" x14ac:dyDescent="0.45">
      <c r="A23" s="23"/>
      <c r="B23" s="12"/>
      <c r="C23" s="55" t="s">
        <v>26</v>
      </c>
      <c r="D23" s="56"/>
      <c r="E23" s="46">
        <v>11</v>
      </c>
      <c r="F23" s="47">
        <v>44099</v>
      </c>
      <c r="G23" s="48">
        <v>44100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50"/>
    </row>
    <row r="24" spans="1:71" ht="15" x14ac:dyDescent="0.45">
      <c r="A24" s="23"/>
      <c r="B24" s="12"/>
      <c r="C24" s="67"/>
      <c r="D24" s="45" t="s">
        <v>21</v>
      </c>
      <c r="E24" s="58">
        <v>4</v>
      </c>
      <c r="F24" s="47"/>
      <c r="G24" s="48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50"/>
    </row>
    <row r="25" spans="1:71" ht="15" x14ac:dyDescent="0.45">
      <c r="A25" s="23"/>
      <c r="B25" s="12"/>
      <c r="C25" s="67"/>
      <c r="D25" s="45" t="s">
        <v>41</v>
      </c>
      <c r="E25" s="58">
        <v>2</v>
      </c>
      <c r="F25" s="47"/>
      <c r="G25" s="48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50"/>
    </row>
    <row r="26" spans="1:71" ht="15" x14ac:dyDescent="0.45">
      <c r="A26" s="23"/>
      <c r="B26" s="12"/>
      <c r="C26" s="67"/>
      <c r="D26" s="45" t="s">
        <v>43</v>
      </c>
      <c r="E26" s="46">
        <v>1</v>
      </c>
      <c r="F26" s="47"/>
      <c r="G26" s="48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50"/>
    </row>
    <row r="27" spans="1:71" ht="15" x14ac:dyDescent="0.45">
      <c r="A27" s="23"/>
      <c r="B27" s="12"/>
      <c r="C27" s="67"/>
      <c r="D27" s="45" t="s">
        <v>44</v>
      </c>
      <c r="E27" s="58">
        <v>1</v>
      </c>
      <c r="F27" s="47"/>
      <c r="G27" s="48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50"/>
    </row>
    <row r="28" spans="1:71" ht="15" x14ac:dyDescent="0.45">
      <c r="A28" s="23"/>
      <c r="B28" s="12"/>
      <c r="C28" s="67"/>
      <c r="D28" s="45" t="s">
        <v>45</v>
      </c>
      <c r="E28" s="58">
        <v>1</v>
      </c>
      <c r="F28" s="47"/>
      <c r="G28" s="48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50"/>
    </row>
    <row r="29" spans="1:71" ht="15" x14ac:dyDescent="0.45">
      <c r="A29" s="23"/>
      <c r="B29" s="12"/>
      <c r="C29" s="67"/>
      <c r="D29" s="45" t="s">
        <v>42</v>
      </c>
      <c r="E29" s="58">
        <v>1</v>
      </c>
      <c r="F29" s="47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50"/>
    </row>
    <row r="30" spans="1:71" ht="15" x14ac:dyDescent="0.45">
      <c r="A30" s="23"/>
      <c r="B30" s="12"/>
      <c r="C30" s="67"/>
      <c r="D30" s="45" t="s">
        <v>46</v>
      </c>
      <c r="E30" s="46">
        <v>0.5</v>
      </c>
      <c r="F30" s="47"/>
      <c r="G30" s="48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50"/>
    </row>
    <row r="31" spans="1:71" ht="15" x14ac:dyDescent="0.45">
      <c r="A31" s="23"/>
      <c r="B31" s="12"/>
      <c r="C31" s="67"/>
      <c r="D31" s="45" t="s">
        <v>47</v>
      </c>
      <c r="E31" s="58">
        <v>0.5</v>
      </c>
      <c r="F31" s="47"/>
      <c r="G31" s="48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50"/>
    </row>
    <row r="32" spans="1:71" ht="15" x14ac:dyDescent="0.45">
      <c r="A32" s="23"/>
      <c r="B32" s="62"/>
      <c r="C32" s="55" t="s">
        <v>25</v>
      </c>
      <c r="D32" s="56"/>
      <c r="E32" s="46">
        <v>7</v>
      </c>
      <c r="F32" s="47">
        <v>44102</v>
      </c>
      <c r="G32" s="48">
        <v>44103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50"/>
    </row>
    <row r="33" spans="1:71" ht="15" x14ac:dyDescent="0.45">
      <c r="A33" s="23"/>
      <c r="B33" s="69"/>
      <c r="C33" s="67"/>
      <c r="D33" s="68" t="s">
        <v>48</v>
      </c>
      <c r="E33" s="58">
        <v>3</v>
      </c>
      <c r="F33" s="47"/>
      <c r="G33" s="48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50"/>
    </row>
    <row r="34" spans="1:71" ht="15" x14ac:dyDescent="0.45">
      <c r="A34" s="23"/>
      <c r="B34" s="69"/>
      <c r="C34" s="39"/>
      <c r="D34" s="68" t="s">
        <v>49</v>
      </c>
      <c r="E34" s="58">
        <v>1</v>
      </c>
      <c r="F34" s="47"/>
      <c r="G34" s="48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50"/>
    </row>
    <row r="35" spans="1:71" ht="15" x14ac:dyDescent="0.45">
      <c r="A35" s="23"/>
      <c r="B35" s="69"/>
      <c r="C35" s="67"/>
      <c r="D35" s="68" t="s">
        <v>50</v>
      </c>
      <c r="E35" s="58">
        <v>2</v>
      </c>
      <c r="F35" s="47"/>
      <c r="G35" s="48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50"/>
    </row>
    <row r="36" spans="1:71" ht="15" x14ac:dyDescent="0.45">
      <c r="A36" s="23"/>
      <c r="B36" s="69"/>
      <c r="C36" s="67"/>
      <c r="D36" s="68" t="s">
        <v>54</v>
      </c>
      <c r="E36" s="46">
        <v>1</v>
      </c>
      <c r="F36" s="47"/>
      <c r="G36" s="48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50"/>
    </row>
    <row r="37" spans="1:71" ht="15" x14ac:dyDescent="0.45">
      <c r="A37" s="23"/>
      <c r="B37" s="64"/>
      <c r="C37" s="55" t="s">
        <v>18</v>
      </c>
      <c r="D37" s="56"/>
      <c r="E37" s="58">
        <v>7</v>
      </c>
      <c r="F37" s="47">
        <v>44103</v>
      </c>
      <c r="G37" s="48">
        <v>44103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50"/>
    </row>
    <row r="38" spans="1:71" ht="15" x14ac:dyDescent="0.45">
      <c r="A38" s="23"/>
      <c r="B38" s="63"/>
      <c r="C38" s="44"/>
      <c r="D38" s="45" t="s">
        <v>52</v>
      </c>
      <c r="E38" s="58">
        <v>3</v>
      </c>
      <c r="F38" s="47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50"/>
    </row>
    <row r="39" spans="1:71" ht="15" x14ac:dyDescent="0.45">
      <c r="A39" s="23"/>
      <c r="B39" s="70"/>
      <c r="C39" s="44"/>
      <c r="D39" s="45" t="s">
        <v>51</v>
      </c>
      <c r="E39" s="46">
        <v>2</v>
      </c>
      <c r="F39" s="47"/>
      <c r="G39" s="48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50"/>
    </row>
    <row r="40" spans="1:71" ht="15" x14ac:dyDescent="0.45">
      <c r="A40" s="23"/>
      <c r="B40" s="70"/>
      <c r="C40" s="44"/>
      <c r="D40" s="45" t="s">
        <v>53</v>
      </c>
      <c r="E40" s="46">
        <v>2</v>
      </c>
      <c r="F40" s="47"/>
      <c r="G40" s="48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50"/>
    </row>
    <row r="41" spans="1:71" ht="15" x14ac:dyDescent="0.45">
      <c r="A41" s="23"/>
      <c r="B41" s="12"/>
      <c r="C41" s="55" t="s">
        <v>24</v>
      </c>
      <c r="D41" s="56"/>
      <c r="E41" s="46">
        <v>7</v>
      </c>
      <c r="F41" s="47">
        <v>44104</v>
      </c>
      <c r="G41" s="48">
        <v>44104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50"/>
    </row>
    <row r="42" spans="1:71" ht="15" x14ac:dyDescent="0.45">
      <c r="A42" s="23"/>
      <c r="B42" s="12"/>
      <c r="C42" s="67"/>
      <c r="D42" s="68" t="s">
        <v>55</v>
      </c>
      <c r="E42" s="46">
        <v>3</v>
      </c>
      <c r="F42" s="47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50"/>
    </row>
    <row r="43" spans="1:71" ht="15" x14ac:dyDescent="0.45">
      <c r="A43" s="23"/>
      <c r="B43" s="12"/>
      <c r="C43" s="67"/>
      <c r="D43" s="68" t="s">
        <v>56</v>
      </c>
      <c r="E43" s="46">
        <v>3</v>
      </c>
      <c r="F43" s="47"/>
      <c r="G43" s="48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50"/>
    </row>
    <row r="44" spans="1:71" ht="15" x14ac:dyDescent="0.45">
      <c r="A44" s="23"/>
      <c r="B44" s="12"/>
      <c r="C44" s="67"/>
      <c r="D44" s="68" t="s">
        <v>46</v>
      </c>
      <c r="E44" s="46">
        <v>1</v>
      </c>
      <c r="F44" s="47"/>
      <c r="G44" s="48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50"/>
    </row>
    <row r="45" spans="1:71" ht="15" x14ac:dyDescent="0.45">
      <c r="A45" s="23"/>
      <c r="B45" s="12"/>
      <c r="C45" s="55" t="s">
        <v>27</v>
      </c>
      <c r="D45" s="56"/>
      <c r="E45" s="46">
        <v>14</v>
      </c>
      <c r="F45" s="47">
        <v>44105</v>
      </c>
      <c r="G45" s="48">
        <v>44108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50"/>
    </row>
    <row r="46" spans="1:71" ht="15" x14ac:dyDescent="0.45">
      <c r="A46" s="23"/>
      <c r="B46" s="12"/>
      <c r="C46" s="44"/>
      <c r="D46" s="45" t="s">
        <v>28</v>
      </c>
      <c r="E46" s="46">
        <v>4</v>
      </c>
      <c r="F46" s="47"/>
      <c r="G46" s="48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50"/>
    </row>
    <row r="47" spans="1:71" ht="15" x14ac:dyDescent="0.45">
      <c r="A47" s="23"/>
      <c r="B47" s="12"/>
      <c r="C47" s="44"/>
      <c r="D47" s="45" t="s">
        <v>57</v>
      </c>
      <c r="E47" s="46">
        <v>4</v>
      </c>
      <c r="F47" s="47"/>
      <c r="G47" s="48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50"/>
    </row>
    <row r="48" spans="1:71" ht="15" x14ac:dyDescent="0.45">
      <c r="A48" s="23"/>
      <c r="B48" s="12"/>
      <c r="C48" s="44"/>
      <c r="D48" s="45" t="s">
        <v>59</v>
      </c>
      <c r="E48" s="46">
        <v>3</v>
      </c>
      <c r="F48" s="47"/>
      <c r="G48" s="48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50"/>
    </row>
    <row r="49" spans="1:71" ht="15" x14ac:dyDescent="0.45">
      <c r="A49" s="23"/>
      <c r="B49" s="12"/>
      <c r="C49" s="44"/>
      <c r="D49" s="45" t="s">
        <v>58</v>
      </c>
      <c r="E49" s="46">
        <v>3</v>
      </c>
      <c r="F49" s="47"/>
      <c r="G49" s="48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50"/>
    </row>
    <row r="50" spans="1:71" ht="15" x14ac:dyDescent="0.45">
      <c r="A50" s="23"/>
      <c r="B50" s="12"/>
      <c r="C50" s="55" t="s">
        <v>34</v>
      </c>
      <c r="D50" s="56"/>
      <c r="E50" s="46">
        <v>13</v>
      </c>
      <c r="F50" s="47">
        <v>44109</v>
      </c>
      <c r="G50" s="48">
        <v>44111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50"/>
    </row>
    <row r="51" spans="1:71" ht="15" x14ac:dyDescent="0.45">
      <c r="A51" s="23"/>
      <c r="B51" s="12"/>
      <c r="C51" s="67"/>
      <c r="D51" s="68" t="s">
        <v>58</v>
      </c>
      <c r="E51" s="46">
        <v>2</v>
      </c>
      <c r="F51" s="47"/>
      <c r="G51" s="48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50"/>
    </row>
    <row r="52" spans="1:71" ht="15" x14ac:dyDescent="0.45">
      <c r="A52" s="23"/>
      <c r="B52" s="12"/>
      <c r="C52" s="67"/>
      <c r="D52" s="68" t="s">
        <v>61</v>
      </c>
      <c r="E52" s="46">
        <v>2</v>
      </c>
      <c r="F52" s="47"/>
      <c r="G52" s="48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50"/>
    </row>
    <row r="53" spans="1:71" ht="15" x14ac:dyDescent="0.45">
      <c r="A53" s="23"/>
      <c r="B53" s="12"/>
      <c r="C53" s="67"/>
      <c r="D53" s="68" t="s">
        <v>60</v>
      </c>
      <c r="E53" s="46">
        <v>2</v>
      </c>
      <c r="F53" s="47"/>
      <c r="G53" s="48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50"/>
    </row>
    <row r="54" spans="1:71" ht="15" x14ac:dyDescent="0.45">
      <c r="A54" s="23"/>
      <c r="B54" s="12"/>
      <c r="C54" s="67"/>
      <c r="D54" s="68" t="s">
        <v>62</v>
      </c>
      <c r="E54" s="46">
        <v>2</v>
      </c>
      <c r="F54" s="47"/>
      <c r="G54" s="48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50"/>
    </row>
    <row r="55" spans="1:71" ht="15" x14ac:dyDescent="0.45">
      <c r="A55" s="23"/>
      <c r="B55" s="12"/>
      <c r="C55" s="67"/>
      <c r="D55" s="68" t="s">
        <v>63</v>
      </c>
      <c r="E55" s="46">
        <v>1</v>
      </c>
      <c r="F55" s="47"/>
      <c r="G55" s="48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50"/>
    </row>
    <row r="56" spans="1:71" ht="15" x14ac:dyDescent="0.45">
      <c r="A56" s="23"/>
      <c r="B56" s="12"/>
      <c r="C56" s="44"/>
      <c r="D56" s="45" t="s">
        <v>29</v>
      </c>
      <c r="E56" s="46">
        <v>4</v>
      </c>
      <c r="F56" s="47"/>
      <c r="G56" s="48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50"/>
    </row>
    <row r="57" spans="1:71" ht="15" x14ac:dyDescent="0.45">
      <c r="A57" s="23"/>
      <c r="B57" s="12"/>
      <c r="C57" s="55" t="s">
        <v>30</v>
      </c>
      <c r="D57" s="56"/>
      <c r="E57" s="46"/>
      <c r="F57" s="47">
        <v>44111</v>
      </c>
      <c r="G57" s="48">
        <v>44111</v>
      </c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50"/>
    </row>
    <row r="58" spans="1:71" ht="15" x14ac:dyDescent="0.45">
      <c r="A58" s="23"/>
      <c r="B58" s="12"/>
      <c r="C58" s="55" t="s">
        <v>80</v>
      </c>
      <c r="D58" s="56"/>
      <c r="E58" s="46">
        <v>34</v>
      </c>
      <c r="F58" s="47">
        <v>44134</v>
      </c>
      <c r="G58" s="48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50"/>
    </row>
    <row r="59" spans="1:71" ht="15" x14ac:dyDescent="0.45">
      <c r="A59" s="23"/>
      <c r="B59" s="12"/>
      <c r="C59" s="75"/>
      <c r="D59" s="78" t="s">
        <v>86</v>
      </c>
      <c r="E59" s="76"/>
      <c r="F59" s="47">
        <v>44134</v>
      </c>
      <c r="G59" s="48">
        <v>44134</v>
      </c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50"/>
    </row>
    <row r="60" spans="1:71" ht="15" x14ac:dyDescent="0.45">
      <c r="A60" s="23"/>
      <c r="B60" s="12"/>
      <c r="C60" s="75"/>
      <c r="D60" s="78" t="s">
        <v>85</v>
      </c>
      <c r="E60" s="77"/>
      <c r="F60" s="47">
        <v>44135</v>
      </c>
      <c r="G60" s="48">
        <v>44135</v>
      </c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50"/>
    </row>
    <row r="61" spans="1:71" ht="15" x14ac:dyDescent="0.45">
      <c r="A61" s="23"/>
      <c r="B61" s="12"/>
      <c r="C61" s="75"/>
      <c r="D61" s="78" t="s">
        <v>87</v>
      </c>
      <c r="E61" s="77"/>
      <c r="F61" s="47">
        <v>44135</v>
      </c>
      <c r="G61" s="48">
        <v>44135</v>
      </c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50"/>
    </row>
    <row r="62" spans="1:71" ht="15" x14ac:dyDescent="0.45">
      <c r="A62" s="23"/>
      <c r="B62" s="12"/>
      <c r="C62" s="75"/>
      <c r="D62" s="78" t="s">
        <v>83</v>
      </c>
      <c r="E62" s="77"/>
      <c r="F62" s="47">
        <v>44135</v>
      </c>
      <c r="G62" s="48">
        <v>44135</v>
      </c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50"/>
    </row>
    <row r="63" spans="1:71" ht="15" x14ac:dyDescent="0.45">
      <c r="A63" s="23"/>
      <c r="B63" s="12"/>
      <c r="C63" s="75"/>
      <c r="D63" s="78" t="s">
        <v>81</v>
      </c>
      <c r="E63" s="77"/>
      <c r="F63" s="47">
        <v>44136</v>
      </c>
      <c r="G63" s="48">
        <v>44136</v>
      </c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50"/>
    </row>
    <row r="64" spans="1:71" ht="15" x14ac:dyDescent="0.45">
      <c r="A64" s="23"/>
      <c r="B64" s="12"/>
      <c r="C64" s="75"/>
      <c r="D64" s="78" t="s">
        <v>84</v>
      </c>
      <c r="E64" s="77"/>
      <c r="F64" s="47">
        <v>44136</v>
      </c>
      <c r="G64" s="47">
        <v>44136</v>
      </c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50"/>
    </row>
    <row r="65" spans="1:71" ht="15" x14ac:dyDescent="0.45">
      <c r="A65" s="23"/>
      <c r="B65" s="12"/>
      <c r="C65" s="75"/>
      <c r="D65" s="78" t="s">
        <v>82</v>
      </c>
      <c r="E65" s="77"/>
      <c r="F65" s="47">
        <v>44137</v>
      </c>
      <c r="G65" s="48">
        <v>44139</v>
      </c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50"/>
    </row>
    <row r="66" spans="1:71" ht="15" x14ac:dyDescent="0.45">
      <c r="A66" s="23"/>
      <c r="B66" s="12"/>
      <c r="C66" s="75"/>
      <c r="D66" s="78" t="s">
        <v>89</v>
      </c>
      <c r="E66" s="77"/>
      <c r="F66" s="47">
        <v>44140</v>
      </c>
      <c r="G66" s="48">
        <v>44141</v>
      </c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50"/>
    </row>
    <row r="67" spans="1:71" ht="15" x14ac:dyDescent="0.45">
      <c r="A67" s="23"/>
      <c r="B67" s="12"/>
      <c r="C67" s="75"/>
      <c r="D67" s="78" t="s">
        <v>90</v>
      </c>
      <c r="E67" s="77"/>
      <c r="F67" s="47">
        <v>44142</v>
      </c>
      <c r="G67" s="48">
        <v>44142</v>
      </c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50"/>
    </row>
    <row r="68" spans="1:71" ht="15" x14ac:dyDescent="0.45">
      <c r="A68" s="23"/>
      <c r="B68" s="12"/>
      <c r="C68" s="55" t="s">
        <v>88</v>
      </c>
      <c r="D68" s="55"/>
      <c r="E68" s="73">
        <v>8</v>
      </c>
      <c r="F68" s="47">
        <v>44143</v>
      </c>
      <c r="G68" s="48">
        <v>44143</v>
      </c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50"/>
    </row>
    <row r="69" spans="1:71" ht="15" x14ac:dyDescent="0.45">
      <c r="A69" s="23"/>
      <c r="B69" s="12"/>
      <c r="C69" s="55" t="s">
        <v>30</v>
      </c>
      <c r="D69" s="56"/>
      <c r="E69" s="73">
        <v>4</v>
      </c>
      <c r="F69" s="47">
        <v>44143</v>
      </c>
      <c r="G69" s="48">
        <v>44144</v>
      </c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50"/>
    </row>
    <row r="70" spans="1:71" ht="15" x14ac:dyDescent="0.45">
      <c r="A70" s="23"/>
      <c r="B70" s="12"/>
      <c r="C70" s="55" t="s">
        <v>32</v>
      </c>
      <c r="D70" s="56"/>
      <c r="E70" s="46"/>
      <c r="F70" s="47">
        <v>44144</v>
      </c>
      <c r="G70" s="48">
        <v>44144</v>
      </c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50"/>
    </row>
    <row r="71" spans="1:71" ht="15.75" customHeight="1" x14ac:dyDescent="0.45">
      <c r="A71" s="35"/>
      <c r="B71" s="18"/>
      <c r="C71" s="18" t="s">
        <v>7</v>
      </c>
      <c r="D71" s="19"/>
      <c r="E71" s="24"/>
      <c r="F71" s="15"/>
      <c r="G71" s="16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34"/>
    </row>
    <row r="72" spans="1:71" ht="15.75" customHeight="1" x14ac:dyDescent="0.45">
      <c r="A72" s="35"/>
      <c r="B72" s="12"/>
      <c r="C72" s="12"/>
      <c r="D72" s="13" t="s">
        <v>35</v>
      </c>
      <c r="E72" s="65" t="s">
        <v>36</v>
      </c>
      <c r="F72" s="15">
        <v>44093</v>
      </c>
      <c r="G72" s="16">
        <v>44093</v>
      </c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66"/>
      <c r="S72" s="43"/>
      <c r="T72" s="43"/>
      <c r="U72" s="43"/>
      <c r="V72" s="43"/>
      <c r="W72" s="43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34"/>
    </row>
    <row r="73" spans="1:71" ht="15.75" customHeight="1" x14ac:dyDescent="0.45">
      <c r="A73" s="35"/>
      <c r="B73" s="37"/>
      <c r="C73" s="37" t="s">
        <v>12</v>
      </c>
      <c r="D73" s="38"/>
      <c r="E73" s="24"/>
      <c r="F73" s="15"/>
      <c r="G73" s="16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34"/>
    </row>
    <row r="74" spans="1:71" ht="15.75" customHeight="1" x14ac:dyDescent="0.45">
      <c r="A74" s="35"/>
      <c r="B74" s="12"/>
      <c r="C74" s="12"/>
      <c r="D74" s="13" t="s">
        <v>15</v>
      </c>
      <c r="E74" s="24"/>
      <c r="F74" s="15">
        <v>44094</v>
      </c>
      <c r="G74" s="16">
        <v>44094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66"/>
      <c r="T74" s="43"/>
      <c r="U74" s="43"/>
      <c r="V74" s="43"/>
      <c r="W74" s="43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34"/>
    </row>
    <row r="75" spans="1:71" ht="15.75" customHeight="1" x14ac:dyDescent="0.45">
      <c r="A75" s="35"/>
      <c r="B75" s="18"/>
      <c r="C75" s="18" t="s">
        <v>13</v>
      </c>
      <c r="D75" s="19"/>
      <c r="E75" s="24"/>
      <c r="F75" s="15"/>
      <c r="G75" s="16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34"/>
    </row>
    <row r="76" spans="1:71" ht="15.75" customHeight="1" x14ac:dyDescent="0.45">
      <c r="A76" s="35"/>
      <c r="B76" s="12"/>
      <c r="C76" s="51" t="s">
        <v>16</v>
      </c>
      <c r="D76" s="52"/>
      <c r="E76" s="65">
        <v>7</v>
      </c>
      <c r="F76" s="15">
        <v>44095</v>
      </c>
      <c r="G76" s="16">
        <v>44096</v>
      </c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66"/>
      <c r="U76" s="66"/>
      <c r="V76" s="43"/>
      <c r="W76" s="43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34"/>
    </row>
    <row r="77" spans="1:71" ht="15.75" customHeight="1" x14ac:dyDescent="0.45">
      <c r="A77" s="35"/>
      <c r="B77" s="12"/>
      <c r="C77" s="12"/>
      <c r="D77" s="40" t="s">
        <v>19</v>
      </c>
      <c r="E77" s="65">
        <v>1</v>
      </c>
      <c r="F77" s="15"/>
      <c r="G77" s="16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34"/>
    </row>
    <row r="78" spans="1:71" ht="15.75" customHeight="1" x14ac:dyDescent="0.45">
      <c r="A78" s="35"/>
      <c r="B78" s="12"/>
      <c r="C78" s="12"/>
      <c r="D78" s="41" t="s">
        <v>17</v>
      </c>
      <c r="E78" s="65">
        <v>2</v>
      </c>
      <c r="F78" s="15"/>
      <c r="G78" s="16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34"/>
    </row>
    <row r="79" spans="1:71" ht="15.75" customHeight="1" x14ac:dyDescent="0.45">
      <c r="A79" s="35"/>
      <c r="B79" s="12"/>
      <c r="C79" s="53" t="s">
        <v>22</v>
      </c>
      <c r="D79" s="54"/>
      <c r="E79" s="65"/>
      <c r="F79" s="15">
        <v>44096</v>
      </c>
      <c r="G79" s="16">
        <v>44099</v>
      </c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66"/>
      <c r="V79" s="43"/>
      <c r="W79" s="43"/>
      <c r="X79" s="66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34"/>
    </row>
    <row r="80" spans="1:71" ht="15.75" customHeight="1" x14ac:dyDescent="0.45">
      <c r="A80" s="35"/>
      <c r="B80" s="12"/>
      <c r="C80" s="44"/>
      <c r="D80" s="45" t="s">
        <v>20</v>
      </c>
      <c r="E80" s="65">
        <v>5</v>
      </c>
      <c r="F80" s="15"/>
      <c r="G80" s="16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34"/>
    </row>
    <row r="81" spans="1:71" ht="15.75" customHeight="1" x14ac:dyDescent="0.45">
      <c r="A81" s="35"/>
      <c r="B81" s="12"/>
      <c r="C81" s="44"/>
      <c r="D81" s="71" t="s">
        <v>68</v>
      </c>
      <c r="E81" s="65">
        <v>1</v>
      </c>
      <c r="F81" s="15"/>
      <c r="G81" s="16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34"/>
    </row>
    <row r="82" spans="1:71" ht="15.75" customHeight="1" x14ac:dyDescent="0.45">
      <c r="A82" s="35"/>
      <c r="B82" s="12"/>
      <c r="C82" s="44"/>
      <c r="D82" s="45" t="s">
        <v>51</v>
      </c>
      <c r="E82" s="65">
        <v>3</v>
      </c>
      <c r="F82" s="15"/>
      <c r="G82" s="16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34"/>
    </row>
    <row r="83" spans="1:71" ht="15.75" customHeight="1" x14ac:dyDescent="0.45">
      <c r="A83" s="35"/>
      <c r="B83" s="12"/>
      <c r="C83" s="55" t="s">
        <v>23</v>
      </c>
      <c r="D83" s="56"/>
      <c r="E83" s="65"/>
      <c r="F83" s="15">
        <v>44097</v>
      </c>
      <c r="G83" s="16">
        <v>44098</v>
      </c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66"/>
      <c r="W83" s="66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34"/>
    </row>
    <row r="84" spans="1:71" ht="15.75" customHeight="1" x14ac:dyDescent="0.45">
      <c r="A84" s="35"/>
      <c r="B84" s="12"/>
      <c r="C84" s="44"/>
      <c r="D84" s="45" t="s">
        <v>31</v>
      </c>
      <c r="E84" s="65">
        <v>2</v>
      </c>
      <c r="F84" s="15"/>
      <c r="G84" s="16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34"/>
    </row>
    <row r="85" spans="1:71" ht="15.75" customHeight="1" x14ac:dyDescent="0.45">
      <c r="A85" s="35"/>
      <c r="B85" s="12"/>
      <c r="C85" s="44"/>
      <c r="D85" s="45" t="s">
        <v>38</v>
      </c>
      <c r="E85" s="65">
        <v>6</v>
      </c>
      <c r="F85" s="15"/>
      <c r="G85" s="16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34"/>
    </row>
    <row r="86" spans="1:71" ht="15.75" customHeight="1" x14ac:dyDescent="0.45">
      <c r="A86" s="35"/>
      <c r="B86" s="12"/>
      <c r="C86" s="44"/>
      <c r="D86" s="45" t="s">
        <v>37</v>
      </c>
      <c r="E86" s="65">
        <v>3</v>
      </c>
      <c r="F86" s="15"/>
      <c r="G86" s="16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34"/>
    </row>
    <row r="87" spans="1:71" ht="15.75" customHeight="1" x14ac:dyDescent="0.45">
      <c r="A87" s="35"/>
      <c r="B87" s="12"/>
      <c r="C87" s="44"/>
      <c r="D87" s="45" t="s">
        <v>39</v>
      </c>
      <c r="E87" s="65">
        <v>2</v>
      </c>
      <c r="F87" s="15"/>
      <c r="G87" s="16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34"/>
    </row>
    <row r="88" spans="1:71" ht="15.75" customHeight="1" x14ac:dyDescent="0.45">
      <c r="A88" s="35"/>
      <c r="B88" s="12"/>
      <c r="C88" s="44"/>
      <c r="D88" s="45" t="s">
        <v>40</v>
      </c>
      <c r="E88" s="65" t="s">
        <v>64</v>
      </c>
      <c r="F88" s="15"/>
      <c r="G88" s="16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34"/>
    </row>
    <row r="89" spans="1:71" ht="15.75" customHeight="1" x14ac:dyDescent="0.45">
      <c r="A89" s="59"/>
      <c r="B89" s="12"/>
      <c r="C89" s="44"/>
      <c r="D89" s="71" t="s">
        <v>65</v>
      </c>
      <c r="E89" s="65">
        <v>2</v>
      </c>
      <c r="F89" s="15"/>
      <c r="G89" s="16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34"/>
    </row>
    <row r="90" spans="1:71" ht="15.75" customHeight="1" x14ac:dyDescent="0.45">
      <c r="A90" s="59"/>
      <c r="B90" s="12"/>
      <c r="C90" s="55" t="s">
        <v>26</v>
      </c>
      <c r="D90" s="56"/>
      <c r="E90" s="65"/>
      <c r="F90" s="15">
        <v>44098</v>
      </c>
      <c r="G90" s="16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66"/>
      <c r="Y90" s="66"/>
      <c r="Z90" s="66"/>
      <c r="AA90" s="6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34"/>
    </row>
    <row r="91" spans="1:71" ht="15.75" customHeight="1" x14ac:dyDescent="0.45">
      <c r="A91" s="59"/>
      <c r="B91" s="12"/>
      <c r="C91" s="67"/>
      <c r="D91" s="71" t="s">
        <v>66</v>
      </c>
      <c r="E91" s="65">
        <v>2</v>
      </c>
      <c r="F91" s="15"/>
      <c r="G91" s="16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34"/>
    </row>
    <row r="92" spans="1:71" ht="15.75" customHeight="1" x14ac:dyDescent="0.45">
      <c r="A92" s="59"/>
      <c r="B92" s="12"/>
      <c r="C92" s="67"/>
      <c r="D92" s="71" t="s">
        <v>71</v>
      </c>
      <c r="E92" s="65">
        <v>2</v>
      </c>
      <c r="F92" s="15"/>
      <c r="G92" s="16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34"/>
    </row>
    <row r="93" spans="1:71" ht="15.75" customHeight="1" x14ac:dyDescent="0.45">
      <c r="A93" s="59"/>
      <c r="B93" s="12"/>
      <c r="C93" s="67"/>
      <c r="D93" s="45" t="s">
        <v>21</v>
      </c>
      <c r="E93" s="65"/>
      <c r="F93" s="15"/>
      <c r="G93" s="16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34"/>
    </row>
    <row r="94" spans="1:71" ht="15.75" customHeight="1" x14ac:dyDescent="0.45">
      <c r="A94" s="59"/>
      <c r="B94" s="12"/>
      <c r="C94" s="67"/>
      <c r="D94" s="71" t="s">
        <v>70</v>
      </c>
      <c r="E94" s="65">
        <v>2.5</v>
      </c>
      <c r="F94" s="15"/>
      <c r="G94" s="16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34"/>
    </row>
    <row r="95" spans="1:71" ht="15.75" customHeight="1" x14ac:dyDescent="0.45">
      <c r="A95" s="59"/>
      <c r="B95" s="12"/>
      <c r="C95" s="67"/>
      <c r="D95" s="71" t="s">
        <v>69</v>
      </c>
      <c r="E95" s="65">
        <v>1</v>
      </c>
      <c r="F95" s="15"/>
      <c r="G95" s="16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34"/>
    </row>
    <row r="96" spans="1:71" ht="15.75" customHeight="1" x14ac:dyDescent="0.45">
      <c r="A96" s="59"/>
      <c r="B96" s="12"/>
      <c r="C96" s="67"/>
      <c r="D96" s="45" t="s">
        <v>41</v>
      </c>
      <c r="E96" s="65">
        <v>5</v>
      </c>
      <c r="F96" s="15"/>
      <c r="G96" s="16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34"/>
    </row>
    <row r="97" spans="1:71" ht="15.75" customHeight="1" x14ac:dyDescent="0.45">
      <c r="A97" s="59"/>
      <c r="B97" s="12"/>
      <c r="C97" s="67"/>
      <c r="D97" s="45" t="s">
        <v>43</v>
      </c>
      <c r="E97" s="65">
        <v>1</v>
      </c>
      <c r="F97" s="15"/>
      <c r="G97" s="16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34"/>
    </row>
    <row r="98" spans="1:71" ht="15.75" customHeight="1" x14ac:dyDescent="0.45">
      <c r="A98" s="59"/>
      <c r="B98" s="12"/>
      <c r="C98" s="67"/>
      <c r="D98" s="45" t="s">
        <v>44</v>
      </c>
      <c r="E98" s="65">
        <v>1</v>
      </c>
      <c r="F98" s="15"/>
      <c r="G98" s="16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34"/>
    </row>
    <row r="99" spans="1:71" ht="15.75" customHeight="1" x14ac:dyDescent="0.45">
      <c r="A99" s="59"/>
      <c r="B99" s="12"/>
      <c r="C99" s="67"/>
      <c r="D99" s="45" t="s">
        <v>45</v>
      </c>
      <c r="E99" s="65">
        <v>10</v>
      </c>
      <c r="F99" s="15"/>
      <c r="G99" s="16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34"/>
    </row>
    <row r="100" spans="1:71" ht="15.75" customHeight="1" x14ac:dyDescent="0.45">
      <c r="A100" s="59"/>
      <c r="B100" s="12"/>
      <c r="C100" s="67"/>
      <c r="D100" s="71" t="s">
        <v>67</v>
      </c>
      <c r="E100" s="65">
        <v>2</v>
      </c>
      <c r="F100" s="15"/>
      <c r="G100" s="16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34"/>
    </row>
    <row r="101" spans="1:71" ht="15.75" customHeight="1" x14ac:dyDescent="0.45">
      <c r="A101" s="59"/>
      <c r="B101" s="12"/>
      <c r="C101" s="67"/>
      <c r="D101" s="45" t="s">
        <v>42</v>
      </c>
      <c r="E101" s="65"/>
      <c r="F101" s="15"/>
      <c r="G101" s="16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34"/>
    </row>
    <row r="102" spans="1:71" ht="15.75" customHeight="1" x14ac:dyDescent="0.45">
      <c r="A102" s="59"/>
      <c r="B102" s="12"/>
      <c r="C102" s="67"/>
      <c r="D102" s="45" t="s">
        <v>46</v>
      </c>
      <c r="E102" s="65">
        <v>0.25</v>
      </c>
      <c r="F102" s="15"/>
      <c r="G102" s="16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34"/>
    </row>
    <row r="103" spans="1:71" ht="15.75" customHeight="1" x14ac:dyDescent="0.45">
      <c r="A103" s="59"/>
      <c r="B103" s="12"/>
      <c r="C103" s="67"/>
      <c r="D103" s="45" t="s">
        <v>47</v>
      </c>
      <c r="E103" s="65">
        <v>0.25</v>
      </c>
      <c r="F103" s="15"/>
      <c r="G103" s="16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34"/>
    </row>
    <row r="104" spans="1:71" ht="15.75" customHeight="1" x14ac:dyDescent="0.45">
      <c r="A104" s="59"/>
      <c r="B104" s="62"/>
      <c r="C104" s="55" t="s">
        <v>25</v>
      </c>
      <c r="D104" s="56"/>
      <c r="E104" s="65"/>
      <c r="F104" s="15">
        <v>44102</v>
      </c>
      <c r="G104" s="16">
        <v>44102</v>
      </c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14"/>
      <c r="Y104" s="14"/>
      <c r="AA104" s="66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34"/>
    </row>
    <row r="105" spans="1:71" ht="15.75" customHeight="1" x14ac:dyDescent="0.45">
      <c r="A105" s="59"/>
      <c r="B105" s="69"/>
      <c r="C105" s="67"/>
      <c r="D105" s="68" t="s">
        <v>48</v>
      </c>
      <c r="E105" s="65">
        <v>3</v>
      </c>
      <c r="F105" s="15"/>
      <c r="G105" s="16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34"/>
    </row>
    <row r="106" spans="1:71" ht="15.75" customHeight="1" x14ac:dyDescent="0.45">
      <c r="A106" s="59"/>
      <c r="B106" s="69"/>
      <c r="C106" s="39"/>
      <c r="D106" s="68" t="s">
        <v>49</v>
      </c>
      <c r="E106" s="65"/>
      <c r="F106" s="15"/>
      <c r="G106" s="16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34"/>
    </row>
    <row r="107" spans="1:71" ht="15.75" customHeight="1" x14ac:dyDescent="0.45">
      <c r="A107" s="59"/>
      <c r="B107" s="69"/>
      <c r="C107" s="67"/>
      <c r="D107" s="68" t="s">
        <v>50</v>
      </c>
      <c r="E107" s="65"/>
      <c r="F107" s="15"/>
      <c r="G107" s="16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34"/>
    </row>
    <row r="108" spans="1:71" ht="15.75" customHeight="1" x14ac:dyDescent="0.45">
      <c r="A108" s="60"/>
      <c r="B108" s="69"/>
      <c r="C108" s="67"/>
      <c r="D108" s="68" t="s">
        <v>46</v>
      </c>
      <c r="E108" s="65">
        <v>0.25</v>
      </c>
      <c r="F108" s="15"/>
      <c r="G108" s="16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34"/>
    </row>
    <row r="109" spans="1:71" ht="15.75" customHeight="1" x14ac:dyDescent="0.45">
      <c r="A109" s="60"/>
      <c r="B109" s="64"/>
      <c r="C109" s="55" t="s">
        <v>18</v>
      </c>
      <c r="D109" s="56"/>
      <c r="E109" s="65" t="s">
        <v>74</v>
      </c>
      <c r="F109" s="15">
        <v>44117</v>
      </c>
      <c r="G109" s="16">
        <v>44119</v>
      </c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66"/>
      <c r="AQ109" s="66"/>
      <c r="AR109" s="66"/>
      <c r="AS109" s="43"/>
      <c r="AT109" s="43"/>
      <c r="AU109" s="43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34"/>
    </row>
    <row r="110" spans="1:71" ht="15.75" customHeight="1" x14ac:dyDescent="0.45">
      <c r="A110" s="60"/>
      <c r="B110" s="63"/>
      <c r="C110" s="44"/>
      <c r="D110" s="45" t="s">
        <v>52</v>
      </c>
      <c r="E110" s="65"/>
      <c r="F110" s="15"/>
      <c r="G110" s="16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34"/>
    </row>
    <row r="111" spans="1:71" ht="15.75" customHeight="1" x14ac:dyDescent="0.45">
      <c r="A111" s="60"/>
      <c r="B111" s="70"/>
      <c r="C111" s="44"/>
      <c r="D111" s="45" t="s">
        <v>51</v>
      </c>
      <c r="E111" s="65">
        <v>10</v>
      </c>
      <c r="F111" s="15"/>
      <c r="G111" s="16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34"/>
    </row>
    <row r="112" spans="1:71" ht="15.75" customHeight="1" x14ac:dyDescent="0.45">
      <c r="A112" s="59"/>
      <c r="B112" s="70"/>
      <c r="C112" s="44"/>
      <c r="D112" s="45" t="s">
        <v>53</v>
      </c>
      <c r="E112" s="65"/>
      <c r="F112" s="15"/>
      <c r="G112" s="16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34"/>
    </row>
    <row r="113" spans="1:71" ht="15.75" customHeight="1" x14ac:dyDescent="0.45">
      <c r="A113" s="61"/>
      <c r="B113" s="62"/>
      <c r="C113" s="55" t="s">
        <v>24</v>
      </c>
      <c r="D113" s="56"/>
      <c r="E113" s="65">
        <v>11</v>
      </c>
      <c r="F113" s="15">
        <v>44120</v>
      </c>
      <c r="G113" s="16">
        <v>44122</v>
      </c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43"/>
      <c r="AQ113" s="43"/>
      <c r="AR113" s="43"/>
      <c r="AS113" s="66"/>
      <c r="AT113" s="66"/>
      <c r="AU113" s="66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34"/>
    </row>
    <row r="114" spans="1:71" ht="15.75" customHeight="1" x14ac:dyDescent="0.45">
      <c r="A114" s="60"/>
      <c r="B114" s="62"/>
      <c r="C114" s="67"/>
      <c r="D114" s="68" t="s">
        <v>55</v>
      </c>
      <c r="E114" s="65">
        <v>9</v>
      </c>
      <c r="F114" s="15"/>
      <c r="G114" s="16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34"/>
    </row>
    <row r="115" spans="1:71" ht="15.75" customHeight="1" x14ac:dyDescent="0.45">
      <c r="A115" s="60"/>
      <c r="B115" s="62"/>
      <c r="C115" s="67"/>
      <c r="D115" s="68" t="s">
        <v>56</v>
      </c>
      <c r="E115" s="65">
        <v>0.5</v>
      </c>
      <c r="F115" s="15"/>
      <c r="G115" s="16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34"/>
    </row>
    <row r="116" spans="1:71" ht="15.75" customHeight="1" x14ac:dyDescent="0.45">
      <c r="A116" s="60"/>
      <c r="B116" s="62"/>
      <c r="C116" s="67"/>
      <c r="D116" s="68" t="s">
        <v>46</v>
      </c>
      <c r="E116" s="65">
        <v>0.5</v>
      </c>
      <c r="F116" s="15"/>
      <c r="G116" s="16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34"/>
    </row>
    <row r="117" spans="1:71" ht="15.75" customHeight="1" x14ac:dyDescent="0.45">
      <c r="A117" s="59"/>
      <c r="B117" s="12"/>
      <c r="C117" s="55" t="s">
        <v>27</v>
      </c>
      <c r="D117" s="56"/>
      <c r="E117" s="65">
        <v>49</v>
      </c>
      <c r="F117" s="15">
        <v>44103</v>
      </c>
      <c r="G117" s="16">
        <v>44116</v>
      </c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14"/>
      <c r="Y117" s="14"/>
      <c r="Z117" s="14"/>
      <c r="AA117" s="14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34"/>
    </row>
    <row r="118" spans="1:71" ht="15.75" customHeight="1" x14ac:dyDescent="0.45">
      <c r="A118" s="59"/>
      <c r="B118" s="12"/>
      <c r="C118" s="44"/>
      <c r="D118" s="45" t="s">
        <v>28</v>
      </c>
      <c r="E118" s="65">
        <v>10</v>
      </c>
      <c r="F118" s="15"/>
      <c r="G118" s="16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34"/>
    </row>
    <row r="119" spans="1:71" ht="15.75" customHeight="1" x14ac:dyDescent="0.45">
      <c r="A119" s="59"/>
      <c r="B119" s="12"/>
      <c r="C119" s="44"/>
      <c r="D119" s="71" t="s">
        <v>79</v>
      </c>
      <c r="E119" s="65">
        <v>20</v>
      </c>
      <c r="F119" s="15"/>
      <c r="G119" s="16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34"/>
    </row>
    <row r="120" spans="1:71" ht="15.75" customHeight="1" x14ac:dyDescent="0.45">
      <c r="A120" s="59"/>
      <c r="B120" s="12"/>
      <c r="C120" s="44"/>
      <c r="D120" s="71" t="s">
        <v>73</v>
      </c>
      <c r="E120" s="65">
        <v>10</v>
      </c>
      <c r="F120" s="15"/>
      <c r="G120" s="16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34"/>
    </row>
    <row r="121" spans="1:71" ht="15.75" customHeight="1" x14ac:dyDescent="0.45">
      <c r="A121" s="59"/>
      <c r="B121" s="12"/>
      <c r="C121" s="44"/>
      <c r="D121" s="71" t="s">
        <v>78</v>
      </c>
      <c r="E121" s="65">
        <v>3</v>
      </c>
      <c r="F121" s="15"/>
      <c r="G121" s="16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34"/>
    </row>
    <row r="122" spans="1:71" ht="15.75" customHeight="1" x14ac:dyDescent="0.45">
      <c r="A122" s="59"/>
      <c r="B122" s="12"/>
      <c r="C122" s="44"/>
      <c r="D122" s="45" t="s">
        <v>57</v>
      </c>
      <c r="E122" s="65">
        <v>10</v>
      </c>
      <c r="F122" s="15"/>
      <c r="G122" s="16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34"/>
    </row>
    <row r="123" spans="1:71" ht="15.75" customHeight="1" x14ac:dyDescent="0.45">
      <c r="A123" s="59"/>
      <c r="B123" s="12"/>
      <c r="C123" s="44"/>
      <c r="D123" s="45" t="s">
        <v>59</v>
      </c>
      <c r="E123" s="65">
        <v>3</v>
      </c>
      <c r="F123" s="15"/>
      <c r="G123" s="16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34"/>
    </row>
    <row r="124" spans="1:71" ht="15.75" customHeight="1" x14ac:dyDescent="0.45">
      <c r="A124" s="59"/>
      <c r="B124" s="12"/>
      <c r="C124" s="44"/>
      <c r="D124" s="45" t="s">
        <v>58</v>
      </c>
      <c r="E124" s="65">
        <v>3</v>
      </c>
      <c r="F124" s="15"/>
      <c r="G124" s="16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34"/>
    </row>
    <row r="125" spans="1:71" ht="15.75" customHeight="1" x14ac:dyDescent="0.45">
      <c r="A125" s="59"/>
      <c r="B125" s="12"/>
      <c r="C125" s="55" t="s">
        <v>34</v>
      </c>
      <c r="D125" s="56"/>
      <c r="E125" s="65">
        <v>10.5</v>
      </c>
      <c r="F125" s="15">
        <v>44123</v>
      </c>
      <c r="G125" s="16">
        <v>44125</v>
      </c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66"/>
      <c r="AW125" s="66"/>
      <c r="AX125" s="66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34"/>
    </row>
    <row r="126" spans="1:71" ht="15.75" customHeight="1" x14ac:dyDescent="0.45">
      <c r="A126" s="59"/>
      <c r="B126" s="12"/>
      <c r="C126" s="67"/>
      <c r="D126" s="68" t="s">
        <v>58</v>
      </c>
      <c r="E126" s="65"/>
      <c r="F126" s="15"/>
      <c r="G126" s="16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34"/>
    </row>
    <row r="127" spans="1:71" ht="15.75" customHeight="1" x14ac:dyDescent="0.45">
      <c r="A127" s="59"/>
      <c r="B127" s="12"/>
      <c r="C127" s="67"/>
      <c r="D127" s="68" t="s">
        <v>61</v>
      </c>
      <c r="E127" s="65"/>
      <c r="F127" s="15"/>
      <c r="G127" s="16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34"/>
    </row>
    <row r="128" spans="1:71" ht="15.75" customHeight="1" x14ac:dyDescent="0.45">
      <c r="A128" s="59"/>
      <c r="B128" s="12"/>
      <c r="C128" s="67"/>
      <c r="D128" s="71" t="s">
        <v>77</v>
      </c>
      <c r="E128" s="65">
        <v>3</v>
      </c>
      <c r="F128" s="15"/>
      <c r="G128" s="16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34"/>
    </row>
    <row r="129" spans="1:71" ht="15.75" customHeight="1" x14ac:dyDescent="0.45">
      <c r="A129" s="59"/>
      <c r="B129" s="12"/>
      <c r="C129" s="67"/>
      <c r="D129" s="71" t="s">
        <v>75</v>
      </c>
      <c r="E129" s="65">
        <v>3</v>
      </c>
      <c r="F129" s="15"/>
      <c r="G129" s="16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34"/>
    </row>
    <row r="130" spans="1:71" ht="15.75" customHeight="1" x14ac:dyDescent="0.45">
      <c r="A130" s="59"/>
      <c r="B130" s="12"/>
      <c r="C130" s="67"/>
      <c r="D130" s="68" t="s">
        <v>60</v>
      </c>
      <c r="E130" s="65">
        <v>3</v>
      </c>
      <c r="F130" s="15"/>
      <c r="G130" s="16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34"/>
    </row>
    <row r="131" spans="1:71" ht="15.75" customHeight="1" x14ac:dyDescent="0.45">
      <c r="A131" s="35"/>
      <c r="B131" s="12"/>
      <c r="C131" s="67"/>
      <c r="D131" s="68" t="s">
        <v>62</v>
      </c>
      <c r="E131" s="65">
        <v>0.5</v>
      </c>
      <c r="F131" s="15"/>
      <c r="G131" s="16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34"/>
    </row>
    <row r="132" spans="1:71" ht="15.75" customHeight="1" x14ac:dyDescent="0.45">
      <c r="A132" s="35"/>
      <c r="B132" s="12"/>
      <c r="C132" s="67"/>
      <c r="D132" s="68" t="s">
        <v>63</v>
      </c>
      <c r="E132" s="65">
        <v>0.5</v>
      </c>
      <c r="F132" s="15"/>
      <c r="G132" s="16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34"/>
    </row>
    <row r="133" spans="1:71" ht="15.75" customHeight="1" x14ac:dyDescent="0.45">
      <c r="A133" s="35"/>
      <c r="B133" s="12"/>
      <c r="C133" s="44"/>
      <c r="D133" s="45" t="s">
        <v>29</v>
      </c>
      <c r="E133" s="65">
        <v>0.5</v>
      </c>
      <c r="F133" s="15"/>
      <c r="G133" s="16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34"/>
    </row>
    <row r="134" spans="1:71" ht="15.75" customHeight="1" x14ac:dyDescent="0.45">
      <c r="A134" s="35"/>
      <c r="B134" s="12"/>
      <c r="C134" s="55" t="s">
        <v>76</v>
      </c>
      <c r="D134" s="56"/>
      <c r="E134" s="65">
        <v>10</v>
      </c>
      <c r="F134" s="15">
        <v>44126</v>
      </c>
      <c r="G134" s="16">
        <v>44128</v>
      </c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66"/>
      <c r="AZ134" s="66"/>
      <c r="BA134" s="66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34"/>
    </row>
    <row r="135" spans="1:71" ht="15.75" customHeight="1" x14ac:dyDescent="0.45">
      <c r="A135" s="35"/>
      <c r="B135" s="12"/>
      <c r="C135" s="55" t="s">
        <v>30</v>
      </c>
      <c r="D135" s="56"/>
      <c r="E135" s="65">
        <v>10</v>
      </c>
      <c r="F135" s="15">
        <v>44129</v>
      </c>
      <c r="G135" s="16">
        <v>44130</v>
      </c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66"/>
      <c r="BC135" s="66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34"/>
    </row>
    <row r="136" spans="1:71" ht="15.75" customHeight="1" x14ac:dyDescent="0.45">
      <c r="A136" s="35"/>
      <c r="B136" s="12"/>
      <c r="C136" s="55" t="s">
        <v>32</v>
      </c>
      <c r="D136" s="56"/>
      <c r="E136" s="65"/>
      <c r="F136" s="15"/>
      <c r="G136" s="16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34"/>
    </row>
    <row r="137" spans="1:71" ht="15.75" customHeight="1" x14ac:dyDescent="0.45">
      <c r="A137" s="35"/>
      <c r="B137" s="12"/>
      <c r="C137" s="67"/>
      <c r="D137" s="68" t="s">
        <v>63</v>
      </c>
      <c r="E137" s="65"/>
      <c r="F137" s="15"/>
      <c r="G137" s="16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34"/>
    </row>
    <row r="138" spans="1:71" ht="15.75" customHeight="1" x14ac:dyDescent="0.45">
      <c r="A138" s="35"/>
      <c r="B138" s="12"/>
      <c r="C138" s="44"/>
      <c r="D138" s="45" t="s">
        <v>29</v>
      </c>
      <c r="E138" s="65"/>
      <c r="F138" s="15"/>
      <c r="G138" s="16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34"/>
    </row>
    <row r="139" spans="1:71" ht="15.75" customHeight="1" x14ac:dyDescent="0.45">
      <c r="A139" s="35"/>
      <c r="B139" s="12"/>
      <c r="C139" s="55" t="s">
        <v>80</v>
      </c>
      <c r="D139" s="55"/>
      <c r="E139" s="65"/>
      <c r="F139" s="15"/>
      <c r="G139" s="16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34"/>
    </row>
    <row r="140" spans="1:71" ht="15.75" customHeight="1" x14ac:dyDescent="0.45">
      <c r="A140" s="35"/>
      <c r="B140" s="12"/>
      <c r="C140" s="67"/>
      <c r="D140" s="67" t="s">
        <v>86</v>
      </c>
      <c r="E140" s="65">
        <v>2</v>
      </c>
      <c r="F140" s="74">
        <v>44134</v>
      </c>
      <c r="G140" s="16">
        <v>44134</v>
      </c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66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34"/>
    </row>
    <row r="141" spans="1:71" ht="15.75" customHeight="1" x14ac:dyDescent="0.45">
      <c r="A141" s="35"/>
      <c r="B141" s="12"/>
      <c r="C141" s="67"/>
      <c r="D141" s="67" t="s">
        <v>85</v>
      </c>
      <c r="E141" s="65"/>
      <c r="F141" s="74"/>
      <c r="G141" s="16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34"/>
    </row>
    <row r="142" spans="1:71" ht="15.75" customHeight="1" x14ac:dyDescent="0.45">
      <c r="A142" s="35"/>
      <c r="B142" s="12"/>
      <c r="C142" s="67"/>
      <c r="D142" s="67" t="s">
        <v>87</v>
      </c>
      <c r="E142" s="65">
        <v>1</v>
      </c>
      <c r="F142" s="74">
        <v>44135</v>
      </c>
      <c r="G142" s="16">
        <v>44135</v>
      </c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66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34"/>
    </row>
    <row r="143" spans="1:71" ht="15.75" customHeight="1" x14ac:dyDescent="0.45">
      <c r="A143" s="35"/>
      <c r="B143" s="12"/>
      <c r="C143" s="67"/>
      <c r="D143" s="67" t="s">
        <v>83</v>
      </c>
      <c r="E143" s="65">
        <v>2</v>
      </c>
      <c r="F143" s="74">
        <v>44135</v>
      </c>
      <c r="G143" s="16">
        <v>44135</v>
      </c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66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34"/>
    </row>
    <row r="144" spans="1:71" ht="15.75" customHeight="1" x14ac:dyDescent="0.45">
      <c r="A144" s="35"/>
      <c r="B144" s="12"/>
      <c r="C144" s="67"/>
      <c r="D144" s="78" t="s">
        <v>91</v>
      </c>
      <c r="E144" s="65">
        <v>2</v>
      </c>
      <c r="F144" s="74">
        <v>44135</v>
      </c>
      <c r="G144" s="16">
        <v>44135</v>
      </c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66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34"/>
    </row>
    <row r="145" spans="1:71" ht="15.75" customHeight="1" x14ac:dyDescent="0.45">
      <c r="A145" s="35"/>
      <c r="B145" s="12"/>
      <c r="C145" s="67"/>
      <c r="D145" s="67" t="s">
        <v>81</v>
      </c>
      <c r="E145" s="65">
        <v>3</v>
      </c>
      <c r="F145" s="74">
        <v>44136</v>
      </c>
      <c r="G145" s="16">
        <v>44136</v>
      </c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66"/>
      <c r="BJ145" s="14"/>
      <c r="BK145" s="14"/>
      <c r="BL145" s="14"/>
      <c r="BM145" s="14"/>
      <c r="BN145" s="14"/>
      <c r="BO145" s="14"/>
      <c r="BP145" s="14"/>
      <c r="BQ145" s="14"/>
      <c r="BR145" s="14"/>
      <c r="BS145" s="34"/>
    </row>
    <row r="146" spans="1:71" ht="15.75" customHeight="1" x14ac:dyDescent="0.45">
      <c r="A146" s="35"/>
      <c r="B146" s="12"/>
      <c r="C146" s="67"/>
      <c r="D146" s="67" t="s">
        <v>84</v>
      </c>
      <c r="E146" s="65">
        <v>1</v>
      </c>
      <c r="F146" s="74">
        <v>44136</v>
      </c>
      <c r="G146" s="16">
        <v>44136</v>
      </c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66"/>
      <c r="BJ146" s="14"/>
      <c r="BK146" s="14"/>
      <c r="BL146" s="14"/>
      <c r="BM146" s="14"/>
      <c r="BN146" s="14"/>
      <c r="BO146" s="14"/>
      <c r="BP146" s="14"/>
      <c r="BQ146" s="14"/>
      <c r="BR146" s="14"/>
      <c r="BS146" s="34"/>
    </row>
    <row r="147" spans="1:71" ht="15.75" customHeight="1" x14ac:dyDescent="0.45">
      <c r="A147" s="35"/>
      <c r="B147" s="12"/>
      <c r="C147" s="67"/>
      <c r="D147" s="67" t="s">
        <v>82</v>
      </c>
      <c r="E147" s="65">
        <v>15</v>
      </c>
      <c r="F147" s="74">
        <v>44137</v>
      </c>
      <c r="G147" s="16">
        <v>44140</v>
      </c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66"/>
      <c r="BK147" s="66"/>
      <c r="BL147" s="66"/>
      <c r="BM147" s="66"/>
      <c r="BN147" s="14"/>
      <c r="BO147" s="14"/>
      <c r="BP147" s="14"/>
      <c r="BQ147" s="14"/>
      <c r="BR147" s="14"/>
      <c r="BS147" s="34"/>
    </row>
    <row r="148" spans="1:71" ht="15.75" customHeight="1" x14ac:dyDescent="0.45">
      <c r="A148" s="35"/>
      <c r="B148" s="12"/>
      <c r="C148" s="67"/>
      <c r="D148" s="67" t="s">
        <v>89</v>
      </c>
      <c r="E148" s="65">
        <v>1</v>
      </c>
      <c r="F148" s="74">
        <v>44139</v>
      </c>
      <c r="G148" s="16">
        <v>44139</v>
      </c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66"/>
      <c r="BM148" s="14"/>
      <c r="BN148" s="14"/>
      <c r="BO148" s="14"/>
      <c r="BP148" s="14"/>
      <c r="BQ148" s="14"/>
      <c r="BR148" s="14"/>
      <c r="BS148" s="34"/>
    </row>
    <row r="149" spans="1:71" ht="15.75" customHeight="1" x14ac:dyDescent="0.45">
      <c r="A149" s="35"/>
      <c r="B149" s="12"/>
      <c r="C149" s="67"/>
      <c r="D149" s="67" t="s">
        <v>90</v>
      </c>
      <c r="E149" s="65">
        <v>2</v>
      </c>
      <c r="F149" s="74">
        <v>44139</v>
      </c>
      <c r="G149" s="16">
        <v>44139</v>
      </c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66"/>
      <c r="BM149" s="14"/>
      <c r="BN149" s="14"/>
      <c r="BO149" s="14"/>
      <c r="BP149" s="14"/>
      <c r="BQ149" s="14"/>
      <c r="BR149" s="14"/>
      <c r="BS149" s="34"/>
    </row>
    <row r="150" spans="1:71" ht="15.75" customHeight="1" x14ac:dyDescent="0.45">
      <c r="A150" s="35"/>
      <c r="B150" s="12"/>
      <c r="C150" s="55" t="s">
        <v>88</v>
      </c>
      <c r="D150" s="55"/>
      <c r="E150" s="65"/>
      <c r="F150" s="74"/>
      <c r="G150" s="16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34"/>
    </row>
    <row r="151" spans="1:71" ht="15.75" customHeight="1" x14ac:dyDescent="0.45">
      <c r="A151" s="35"/>
      <c r="B151" s="12"/>
      <c r="C151" s="55" t="s">
        <v>30</v>
      </c>
      <c r="D151" s="56"/>
      <c r="E151" s="65"/>
      <c r="F151" s="15"/>
      <c r="G151" s="16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34"/>
    </row>
    <row r="152" spans="1:71" ht="15.75" customHeight="1" x14ac:dyDescent="0.45">
      <c r="A152" s="36"/>
      <c r="B152" s="12"/>
      <c r="C152" s="55" t="s">
        <v>32</v>
      </c>
      <c r="D152" s="56"/>
      <c r="E152" s="65"/>
      <c r="F152" s="15"/>
      <c r="G152" s="16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34"/>
    </row>
    <row r="154" spans="1:71" ht="15.75" customHeight="1" x14ac:dyDescent="0.45">
      <c r="C154" s="72" t="s">
        <v>72</v>
      </c>
      <c r="D154" s="72"/>
    </row>
  </sheetData>
  <mergeCells count="3">
    <mergeCell ref="B4:D4"/>
    <mergeCell ref="B1:D1"/>
    <mergeCell ref="B2:E2"/>
  </mergeCells>
  <phoneticPr fontId="3"/>
  <conditionalFormatting sqref="H4:BS4">
    <cfRule type="cellIs" dxfId="90" priority="154" operator="equal">
      <formula>1</formula>
    </cfRule>
    <cfRule type="cellIs" dxfId="89" priority="155" operator="equal">
      <formula>7</formula>
    </cfRule>
  </conditionalFormatting>
  <conditionalFormatting sqref="H5:BS9 H105:BS108 H104:Y104 AC104:BS104 H90:Y90 AB90:BS90 H81:BS89 H80:W80 Y80:BS80 H91:BS103 H117:AA117 AP117:BS117 H118:BS124 H114:BS116 H113:AO113 AV113:BS113 H110:BS112 H109:AO109 AV109:BS109 H126:BS133 H125:AU125 AY125:BS125 H136:BS139 H134:AX134 BB134:BS134 H135:BA135 BD135:BS135 H14:BS79 H141:BS141 H140:BF140 BH140:BS140 H147:BI147 H142:BG144 BI142:BS144 H145:BH146 BJ145:BS146 H150:BS152 H148:BK149 BM148:BS149 BN147:BS147">
    <cfRule type="expression" dxfId="88" priority="145" stopIfTrue="1">
      <formula>MATCH(H$3,非稼働日,0)&gt;0</formula>
    </cfRule>
    <cfRule type="cellIs" dxfId="87" priority="146" operator="equal">
      <formula>1</formula>
    </cfRule>
    <cfRule type="cellIs" dxfId="86" priority="151" operator="equal">
      <formula>2</formula>
    </cfRule>
    <cfRule type="cellIs" dxfId="85" priority="153" operator="equal">
      <formula>3</formula>
    </cfRule>
  </conditionalFormatting>
  <conditionalFormatting sqref="I2:BS2">
    <cfRule type="notContainsBlanks" dxfId="84" priority="157">
      <formula>LEN(TRIM(I2))&gt;0</formula>
    </cfRule>
  </conditionalFormatting>
  <conditionalFormatting sqref="H12:BS12">
    <cfRule type="expression" dxfId="83" priority="137" stopIfTrue="1">
      <formula>MATCH(H$3,非稼働日,0)&gt;0</formula>
    </cfRule>
    <cfRule type="cellIs" dxfId="82" priority="138" operator="equal">
      <formula>1</formula>
    </cfRule>
    <cfRule type="cellIs" dxfId="81" priority="139" operator="equal">
      <formula>2</formula>
    </cfRule>
    <cfRule type="cellIs" dxfId="80" priority="140" operator="equal">
      <formula>3</formula>
    </cfRule>
  </conditionalFormatting>
  <conditionalFormatting sqref="H12:BS12 H10:I11 L10:BS11">
    <cfRule type="expression" dxfId="79" priority="133" stopIfTrue="1">
      <formula>MATCH(H$3,非稼働日,0)&gt;0</formula>
    </cfRule>
    <cfRule type="cellIs" dxfId="78" priority="134" operator="equal">
      <formula>1</formula>
    </cfRule>
    <cfRule type="cellIs" dxfId="77" priority="135" operator="equal">
      <formula>2</formula>
    </cfRule>
    <cfRule type="cellIs" dxfId="76" priority="136" operator="equal">
      <formula>3</formula>
    </cfRule>
  </conditionalFormatting>
  <conditionalFormatting sqref="H13:BS13">
    <cfRule type="expression" dxfId="75" priority="129" stopIfTrue="1">
      <formula>MATCH(H$3,非稼働日,0)&gt;0</formula>
    </cfRule>
    <cfRule type="cellIs" dxfId="74" priority="130" operator="equal">
      <formula>1</formula>
    </cfRule>
    <cfRule type="cellIs" dxfId="73" priority="131" operator="equal">
      <formula>2</formula>
    </cfRule>
    <cfRule type="cellIs" dxfId="72" priority="132" operator="equal">
      <formula>3</formula>
    </cfRule>
  </conditionalFormatting>
  <conditionalFormatting sqref="H13:BS13">
    <cfRule type="expression" dxfId="71" priority="125" stopIfTrue="1">
      <formula>MATCH(H$3,非稼働日,0)&gt;0</formula>
    </cfRule>
    <cfRule type="cellIs" dxfId="70" priority="126" operator="equal">
      <formula>1</formula>
    </cfRule>
    <cfRule type="cellIs" dxfId="69" priority="127" operator="equal">
      <formula>2</formula>
    </cfRule>
    <cfRule type="cellIs" dxfId="68" priority="128" operator="equal">
      <formula>3</formula>
    </cfRule>
  </conditionalFormatting>
  <conditionalFormatting sqref="J10:J11">
    <cfRule type="expression" dxfId="67" priority="57" stopIfTrue="1">
      <formula>MATCH(J$3,非稼働日,0)&gt;0</formula>
    </cfRule>
    <cfRule type="cellIs" dxfId="66" priority="58" operator="equal">
      <formula>1</formula>
    </cfRule>
    <cfRule type="cellIs" dxfId="65" priority="59" operator="equal">
      <formula>2</formula>
    </cfRule>
    <cfRule type="cellIs" dxfId="64" priority="60" operator="equal">
      <formula>3</formula>
    </cfRule>
  </conditionalFormatting>
  <conditionalFormatting sqref="K10:K11">
    <cfRule type="expression" dxfId="63" priority="53" stopIfTrue="1">
      <formula>MATCH(K$3,非稼働日,0)&gt;0</formula>
    </cfRule>
    <cfRule type="cellIs" dxfId="62" priority="54" operator="equal">
      <formula>1</formula>
    </cfRule>
    <cfRule type="cellIs" dxfId="61" priority="55" operator="equal">
      <formula>2</formula>
    </cfRule>
    <cfRule type="cellIs" dxfId="60" priority="56" operator="equal">
      <formula>3</formula>
    </cfRule>
  </conditionalFormatting>
  <conditionalFormatting sqref="AA104 AA90">
    <cfRule type="expression" dxfId="59" priority="162" stopIfTrue="1">
      <formula>MATCH(Z$3,非稼働日,0)&gt;0</formula>
    </cfRule>
    <cfRule type="cellIs" dxfId="58" priority="163" operator="equal">
      <formula>1</formula>
    </cfRule>
    <cfRule type="cellIs" dxfId="57" priority="164" operator="equal">
      <formula>2</formula>
    </cfRule>
    <cfRule type="cellIs" dxfId="56" priority="165" operator="equal">
      <formula>3</formula>
    </cfRule>
  </conditionalFormatting>
  <conditionalFormatting sqref="Z90">
    <cfRule type="expression" dxfId="55" priority="45" stopIfTrue="1">
      <formula>MATCH(Y$3,非稼働日,0)&gt;0</formula>
    </cfRule>
    <cfRule type="cellIs" dxfId="54" priority="46" operator="equal">
      <formula>1</formula>
    </cfRule>
    <cfRule type="cellIs" dxfId="53" priority="47" operator="equal">
      <formula>2</formula>
    </cfRule>
    <cfRule type="cellIs" dxfId="52" priority="48" operator="equal">
      <formula>3</formula>
    </cfRule>
  </conditionalFormatting>
  <conditionalFormatting sqref="AB117:AO117">
    <cfRule type="expression" dxfId="51" priority="41" stopIfTrue="1">
      <formula>MATCH(AA$3,非稼働日,0)&gt;0</formula>
    </cfRule>
    <cfRule type="cellIs" dxfId="50" priority="42" operator="equal">
      <formula>1</formula>
    </cfRule>
    <cfRule type="cellIs" dxfId="49" priority="43" operator="equal">
      <formula>2</formula>
    </cfRule>
    <cfRule type="cellIs" dxfId="48" priority="44" operator="equal">
      <formula>3</formula>
    </cfRule>
  </conditionalFormatting>
  <conditionalFormatting sqref="AP113:AU113">
    <cfRule type="expression" dxfId="47" priority="37" stopIfTrue="1">
      <formula>MATCH(AO$3,非稼働日,0)&gt;0</formula>
    </cfRule>
    <cfRule type="cellIs" dxfId="46" priority="38" operator="equal">
      <formula>1</formula>
    </cfRule>
    <cfRule type="cellIs" dxfId="45" priority="39" operator="equal">
      <formula>2</formula>
    </cfRule>
    <cfRule type="cellIs" dxfId="44" priority="40" operator="equal">
      <formula>3</formula>
    </cfRule>
  </conditionalFormatting>
  <conditionalFormatting sqref="AP109:AU109">
    <cfRule type="expression" dxfId="43" priority="33" stopIfTrue="1">
      <formula>MATCH(AO$3,非稼働日,0)&gt;0</formula>
    </cfRule>
    <cfRule type="cellIs" dxfId="42" priority="34" operator="equal">
      <formula>1</formula>
    </cfRule>
    <cfRule type="cellIs" dxfId="41" priority="35" operator="equal">
      <formula>2</formula>
    </cfRule>
    <cfRule type="cellIs" dxfId="40" priority="36" operator="equal">
      <formula>3</formula>
    </cfRule>
  </conditionalFormatting>
  <conditionalFormatting sqref="AV125:AX125">
    <cfRule type="expression" dxfId="39" priority="29" stopIfTrue="1">
      <formula>MATCH(AU$3,非稼働日,0)&gt;0</formula>
    </cfRule>
    <cfRule type="cellIs" dxfId="38" priority="30" operator="equal">
      <formula>1</formula>
    </cfRule>
    <cfRule type="cellIs" dxfId="37" priority="31" operator="equal">
      <formula>2</formula>
    </cfRule>
    <cfRule type="cellIs" dxfId="36" priority="32" operator="equal">
      <formula>3</formula>
    </cfRule>
  </conditionalFormatting>
  <conditionalFormatting sqref="AY134:BA134">
    <cfRule type="expression" dxfId="35" priority="25" stopIfTrue="1">
      <formula>MATCH(AX$3,非稼働日,0)&gt;0</formula>
    </cfRule>
    <cfRule type="cellIs" dxfId="34" priority="26" operator="equal">
      <formula>1</formula>
    </cfRule>
    <cfRule type="cellIs" dxfId="33" priority="27" operator="equal">
      <formula>2</formula>
    </cfRule>
    <cfRule type="cellIs" dxfId="32" priority="28" operator="equal">
      <formula>3</formula>
    </cfRule>
  </conditionalFormatting>
  <conditionalFormatting sqref="BB135:BC135">
    <cfRule type="expression" dxfId="31" priority="21" stopIfTrue="1">
      <formula>MATCH(BA$3,非稼働日,0)&gt;0</formula>
    </cfRule>
    <cfRule type="cellIs" dxfId="30" priority="22" operator="equal">
      <formula>1</formula>
    </cfRule>
    <cfRule type="cellIs" dxfId="29" priority="23" operator="equal">
      <formula>2</formula>
    </cfRule>
    <cfRule type="cellIs" dxfId="28" priority="24" operator="equal">
      <formula>3</formula>
    </cfRule>
  </conditionalFormatting>
  <conditionalFormatting sqref="BG140">
    <cfRule type="expression" dxfId="23" priority="17" stopIfTrue="1">
      <formula>MATCH(BF$3,非稼働日,0)&gt;0</formula>
    </cfRule>
    <cfRule type="cellIs" dxfId="22" priority="18" operator="equal">
      <formula>1</formula>
    </cfRule>
    <cfRule type="cellIs" dxfId="21" priority="19" operator="equal">
      <formula>2</formula>
    </cfRule>
    <cfRule type="cellIs" dxfId="20" priority="20" operator="equal">
      <formula>3</formula>
    </cfRule>
  </conditionalFormatting>
  <conditionalFormatting sqref="BH142:BH144">
    <cfRule type="expression" dxfId="19" priority="13" stopIfTrue="1">
      <formula>MATCH(BG$3,非稼働日,0)&gt;0</formula>
    </cfRule>
    <cfRule type="cellIs" dxfId="18" priority="14" operator="equal">
      <formula>1</formula>
    </cfRule>
    <cfRule type="cellIs" dxfId="17" priority="15" operator="equal">
      <formula>2</formula>
    </cfRule>
    <cfRule type="cellIs" dxfId="16" priority="16" operator="equal">
      <formula>3</formula>
    </cfRule>
  </conditionalFormatting>
  <conditionalFormatting sqref="BI145:BI146">
    <cfRule type="expression" dxfId="15" priority="9" stopIfTrue="1">
      <formula>MATCH(BH$3,非稼働日,0)&gt;0</formula>
    </cfRule>
    <cfRule type="cellIs" dxfId="14" priority="10" operator="equal">
      <formula>1</formula>
    </cfRule>
    <cfRule type="cellIs" dxfId="13" priority="11" operator="equal">
      <formula>2</formula>
    </cfRule>
    <cfRule type="cellIs" dxfId="12" priority="12" operator="equal">
      <formula>3</formula>
    </cfRule>
  </conditionalFormatting>
  <conditionalFormatting sqref="BL148:BL149">
    <cfRule type="expression" dxfId="7" priority="5" stopIfTrue="1">
      <formula>MATCH(BK$3,非稼働日,0)&gt;0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J147:BM147">
    <cfRule type="expression" dxfId="3" priority="1" stopIfTrue="1">
      <formula>MATCH(BI$3,非稼働日,0)&gt;0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B3" sqref="B3"/>
    </sheetView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44083</v>
      </c>
      <c r="C3" s="4">
        <v>41433</v>
      </c>
      <c r="D3" s="7">
        <f>WEEKDAY(C3,1)</f>
        <v>7</v>
      </c>
      <c r="E3" s="7"/>
    </row>
    <row r="4" spans="2:5" x14ac:dyDescent="0.2">
      <c r="B4" s="84"/>
      <c r="C4" s="4">
        <v>41434</v>
      </c>
      <c r="D4" s="7">
        <f t="shared" ref="D4:D23" si="0">WEEKDAY(C4,1)</f>
        <v>1</v>
      </c>
      <c r="E4" s="7"/>
    </row>
    <row r="5" spans="2:5" x14ac:dyDescent="0.2">
      <c r="B5" s="85"/>
      <c r="C5" s="4">
        <v>41440</v>
      </c>
      <c r="D5" s="7">
        <f t="shared" si="0"/>
        <v>7</v>
      </c>
      <c r="E5" s="7"/>
    </row>
    <row r="6" spans="2:5" x14ac:dyDescent="0.2">
      <c r="B6" s="85"/>
      <c r="C6" s="4">
        <v>41441</v>
      </c>
      <c r="D6" s="7">
        <f t="shared" si="0"/>
        <v>1</v>
      </c>
      <c r="E6" s="7"/>
    </row>
    <row r="7" spans="2:5" x14ac:dyDescent="0.2">
      <c r="B7" s="85"/>
      <c r="C7" s="4">
        <v>41447</v>
      </c>
      <c r="D7" s="7">
        <f t="shared" si="0"/>
        <v>7</v>
      </c>
      <c r="E7" s="7"/>
    </row>
    <row r="8" spans="2:5" x14ac:dyDescent="0.2">
      <c r="B8" s="85"/>
      <c r="C8" s="4">
        <v>41448</v>
      </c>
      <c r="D8" s="7">
        <f t="shared" si="0"/>
        <v>1</v>
      </c>
      <c r="E8" s="7"/>
    </row>
    <row r="9" spans="2:5" x14ac:dyDescent="0.2">
      <c r="B9" s="85"/>
      <c r="C9" s="4">
        <v>41454</v>
      </c>
      <c r="D9" s="7">
        <f t="shared" si="0"/>
        <v>7</v>
      </c>
      <c r="E9" s="7"/>
    </row>
    <row r="10" spans="2:5" x14ac:dyDescent="0.2">
      <c r="B10" s="85"/>
      <c r="C10" s="4">
        <v>41455</v>
      </c>
      <c r="D10" s="7">
        <f t="shared" si="0"/>
        <v>1</v>
      </c>
      <c r="E10" s="7"/>
    </row>
    <row r="11" spans="2:5" x14ac:dyDescent="0.2">
      <c r="B11" s="85"/>
      <c r="C11" s="4">
        <v>41461</v>
      </c>
      <c r="D11" s="7">
        <f t="shared" si="0"/>
        <v>7</v>
      </c>
      <c r="E11" s="7"/>
    </row>
    <row r="12" spans="2:5" x14ac:dyDescent="0.2">
      <c r="B12" s="85"/>
      <c r="C12" s="4">
        <v>41462</v>
      </c>
      <c r="D12" s="7">
        <f t="shared" si="0"/>
        <v>1</v>
      </c>
      <c r="E12" s="7"/>
    </row>
    <row r="13" spans="2:5" x14ac:dyDescent="0.2">
      <c r="B13" s="85"/>
      <c r="C13" s="4">
        <v>41468</v>
      </c>
      <c r="D13" s="7">
        <f t="shared" si="0"/>
        <v>7</v>
      </c>
      <c r="E13" s="7"/>
    </row>
    <row r="14" spans="2:5" x14ac:dyDescent="0.2">
      <c r="B14" s="85"/>
      <c r="C14" s="4">
        <v>41469</v>
      </c>
      <c r="D14" s="7">
        <f t="shared" si="0"/>
        <v>1</v>
      </c>
      <c r="E14" s="7"/>
    </row>
    <row r="15" spans="2:5" x14ac:dyDescent="0.2">
      <c r="B15" s="85"/>
      <c r="C15" s="4">
        <v>41475</v>
      </c>
      <c r="D15" s="7">
        <f t="shared" si="0"/>
        <v>7</v>
      </c>
      <c r="E15" s="7"/>
    </row>
    <row r="16" spans="2:5" x14ac:dyDescent="0.2">
      <c r="B16" s="85"/>
      <c r="C16" s="4">
        <v>41476</v>
      </c>
      <c r="D16" s="7">
        <f t="shared" si="0"/>
        <v>1</v>
      </c>
      <c r="E16" s="7"/>
    </row>
    <row r="17" spans="2:5" x14ac:dyDescent="0.2">
      <c r="B17" s="85"/>
      <c r="C17" s="4">
        <v>41482</v>
      </c>
      <c r="D17" s="7">
        <f t="shared" si="0"/>
        <v>7</v>
      </c>
      <c r="E17" s="7"/>
    </row>
    <row r="18" spans="2:5" x14ac:dyDescent="0.2">
      <c r="B18" s="85"/>
      <c r="C18" s="4">
        <v>41483</v>
      </c>
      <c r="D18" s="7">
        <f t="shared" si="0"/>
        <v>1</v>
      </c>
      <c r="E18" s="7"/>
    </row>
    <row r="19" spans="2:5" x14ac:dyDescent="0.2">
      <c r="B19" s="85"/>
      <c r="C19" s="4">
        <v>41489</v>
      </c>
      <c r="D19" s="7">
        <f t="shared" si="0"/>
        <v>7</v>
      </c>
      <c r="E19" s="7"/>
    </row>
    <row r="20" spans="2:5" x14ac:dyDescent="0.2">
      <c r="B20" s="85"/>
      <c r="C20" s="4">
        <v>41490</v>
      </c>
      <c r="D20" s="7">
        <f t="shared" si="0"/>
        <v>1</v>
      </c>
      <c r="E20" s="7"/>
    </row>
    <row r="21" spans="2:5" x14ac:dyDescent="0.2">
      <c r="B21" s="85"/>
      <c r="C21" s="4">
        <v>41496</v>
      </c>
      <c r="D21" s="7">
        <f t="shared" si="0"/>
        <v>7</v>
      </c>
      <c r="E21" s="7"/>
    </row>
    <row r="22" spans="2:5" x14ac:dyDescent="0.2">
      <c r="B22" s="85"/>
      <c r="C22" s="4">
        <v>41497</v>
      </c>
      <c r="D22" s="7">
        <f t="shared" si="0"/>
        <v>1</v>
      </c>
      <c r="E22" s="7"/>
    </row>
    <row r="23" spans="2:5" x14ac:dyDescent="0.2">
      <c r="B23" s="86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Andoroidアプリ作成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mo to</cp:lastModifiedBy>
  <dcterms:created xsi:type="dcterms:W3CDTF">2013-06-07T02:55:19Z</dcterms:created>
  <dcterms:modified xsi:type="dcterms:W3CDTF">2020-11-05T03:38:56Z</dcterms:modified>
</cp:coreProperties>
</file>