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044476f1f1e8ffe5/ドキュメント/01_仕事/02_案件/202501_ヒロセ電機様/000_案件/20250201_PBI設計書作成/050_設計/"/>
    </mc:Choice>
  </mc:AlternateContent>
  <xr:revisionPtr revIDLastSave="506" documentId="13_ncr:1_{000D14CE-DB10-4228-A3C2-A11B688B1988}" xr6:coauthVersionLast="47" xr6:coauthVersionMax="47" xr10:uidLastSave="{18238E1D-835A-4F06-8956-7454C3A7CDC2}"/>
  <bookViews>
    <workbookView xWindow="-98" yWindow="-98" windowWidth="21795" windowHeight="12975" tabRatio="832" xr2:uid="{00000000-000D-0000-FFFF-FFFF00000000}"/>
  </bookViews>
  <sheets>
    <sheet name="説明" sheetId="22" r:id="rId1"/>
    <sheet name="全体概要" sheetId="13" r:id="rId2"/>
    <sheet name="TB一覧" sheetId="12" r:id="rId3"/>
    <sheet name="TB定義" sheetId="1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4" l="1"/>
  <c r="B2" i="14"/>
  <c r="A9" i="14"/>
  <c r="A15" i="14" s="1"/>
  <c r="A33" i="14" l="1"/>
  <c r="B15" i="14"/>
  <c r="C15" i="14"/>
  <c r="A69" i="14"/>
  <c r="A83" i="14" s="1"/>
  <c r="C69" i="14"/>
  <c r="B69" i="14"/>
  <c r="B9" i="14"/>
  <c r="C9" i="14"/>
  <c r="B33" i="14"/>
  <c r="C33" i="14"/>
  <c r="C83" i="14" l="1"/>
  <c r="B83" i="14"/>
</calcChain>
</file>

<file path=xl/sharedStrings.xml><?xml version="1.0" encoding="utf-8"?>
<sst xmlns="http://schemas.openxmlformats.org/spreadsheetml/2006/main" count="603" uniqueCount="262">
  <si>
    <t>時刻</t>
  </si>
  <si>
    <t>Nコード</t>
  </si>
  <si>
    <t>ラインNo.</t>
  </si>
  <si>
    <t>T生産数[個]</t>
  </si>
  <si>
    <t>計画ﾏｼﾝﾀｸﾄ[10ms]</t>
  </si>
  <si>
    <t>0:開始待/1:開始/2:停止/3:再開/4:終了</t>
  </si>
  <si>
    <t>要因No.</t>
  </si>
  <si>
    <t>総合稼働率</t>
    <rPh sb="0" eb="2">
      <t>ソウゴウ</t>
    </rPh>
    <rPh sb="2" eb="5">
      <t>カドウリツ</t>
    </rPh>
    <phoneticPr fontId="2"/>
  </si>
  <si>
    <t>就業稼働率</t>
    <rPh sb="0" eb="2">
      <t>シュウギョウ</t>
    </rPh>
    <rPh sb="2" eb="5">
      <t>カドウリツ</t>
    </rPh>
    <phoneticPr fontId="2"/>
  </si>
  <si>
    <t>機械稼働率</t>
    <rPh sb="0" eb="2">
      <t>キカイ</t>
    </rPh>
    <rPh sb="2" eb="5">
      <t>カドウリツ</t>
    </rPh>
    <phoneticPr fontId="2"/>
  </si>
  <si>
    <t>項目名</t>
    <rPh sb="0" eb="3">
      <t>コウモクメイ</t>
    </rPh>
    <phoneticPr fontId="2"/>
  </si>
  <si>
    <t>計算式</t>
    <rPh sb="0" eb="3">
      <t>ケイサンシキ</t>
    </rPh>
    <phoneticPr fontId="2"/>
  </si>
  <si>
    <t>就業時間2</t>
    <phoneticPr fontId="2"/>
  </si>
  <si>
    <t>就業時間3</t>
    <phoneticPr fontId="2"/>
  </si>
  <si>
    <t>就業時間</t>
    <phoneticPr fontId="2"/>
  </si>
  <si>
    <t>備考</t>
    <rPh sb="0" eb="2">
      <t>ビコウ</t>
    </rPh>
    <phoneticPr fontId="2"/>
  </si>
  <si>
    <t>Plod_log</t>
    <phoneticPr fontId="2"/>
  </si>
  <si>
    <t>ソース</t>
    <phoneticPr fontId="2"/>
  </si>
  <si>
    <t>Stop_log</t>
    <phoneticPr fontId="2"/>
  </si>
  <si>
    <t>PQ</t>
    <phoneticPr fontId="2"/>
  </si>
  <si>
    <t>DAX</t>
    <phoneticPr fontId="2"/>
  </si>
  <si>
    <t>ステータス遷移時間_機械故障</t>
  </si>
  <si>
    <t>ステータス遷移時間_段取り</t>
  </si>
  <si>
    <t>ステータス遷移時間_計画停止</t>
  </si>
  <si>
    <t>ステータス遷移時間_個品欠品</t>
  </si>
  <si>
    <t>ステータス遷移時間_その他</t>
  </si>
  <si>
    <t>-</t>
    <phoneticPr fontId="2"/>
  </si>
  <si>
    <t>TB名</t>
    <rPh sb="2" eb="3">
      <t>メイ</t>
    </rPh>
    <phoneticPr fontId="2"/>
  </si>
  <si>
    <t xml:space="preserve"> </t>
    <phoneticPr fontId="2"/>
  </si>
  <si>
    <t>PowerQuery</t>
    <phoneticPr fontId="2"/>
  </si>
  <si>
    <t>mst_停止要因</t>
    <rPh sb="4" eb="6">
      <t>テイシ</t>
    </rPh>
    <rPh sb="6" eb="8">
      <t>ヨウイン</t>
    </rPh>
    <phoneticPr fontId="2"/>
  </si>
  <si>
    <t>No</t>
    <phoneticPr fontId="2"/>
  </si>
  <si>
    <t>設備PFマスタ</t>
    <rPh sb="0" eb="2">
      <t>セツビ</t>
    </rPh>
    <phoneticPr fontId="2"/>
  </si>
  <si>
    <t>停止要因マスタ</t>
    <rPh sb="0" eb="4">
      <t>テイシヨウイン</t>
    </rPh>
    <phoneticPr fontId="2"/>
  </si>
  <si>
    <t>Stop_logを取り込み、必要カラムを追加したTB</t>
    <rPh sb="9" eb="10">
      <t>ト</t>
    </rPh>
    <rPh sb="11" eb="12">
      <t>コ</t>
    </rPh>
    <rPh sb="14" eb="16">
      <t>ヒツヨウ</t>
    </rPh>
    <rPh sb="20" eb="22">
      <t>ツイカ</t>
    </rPh>
    <phoneticPr fontId="2"/>
  </si>
  <si>
    <t>Plod_logを取り込み、必要カラムを追加したTB</t>
    <rPh sb="9" eb="10">
      <t>ト</t>
    </rPh>
    <rPh sb="11" eb="12">
      <t>コ</t>
    </rPh>
    <rPh sb="14" eb="16">
      <t>ヒツヨウ</t>
    </rPh>
    <rPh sb="20" eb="22">
      <t>ツイカ</t>
    </rPh>
    <phoneticPr fontId="2"/>
  </si>
  <si>
    <t>M01</t>
    <phoneticPr fontId="2"/>
  </si>
  <si>
    <t>M02</t>
  </si>
  <si>
    <t>T01</t>
    <phoneticPr fontId="2"/>
  </si>
  <si>
    <t>作成TB</t>
    <rPh sb="0" eb="2">
      <t>サクセイ</t>
    </rPh>
    <phoneticPr fontId="2"/>
  </si>
  <si>
    <t>作成箇所</t>
    <rPh sb="0" eb="2">
      <t>サクセイ</t>
    </rPh>
    <rPh sb="2" eb="4">
      <t>カショ</t>
    </rPh>
    <phoneticPr fontId="2"/>
  </si>
  <si>
    <t>ソース名</t>
    <rPh sb="3" eb="4">
      <t>メイ</t>
    </rPh>
    <phoneticPr fontId="2"/>
  </si>
  <si>
    <t>停止要因マスタ.xlsx</t>
    <phoneticPr fontId="2"/>
  </si>
  <si>
    <t>要因No.</t>
    <rPh sb="0" eb="2">
      <t>ヨウイン</t>
    </rPh>
    <phoneticPr fontId="2"/>
  </si>
  <si>
    <t>停止要因項目</t>
    <phoneticPr fontId="2"/>
  </si>
  <si>
    <t>停止要因名</t>
    <rPh sb="4" eb="5">
      <t>メイ</t>
    </rPh>
    <phoneticPr fontId="2"/>
  </si>
  <si>
    <t>要因No.</t>
    <phoneticPr fontId="2"/>
  </si>
  <si>
    <t>時刻</t>
    <phoneticPr fontId="2"/>
  </si>
  <si>
    <t>TB定義</t>
    <rPh sb="2" eb="4">
      <t>テイギ</t>
    </rPh>
    <phoneticPr fontId="2"/>
  </si>
  <si>
    <t>TB一覧</t>
    <rPh sb="2" eb="4">
      <t>イチラン</t>
    </rPh>
    <phoneticPr fontId="2"/>
  </si>
  <si>
    <t>T計画数[個]</t>
  </si>
  <si>
    <t>ステータス遷移時間_チョコ停2</t>
  </si>
  <si>
    <t>ステータス遷移時間_チョコ停3</t>
  </si>
  <si>
    <t>ステータス遷移時間_チョコ停4</t>
  </si>
  <si>
    <t>ステータス遷移時間_チョコ停5</t>
  </si>
  <si>
    <t>ステータス遷移時間_チョコ停6</t>
  </si>
  <si>
    <t>営業日</t>
  </si>
  <si>
    <t>設備稼働率一覧_日次</t>
    <phoneticPr fontId="2"/>
  </si>
  <si>
    <t>設備稼働率一覧_月次</t>
    <phoneticPr fontId="2"/>
  </si>
  <si>
    <t>停止要因推移</t>
    <phoneticPr fontId="2"/>
  </si>
  <si>
    <t>T02</t>
    <phoneticPr fontId="2"/>
  </si>
  <si>
    <t>ラインNo</t>
  </si>
  <si>
    <t>PF名</t>
  </si>
  <si>
    <t>Location</t>
    <phoneticPr fontId="2"/>
  </si>
  <si>
    <t>各Grでフィルタする。協力会社にはラインNo見せないので別ファイルで取り込み</t>
    <rPh sb="0" eb="1">
      <t>カク</t>
    </rPh>
    <rPh sb="11" eb="13">
      <t>キョウリョク</t>
    </rPh>
    <rPh sb="13" eb="15">
      <t>ガイシャ</t>
    </rPh>
    <rPh sb="22" eb="23">
      <t>ミ</t>
    </rPh>
    <rPh sb="28" eb="29">
      <t>ベツ</t>
    </rPh>
    <rPh sb="34" eb="35">
      <t>ト</t>
    </rPh>
    <rPh sb="36" eb="37">
      <t>コ</t>
    </rPh>
    <phoneticPr fontId="2"/>
  </si>
  <si>
    <t>datetime</t>
  </si>
  <si>
    <t>date</t>
  </si>
  <si>
    <t>稼働時間</t>
  </si>
  <si>
    <t>複合キー</t>
  </si>
  <si>
    <t>営業日 = DATEVALUE('Prod_log'[datetime] - 1)</t>
    <phoneticPr fontId="2"/>
  </si>
  <si>
    <t>複合キー = 'Prod_log'[営業日]&amp;"_"&amp;'Prod_log'[ラインNo.]</t>
    <phoneticPr fontId="2"/>
  </si>
  <si>
    <t>稼働時間 = 'Prod_log'[T生産数[個]]] * 'Prod_log'[計画ﾏｼﾝﾀｸﾄ[10ms]]] / 100</t>
    <phoneticPr fontId="2"/>
  </si>
  <si>
    <t>date = DATEVALUE('Prod_log'[datetime])</t>
    <phoneticPr fontId="2"/>
  </si>
  <si>
    <t>Row</t>
  </si>
  <si>
    <t>遷移終了日時</t>
  </si>
  <si>
    <t>ステータス遷移時間</t>
  </si>
  <si>
    <t>ステータス遷移時間_手配なし</t>
  </si>
  <si>
    <t>ステータス遷移時間_チョコ停1</t>
  </si>
  <si>
    <t>月</t>
  </si>
  <si>
    <t>日</t>
  </si>
  <si>
    <t>Row = 
RANKX(
    FILTER(
        ALL('Stop_log'),
        'Stop_log'[Nコード] = EARLIER('Stop_log'[Nコード])
    ), 
    'Stop_log'[datetime], 
    , 
    ASC, 
    Dense
)</t>
    <phoneticPr fontId="2"/>
  </si>
  <si>
    <t>遷移終了日時 = 
CALCULATE(
    MIN('Stop_log'[datetime]),
    FILTER(
        ALL('Stop_log'),
        'Stop_log'[Nコード] = EARLIER('Stop_log'[Nコード]) 
        &amp;&amp; 'Stop_log'[Row] = EARLIER('Stop_log'[Row])+1
    )
)</t>
    <phoneticPr fontId="2"/>
  </si>
  <si>
    <t>date = DATEVALUE('Stop_log'[datetime])</t>
    <phoneticPr fontId="2"/>
  </si>
  <si>
    <t>営業日 = 
VAR TotalSecondsOfDay = HOUR('Stop_log'[datetime]) * 3600 + MINUTE('Stop_log'[datetime]) * 60 + SECOND('Stop_log'[datetime])
RETURN
IF (
    TotalSecondsOfDay &gt;= 28801,  // 8 hours, 0 minute, 1 second
    DATEVALUE('Stop_log'[datetime]),
    DATEVALUE('Stop_log'[datetime]) - 1
)</t>
    <phoneticPr fontId="2"/>
  </si>
  <si>
    <t>秒考慮が必要な為Plod_logとは違う計算式</t>
    <rPh sb="0" eb="1">
      <t>ビョウ</t>
    </rPh>
    <rPh sb="1" eb="3">
      <t>コウリョ</t>
    </rPh>
    <rPh sb="4" eb="6">
      <t>ヒツヨウ</t>
    </rPh>
    <rPh sb="7" eb="8">
      <t>タメ</t>
    </rPh>
    <rPh sb="18" eb="19">
      <t>チガ</t>
    </rPh>
    <rPh sb="20" eb="23">
      <t>ケイサンシキ</t>
    </rPh>
    <phoneticPr fontId="2"/>
  </si>
  <si>
    <t>ステータス遷移時間 = DATEDIFF('Stop_log'[datetime],'Stop_log'[遷移終了日時],SECOND)</t>
    <phoneticPr fontId="2"/>
  </si>
  <si>
    <t>ステータス遷移時間_機械故障 = IF([要因No.] = 1, [ステータス遷移時間], 0)</t>
    <phoneticPr fontId="2"/>
  </si>
  <si>
    <t>ステータス遷移時間_段取り = IF([要因No.] = 2, [ステータス遷移時間], 0)</t>
    <phoneticPr fontId="2"/>
  </si>
  <si>
    <t>ステータス遷移時間_計画停止 = IF([要因No.] = 3, [ステータス遷移時間], 0)</t>
    <phoneticPr fontId="2"/>
  </si>
  <si>
    <t>ステータス遷移時間_個品欠品 = IF([要因No.] = 4, [ステータス遷移時間], 0)</t>
    <phoneticPr fontId="2"/>
  </si>
  <si>
    <t>ステータス遷移時間_手配なし = IF([要因No.] = 5, [ステータス遷移時間], 0)</t>
    <phoneticPr fontId="2"/>
  </si>
  <si>
    <t>ステータス遷移時間_チョコ停1 = IF([要因No.] = 6, [ステータス遷移時間], 0)</t>
    <phoneticPr fontId="2"/>
  </si>
  <si>
    <t>ステータス遷移時間_チョコ停2 = IF([要因No.] = 7, [ステータス遷移時間], 0)</t>
    <phoneticPr fontId="2"/>
  </si>
  <si>
    <t>ステータス遷移時間_チョコ停3 = IF([要因No.] = 8, [ステータス遷移時間], 0)</t>
    <phoneticPr fontId="2"/>
  </si>
  <si>
    <t>ステータス遷移時間_チョコ停4 = IF([要因No.] = 9, [ステータス遷移時間], 0)</t>
    <phoneticPr fontId="2"/>
  </si>
  <si>
    <t>ステータス遷移時間_チョコ停5 = IF([要因No.] = 10, [ステータス遷移時間], 0)</t>
    <phoneticPr fontId="2"/>
  </si>
  <si>
    <t>ステータス遷移時間_チョコ停6 = IF([要因No.] = 11, [ステータス遷移時間], 0)</t>
    <phoneticPr fontId="2"/>
  </si>
  <si>
    <t>ステータス遷移時間_その他 = 
IF(
    CONTAINSROW(
        {12, 13, 14, 15, 100, 200, 201},
        [要因No.]
    ),
    [ステータス遷移時間],
    0
)</t>
    <phoneticPr fontId="2"/>
  </si>
  <si>
    <t>月 = YEAR('Stop_log'[営業日]) &amp; "/" &amp; MONTH('Stop_log'[営業日])</t>
    <phoneticPr fontId="2"/>
  </si>
  <si>
    <t>日 = DAY('Stop_log'[営業日])</t>
    <phoneticPr fontId="2"/>
  </si>
  <si>
    <t>複合キー = 'Stop_log'[営業日]&amp;"_"&amp;'Stop_log'[ラインNo.]</t>
    <phoneticPr fontId="2"/>
  </si>
  <si>
    <t>Plod_logとのKey</t>
    <phoneticPr fontId="2"/>
  </si>
  <si>
    <t>Stop_logとのKey</t>
    <phoneticPr fontId="2"/>
  </si>
  <si>
    <t>メジャー</t>
    <phoneticPr fontId="2"/>
  </si>
  <si>
    <t>就業時間 = DISTINCTCOUNT(Stop_log[営業日])*24*60*60</t>
    <phoneticPr fontId="2"/>
  </si>
  <si>
    <t>就業時間2 = 'Stop_log'[就業時間] - SUM(Stop_log[ステータス遷移時間_手配なし])</t>
    <phoneticPr fontId="2"/>
  </si>
  <si>
    <t>就業時間3 = 'Stop_log'[就業時間] - (
    SUM(Stop_log[ステータス遷移時間_段取り]) + 
    SUM(Stop_log[ステータス遷移時間_計画停止]) + 
    SUM(Stop_log[ステータス遷移時間_個品欠品]) + 
    SUM(Stop_log[ステータス遷移時間_手配なし]))</t>
    <phoneticPr fontId="2"/>
  </si>
  <si>
    <t>機械稼働率 = DIVIDE(SUM('Prod_log'[稼働時間]),'Stop_log'[就業時間3],0)</t>
    <rPh sb="0" eb="2">
      <t>キカイ</t>
    </rPh>
    <rPh sb="2" eb="4">
      <t>カドウ</t>
    </rPh>
    <rPh sb="4" eb="5">
      <t>リツ</t>
    </rPh>
    <rPh sb="30" eb="32">
      <t>カドウ</t>
    </rPh>
    <rPh sb="32" eb="34">
      <t>ジカン</t>
    </rPh>
    <rPh sb="48" eb="50">
      <t>シュウギョウ</t>
    </rPh>
    <rPh sb="50" eb="52">
      <t>ジカン</t>
    </rPh>
    <phoneticPr fontId="2"/>
  </si>
  <si>
    <t>総合稼働率 = DIVIDE(SUM('Prod_log'[稼働時間]),'Stop_log'[就業時間],0)</t>
    <rPh sb="0" eb="2">
      <t>ソウゴウ</t>
    </rPh>
    <rPh sb="2" eb="4">
      <t>カドウ</t>
    </rPh>
    <rPh sb="4" eb="5">
      <t>リツ</t>
    </rPh>
    <rPh sb="30" eb="32">
      <t>カドウ</t>
    </rPh>
    <rPh sb="32" eb="34">
      <t>ジカン</t>
    </rPh>
    <rPh sb="48" eb="50">
      <t>シュウギョウ</t>
    </rPh>
    <rPh sb="50" eb="52">
      <t>ジカン</t>
    </rPh>
    <phoneticPr fontId="2"/>
  </si>
  <si>
    <t>就業稼働率 = DIVIDE(SUM('Prod_log'[稼働時間]),'Stop_log'[就業時間2],0)</t>
    <rPh sb="0" eb="2">
      <t>シュウギョウ</t>
    </rPh>
    <rPh sb="2" eb="4">
      <t>カドウ</t>
    </rPh>
    <rPh sb="4" eb="5">
      <t>リツ</t>
    </rPh>
    <rPh sb="30" eb="32">
      <t>カドウ</t>
    </rPh>
    <rPh sb="32" eb="34">
      <t>ジカン</t>
    </rPh>
    <rPh sb="48" eb="50">
      <t>シュウギョウ</t>
    </rPh>
    <rPh sb="50" eb="52">
      <t>ジカン</t>
    </rPh>
    <phoneticPr fontId="2"/>
  </si>
  <si>
    <t>Stop_log、Plod_log</t>
    <phoneticPr fontId="2"/>
  </si>
  <si>
    <t>DAX、メジャー</t>
    <phoneticPr fontId="2"/>
  </si>
  <si>
    <t>画面名称</t>
    <rPh sb="0" eb="2">
      <t>ガメン</t>
    </rPh>
    <rPh sb="2" eb="4">
      <t>メイショウ</t>
    </rPh>
    <phoneticPr fontId="2"/>
  </si>
  <si>
    <t>全体概要</t>
    <rPh sb="0" eb="2">
      <t>ゼンタイ</t>
    </rPh>
    <rPh sb="2" eb="4">
      <t>ガイヨウ</t>
    </rPh>
    <phoneticPr fontId="2"/>
  </si>
  <si>
    <t>◆全体概要図</t>
    <rPh sb="1" eb="5">
      <t>ゼンタイガイヨウ</t>
    </rPh>
    <rPh sb="5" eb="6">
      <t>ズ</t>
    </rPh>
    <phoneticPr fontId="2"/>
  </si>
  <si>
    <t>◆リレーション</t>
    <phoneticPr fontId="2"/>
  </si>
  <si>
    <t>要因No.:停止要因項目
0:運転中
1:機械故障
2:段取り
3:計画停止
4:個品欠品
5:手配なし
6:チョコ停①
7:チョコ停②
8:チョコ停③
9:チョコ停④
10:チョコ停⑤
11:チョコ停⑥
12:未使用
13:未使用
14:未使用
15:未使用
100:チョコ停不明
200:停止要因選択ユニット無効
201:通信エラー</t>
    <phoneticPr fontId="2"/>
  </si>
  <si>
    <t>■レポートの用途</t>
    <rPh sb="6" eb="8">
      <t>ヨウト</t>
    </rPh>
    <phoneticPr fontId="2"/>
  </si>
  <si>
    <t>■画面一覧</t>
    <rPh sb="1" eb="5">
      <t>ガメンイチラン</t>
    </rPh>
    <phoneticPr fontId="2"/>
  </si>
  <si>
    <t>■画面説明</t>
    <rPh sb="1" eb="5">
      <t>ガメンセツメイ</t>
    </rPh>
    <phoneticPr fontId="2"/>
  </si>
  <si>
    <t>名称</t>
    <rPh sb="0" eb="2">
      <t>メイショウ</t>
    </rPh>
    <phoneticPr fontId="2"/>
  </si>
  <si>
    <t>説明</t>
    <rPh sb="0" eb="2">
      <t>セツメイ</t>
    </rPh>
    <phoneticPr fontId="2"/>
  </si>
  <si>
    <t>最終データ更新日時</t>
    <rPh sb="0" eb="2">
      <t>サイシュウ</t>
    </rPh>
    <rPh sb="5" eb="8">
      <t>コウシンビ</t>
    </rPh>
    <phoneticPr fontId="2"/>
  </si>
  <si>
    <t>最後に連携されたログの日時を表示</t>
    <rPh sb="0" eb="2">
      <t>サイゴ</t>
    </rPh>
    <rPh sb="3" eb="5">
      <t>レンケイ</t>
    </rPh>
    <rPh sb="11" eb="13">
      <t>ニチジ</t>
    </rPh>
    <rPh sb="14" eb="16">
      <t>ヒョウジ</t>
    </rPh>
    <phoneticPr fontId="2"/>
  </si>
  <si>
    <t>■特記事項</t>
    <rPh sb="1" eb="5">
      <t>トッキジコウ</t>
    </rPh>
    <phoneticPr fontId="2"/>
  </si>
  <si>
    <t>例</t>
    <rPh sb="0" eb="1">
      <t>レイ</t>
    </rPh>
    <phoneticPr fontId="2"/>
  </si>
  <si>
    <t>datetime</t>
    <phoneticPr fontId="2"/>
  </si>
  <si>
    <t>営業日</t>
    <rPh sb="0" eb="3">
      <t>エイギョウビ</t>
    </rPh>
    <phoneticPr fontId="2"/>
  </si>
  <si>
    <t>拠点用_設備稼働率の説明</t>
    <rPh sb="0" eb="3">
      <t>キョテンヨウ</t>
    </rPh>
    <rPh sb="4" eb="9">
      <t>セツビカドウリツ</t>
    </rPh>
    <rPh sb="10" eb="12">
      <t>セツメイ</t>
    </rPh>
    <phoneticPr fontId="2"/>
  </si>
  <si>
    <t>設備稼働率一覧_日次</t>
  </si>
  <si>
    <t>M03</t>
    <phoneticPr fontId="2"/>
  </si>
  <si>
    <t>T03</t>
    <phoneticPr fontId="2"/>
  </si>
  <si>
    <t>カレンダーマスタ</t>
    <phoneticPr fontId="2"/>
  </si>
  <si>
    <t>Calendar</t>
    <phoneticPr fontId="2"/>
  </si>
  <si>
    <t>年</t>
  </si>
  <si>
    <t>月（英語）</t>
  </si>
  <si>
    <t>年月</t>
  </si>
  <si>
    <t>yyyy年mm月</t>
  </si>
  <si>
    <t>年月日</t>
  </si>
  <si>
    <t>年/月/日</t>
  </si>
  <si>
    <t>曜日番号</t>
  </si>
  <si>
    <t>曜日</t>
  </si>
  <si>
    <t>週番号</t>
  </si>
  <si>
    <t>平日休日区分</t>
  </si>
  <si>
    <t>相対月数</t>
  </si>
  <si>
    <t>相対日数</t>
  </si>
  <si>
    <t>mst_ラインNo</t>
    <phoneticPr fontId="2"/>
  </si>
  <si>
    <t>稼働率テーブル</t>
    <rPh sb="0" eb="2">
      <t>カドウ</t>
    </rPh>
    <rPh sb="2" eb="3">
      <t>リツ</t>
    </rPh>
    <phoneticPr fontId="2"/>
  </si>
  <si>
    <t>ライン一覧マスタ.xlsx</t>
    <rPh sb="3" eb="5">
      <t>イチラン</t>
    </rPh>
    <phoneticPr fontId="2"/>
  </si>
  <si>
    <t>例：Location = 1Gr</t>
    <rPh sb="0" eb="1">
      <t>レイ</t>
    </rPh>
    <phoneticPr fontId="2"/>
  </si>
  <si>
    <t>YearNumber</t>
  </si>
  <si>
    <t>MonthNumber</t>
  </si>
  <si>
    <t>SWITCH(MonthNumber, 1, "Jan", 2, "Feb", 3, "Mar", 4, "Apr", 5, "May", 6, "Jun", 7, "Jul", 8, "Aug", 9, "Sep", 10, "Oct", 11, "Nov", 12, "Dec", "")</t>
  </si>
  <si>
    <t>FORMAT(BaseDate, "yyyymm")</t>
  </si>
  <si>
    <t>FORMAT(BaseDate, "yyyy年mm月")</t>
  </si>
  <si>
    <t>DateNumber</t>
  </si>
  <si>
    <t>FORMAT(BaseDate, "yyyymmdd")</t>
  </si>
  <si>
    <t>FORMAT(BaseDate, "yyyy/mm/dd")</t>
  </si>
  <si>
    <t>DayNumber</t>
  </si>
  <si>
    <t>SWITCH(DayNumber, 1, "日", 2, "月", 3, "火", 4, "水", 5, "木", 6, "金", 7, "土","")</t>
  </si>
  <si>
    <t>WEEKNUM(BaseDate, 1)</t>
  </si>
  <si>
    <t>SWITCH(DayNumber, 1, "休日", 2, "平日", 3, "平日", 4, "平日", 5, "平日", 6, "平日", 7, "休日","")</t>
  </si>
  <si>
    <t>DATEDIFF(TODAY(), BaseDate, MONTH)</t>
  </si>
  <si>
    <t>DATEDIFF(TODAY(), BaseDate, DAY)</t>
  </si>
  <si>
    <t>Source.Name</t>
  </si>
  <si>
    <t>Plod_log</t>
  </si>
  <si>
    <t>DAX</t>
  </si>
  <si>
    <t>単位：秒</t>
    <rPh sb="0" eb="2">
      <t>タンイ</t>
    </rPh>
    <rPh sb="3" eb="4">
      <t>ビョウ</t>
    </rPh>
    <phoneticPr fontId="2"/>
  </si>
  <si>
    <t>就業時間から「ステータス=手配なし」を除いた時間</t>
    <rPh sb="0" eb="4">
      <t>シュウギョウジカン</t>
    </rPh>
    <rPh sb="13" eb="15">
      <t>テハイ</t>
    </rPh>
    <rPh sb="19" eb="20">
      <t>ノゾ</t>
    </rPh>
    <rPh sb="22" eb="24">
      <t>ジカン</t>
    </rPh>
    <phoneticPr fontId="2"/>
  </si>
  <si>
    <t>就業時間から以下のステータスを除いた時間
要因No.:停止要因項目
2:段取り
3:計画停止
4:個品欠品
5:手配なし</t>
    <rPh sb="0" eb="4">
      <t>シュウギョウジカン</t>
    </rPh>
    <rPh sb="6" eb="8">
      <t>イカ</t>
    </rPh>
    <rPh sb="15" eb="16">
      <t>ノゾ</t>
    </rPh>
    <rPh sb="18" eb="20">
      <t>ジカン</t>
    </rPh>
    <phoneticPr fontId="2"/>
  </si>
  <si>
    <t>[10ms]を[1s]に変換</t>
    <rPh sb="0" eb="2">
      <t>ヘンカン</t>
    </rPh>
    <phoneticPr fontId="2"/>
  </si>
  <si>
    <t>1個を生産するのに要する時間（単位：ms）</t>
    <rPh sb="1" eb="2">
      <t>コ</t>
    </rPh>
    <rPh sb="3" eb="5">
      <t>セイサン</t>
    </rPh>
    <rPh sb="9" eb="10">
      <t>ヨウ</t>
    </rPh>
    <rPh sb="12" eb="14">
      <t>ジカン</t>
    </rPh>
    <rPh sb="15" eb="17">
      <t>タンイ</t>
    </rPh>
    <phoneticPr fontId="2"/>
  </si>
  <si>
    <t>分類</t>
    <rPh sb="0" eb="2">
      <t>ブンルイ</t>
    </rPh>
    <phoneticPr fontId="2"/>
  </si>
  <si>
    <t>就業時間</t>
  </si>
  <si>
    <t>就業時間2</t>
  </si>
  <si>
    <t>就業時間3</t>
  </si>
  <si>
    <t>設備稼働率一覧</t>
    <rPh sb="0" eb="2">
      <t>セツビ</t>
    </rPh>
    <rPh sb="2" eb="4">
      <t>カドウ</t>
    </rPh>
    <rPh sb="4" eb="5">
      <t>リツ</t>
    </rPh>
    <rPh sb="5" eb="7">
      <t>イチラン</t>
    </rPh>
    <phoneticPr fontId="2"/>
  </si>
  <si>
    <t>停止要因一覧</t>
    <rPh sb="0" eb="4">
      <t>テイシヨウイン</t>
    </rPh>
    <rPh sb="4" eb="6">
      <t>イチラン</t>
    </rPh>
    <phoneticPr fontId="2"/>
  </si>
  <si>
    <t>ライン毎の停止要因一覧</t>
    <rPh sb="5" eb="11">
      <t>テイシヨウインイチラン</t>
    </rPh>
    <phoneticPr fontId="2"/>
  </si>
  <si>
    <t>設備稼働率一覧_月次</t>
    <rPh sb="8" eb="10">
      <t>ゲツジ</t>
    </rPh>
    <phoneticPr fontId="2"/>
  </si>
  <si>
    <t>月</t>
    <rPh sb="0" eb="1">
      <t>ツキ</t>
    </rPh>
    <phoneticPr fontId="2"/>
  </si>
  <si>
    <t>ラインNo</t>
    <phoneticPr fontId="2"/>
  </si>
  <si>
    <t>停止要因推移</t>
  </si>
  <si>
    <t>停止要因推移</t>
    <rPh sb="0" eb="6">
      <t>テイシヨウインスイイ</t>
    </rPh>
    <phoneticPr fontId="2"/>
  </si>
  <si>
    <t>・稼働率を求めるために必要なProd_logのデータについて</t>
    <rPh sb="1" eb="3">
      <t>カドウ</t>
    </rPh>
    <rPh sb="3" eb="4">
      <t>リツ</t>
    </rPh>
    <rPh sb="5" eb="6">
      <t>モト</t>
    </rPh>
    <rPh sb="11" eb="13">
      <t>ヒツヨウ</t>
    </rPh>
    <phoneticPr fontId="2"/>
  </si>
  <si>
    <t>T生産数[個]</t>
    <rPh sb="1" eb="4">
      <t>セイサンスウ</t>
    </rPh>
    <rPh sb="5" eb="6">
      <t>コ</t>
    </rPh>
    <phoneticPr fontId="2"/>
  </si>
  <si>
    <t>←この行のみ使用</t>
    <rPh sb="3" eb="4">
      <t>ギョウ</t>
    </rPh>
    <rPh sb="6" eb="8">
      <t>シヨウ</t>
    </rPh>
    <phoneticPr fontId="2"/>
  </si>
  <si>
    <t>%表記のため100倍</t>
    <rPh sb="1" eb="3">
      <t>ヒョウキ</t>
    </rPh>
    <rPh sb="9" eb="10">
      <t>バイ</t>
    </rPh>
    <phoneticPr fontId="2"/>
  </si>
  <si>
    <t>単位を秒に変換するため100倍</t>
    <rPh sb="0" eb="2">
      <t>タンイ</t>
    </rPh>
    <rPh sb="3" eb="4">
      <t>ビョウ</t>
    </rPh>
    <rPh sb="5" eb="7">
      <t>ヘンカン</t>
    </rPh>
    <rPh sb="14" eb="15">
      <t>バイ</t>
    </rPh>
    <phoneticPr fontId="2"/>
  </si>
  <si>
    <t>求める値</t>
    <rPh sb="0" eb="1">
      <t>モト</t>
    </rPh>
    <rPh sb="3" eb="4">
      <t>アタイ</t>
    </rPh>
    <phoneticPr fontId="2"/>
  </si>
  <si>
    <t>稼働率</t>
    <rPh sb="0" eb="3">
      <t>カドウリツ</t>
    </rPh>
    <phoneticPr fontId="2"/>
  </si>
  <si>
    <t>稼働時間</t>
    <rPh sb="0" eb="4">
      <t>カドウジカン</t>
    </rPh>
    <phoneticPr fontId="2"/>
  </si>
  <si>
    <t>計算式</t>
    <rPh sb="0" eb="3">
      <t>ケイサンシキ</t>
    </rPh>
    <phoneticPr fontId="2"/>
  </si>
  <si>
    <t>備考</t>
    <rPh sb="0" eb="2">
      <t>ビコウ</t>
    </rPh>
    <phoneticPr fontId="2"/>
  </si>
  <si>
    <t>就業時間</t>
    <rPh sb="0" eb="4">
      <t>シュウギョウジカン</t>
    </rPh>
    <phoneticPr fontId="2"/>
  </si>
  <si>
    <t>稼働時間 / 就業時間 * 100</t>
    <phoneticPr fontId="2"/>
  </si>
  <si>
    <t xml:space="preserve"> [T生産数[個]] * [計画マシンタクト[10ms]] * 100</t>
    <phoneticPr fontId="2"/>
  </si>
  <si>
    <t>・稼働率の計算方法</t>
    <rPh sb="1" eb="4">
      <t>カドウリツ</t>
    </rPh>
    <rPh sb="5" eb="9">
      <t>ケイサンホウホウ</t>
    </rPh>
    <phoneticPr fontId="2"/>
  </si>
  <si>
    <t>・各種稼働率の定義と計算方法</t>
    <rPh sb="1" eb="3">
      <t>カクシュ</t>
    </rPh>
    <rPh sb="3" eb="6">
      <t>カドウリツ</t>
    </rPh>
    <rPh sb="7" eb="9">
      <t>テイギ</t>
    </rPh>
    <rPh sb="10" eb="14">
      <t>ケイサンホウホウ</t>
    </rPh>
    <phoneticPr fontId="2"/>
  </si>
  <si>
    <t>集計期間の秒数</t>
    <rPh sb="0" eb="4">
      <t>シュウケイキカン</t>
    </rPh>
    <rPh sb="5" eb="7">
      <t>ビョウスウ</t>
    </rPh>
    <phoneticPr fontId="2"/>
  </si>
  <si>
    <t>総合稼働率</t>
    <rPh sb="0" eb="5">
      <t>ソウゴウカドウリツ</t>
    </rPh>
    <phoneticPr fontId="2"/>
  </si>
  <si>
    <t>就業稼働率</t>
    <rPh sb="0" eb="5">
      <t>シュウギョウカドウリツ</t>
    </rPh>
    <phoneticPr fontId="2"/>
  </si>
  <si>
    <t>就業時間2</t>
    <rPh sb="0" eb="4">
      <t>シュウギョウジカン</t>
    </rPh>
    <phoneticPr fontId="2"/>
  </si>
  <si>
    <t>機械稼働率</t>
    <rPh sb="0" eb="5">
      <t>キカイカドウリツ</t>
    </rPh>
    <phoneticPr fontId="2"/>
  </si>
  <si>
    <t>就業時間から「手配なし」の時間を除く</t>
    <rPh sb="0" eb="2">
      <t>シュウギョウ</t>
    </rPh>
    <rPh sb="2" eb="4">
      <t>ジカン</t>
    </rPh>
    <rPh sb="7" eb="9">
      <t>テハイ</t>
    </rPh>
    <rPh sb="13" eb="15">
      <t>ジカン</t>
    </rPh>
    <rPh sb="16" eb="17">
      <t>ノゾ</t>
    </rPh>
    <phoneticPr fontId="2"/>
  </si>
  <si>
    <t>就業時間から以下の時間を除く</t>
    <rPh sb="0" eb="4">
      <t>シュウギョウジカン</t>
    </rPh>
    <rPh sb="6" eb="8">
      <t>イカ</t>
    </rPh>
    <rPh sb="9" eb="11">
      <t>ジカン</t>
    </rPh>
    <rPh sb="12" eb="13">
      <t>ノゾ</t>
    </rPh>
    <phoneticPr fontId="2"/>
  </si>
  <si>
    <t>停止要因項目</t>
  </si>
  <si>
    <t>運転中</t>
  </si>
  <si>
    <t>機械故障</t>
  </si>
  <si>
    <t>段取り</t>
  </si>
  <si>
    <t>計画停止</t>
  </si>
  <si>
    <t>個品欠品</t>
  </si>
  <si>
    <t>手配なし</t>
  </si>
  <si>
    <t>チョコ停①</t>
  </si>
  <si>
    <t>チョコ停②</t>
  </si>
  <si>
    <t>チョコ停③</t>
  </si>
  <si>
    <t>チョコ停④</t>
  </si>
  <si>
    <t>チョコ停⑤</t>
  </si>
  <si>
    <t>チョコ停⑥</t>
  </si>
  <si>
    <t>　・段取り</t>
    <rPh sb="2" eb="4">
      <t>ダンド</t>
    </rPh>
    <phoneticPr fontId="2"/>
  </si>
  <si>
    <t>　・計画停止</t>
    <rPh sb="2" eb="6">
      <t>ケイカクテイシ</t>
    </rPh>
    <phoneticPr fontId="2"/>
  </si>
  <si>
    <t>　・個品欠品</t>
    <rPh sb="2" eb="6">
      <t>コヒンケッピン</t>
    </rPh>
    <phoneticPr fontId="2"/>
  </si>
  <si>
    <t>　・手配なし</t>
    <rPh sb="2" eb="4">
      <t>テハイ</t>
    </rPh>
    <phoneticPr fontId="2"/>
  </si>
  <si>
    <t>停止要因一覧</t>
    <rPh sb="0" eb="4">
      <t>テイシヨウイン</t>
    </rPh>
    <rPh sb="4" eb="6">
      <t>イチラン</t>
    </rPh>
    <phoneticPr fontId="2"/>
  </si>
  <si>
    <t>稼働率タイプ</t>
    <rPh sb="0" eb="3">
      <t>カドウリツ</t>
    </rPh>
    <phoneticPr fontId="2"/>
  </si>
  <si>
    <t>稼働率</t>
    <rPh sb="0" eb="3">
      <t>カドウリツ</t>
    </rPh>
    <phoneticPr fontId="2"/>
  </si>
  <si>
    <t>営業日</t>
    <phoneticPr fontId="2"/>
  </si>
  <si>
    <t>ラインNo.</t>
    <phoneticPr fontId="2"/>
  </si>
  <si>
    <t>ラインNo_稼働率タイプ</t>
    <rPh sb="6" eb="9">
      <t>カドウリツ</t>
    </rPh>
    <phoneticPr fontId="2"/>
  </si>
  <si>
    <t>複合キー</t>
    <phoneticPr fontId="2"/>
  </si>
  <si>
    <t>UNION (
    ADDCOLUMNS (
        SUMMARIZECOLUMNS ( 'Stop_log'[営業日], 'Stop_log'[ラインNo.] ),
        "稼働率タイプ", "総合稼働率"
    ),
    ADDCOLUMNS (
        SUMMARIZECOLUMNS ( 'Stop_log'[営業日], 'Stop_log'[ラインNo.] ),
        "稼働率タイプ", "就業稼働率"
    ),
    ADDCOLUMNS (
        SUMMARIZECOLUMNS ( 'Stop_log'[営業日], 'Stop_log'[ラインNo.] ),
        "稼働率タイプ", "機械稼働率"
    )
)</t>
    <phoneticPr fontId="2"/>
  </si>
  <si>
    <t>UNION (
    ADDCOLUMNS (
        SUMMARIZECOLUMNS ( 'Stop_log'[営業日], 'Stop_log'[ラインNo.] ),
        "稼働率", [総合稼働率]
    ),
    ADDCOLUMNS (
        SUMMARIZECOLUMNS ( 'Stop_log'[営業日], 'Stop_log'[ラインNo.] ),
       "稼働率", [就業稼働率]
    ),
    ADDCOLUMNS (
        SUMMARIZECOLUMNS ( 'Stop_log'[営業日], 'Stop_log'[ラインNo.] ),
        "稼働率", [機械稼働率]
    )
)</t>
    <phoneticPr fontId="2"/>
  </si>
  <si>
    <t>Stop_log</t>
    <phoneticPr fontId="2"/>
  </si>
  <si>
    <t>ラインNo_稼働率タイプ = [ラインNo.] &amp; " - " &amp; [稼働率タイプ]</t>
    <phoneticPr fontId="2"/>
  </si>
  <si>
    <t>複合キー = '稼働率テーブル'[営業日]&amp;"_"&amp;'稼働率テーブル'[ラインNo.]</t>
    <phoneticPr fontId="2"/>
  </si>
  <si>
    <t>日付、ラインごとの稼働率の計算結果を出力　※未使用</t>
    <rPh sb="0" eb="2">
      <t>ヒヅケ</t>
    </rPh>
    <rPh sb="9" eb="12">
      <t>カドウリツ</t>
    </rPh>
    <rPh sb="13" eb="17">
      <t>ケイサンケッカ</t>
    </rPh>
    <rPh sb="18" eb="20">
      <t>シュツリョク</t>
    </rPh>
    <rPh sb="22" eb="25">
      <t>ミシヨウ</t>
    </rPh>
    <phoneticPr fontId="2"/>
  </si>
  <si>
    <t>ラインごとの日次・月次の稼働率を確認するためのレポート</t>
    <rPh sb="6" eb="8">
      <t>ニチジ</t>
    </rPh>
    <rPh sb="9" eb="11">
      <t>ゲツジ</t>
    </rPh>
    <rPh sb="12" eb="14">
      <t>カドウ</t>
    </rPh>
    <rPh sb="14" eb="15">
      <t>リツ</t>
    </rPh>
    <rPh sb="16" eb="18">
      <t>カクニン</t>
    </rPh>
    <phoneticPr fontId="2"/>
  </si>
  <si>
    <t>選択した月で④～⑥のオブジェクトを抽出可能</t>
    <rPh sb="0" eb="2">
      <t>センタク</t>
    </rPh>
    <rPh sb="4" eb="5">
      <t>ツキ</t>
    </rPh>
    <rPh sb="17" eb="21">
      <t>チュウシュツカノウ</t>
    </rPh>
    <phoneticPr fontId="2"/>
  </si>
  <si>
    <t>選択したラインNoで④～⑥のオブジェクトを抽出可能</t>
    <rPh sb="0" eb="2">
      <t>センタク</t>
    </rPh>
    <rPh sb="21" eb="25">
      <t>チュウシュツカノウ</t>
    </rPh>
    <phoneticPr fontId="2"/>
  </si>
  <si>
    <t>日付、ラインNoごとの設備稼働率一覧を表示</t>
    <rPh sb="0" eb="2">
      <t>ヒヅケ</t>
    </rPh>
    <rPh sb="11" eb="18">
      <t>セツビカドウリツイチラン</t>
    </rPh>
    <rPh sb="19" eb="21">
      <t>ヒョウジ</t>
    </rPh>
    <phoneticPr fontId="2"/>
  </si>
  <si>
    <t>日付、ラインNoごとの停止要因一覧を表示</t>
    <rPh sb="0" eb="2">
      <t>ヒヅケ</t>
    </rPh>
    <rPh sb="11" eb="17">
      <t>テイシヨウインイチラン</t>
    </rPh>
    <rPh sb="18" eb="20">
      <t>ヒョウジ</t>
    </rPh>
    <phoneticPr fontId="2"/>
  </si>
  <si>
    <t>日付、ラインNoごとの停止要因一覧をグラフで表示</t>
    <rPh sb="0" eb="2">
      <t>ヒヅケ</t>
    </rPh>
    <rPh sb="11" eb="17">
      <t>テイシヨウインイチラン</t>
    </rPh>
    <rPh sb="22" eb="24">
      <t>ヒョウジ</t>
    </rPh>
    <phoneticPr fontId="2"/>
  </si>
  <si>
    <t>月、ラインNoごとの設備稼働率一覧を表示</t>
    <rPh sb="10" eb="17">
      <t>セツビカドウリツイチラン</t>
    </rPh>
    <rPh sb="18" eb="20">
      <t>ヒョウジ</t>
    </rPh>
    <phoneticPr fontId="2"/>
  </si>
  <si>
    <t>月、ラインNoごとの停止要因一覧を表示</t>
    <rPh sb="10" eb="16">
      <t>テイシヨウインイチラン</t>
    </rPh>
    <rPh sb="17" eb="19">
      <t>ヒョウジ</t>
    </rPh>
    <phoneticPr fontId="2"/>
  </si>
  <si>
    <t>月、ラインNoごとの停止要因一覧をグラフで表示</t>
    <rPh sb="10" eb="16">
      <t>テイシヨウインイチラン</t>
    </rPh>
    <rPh sb="21" eb="23">
      <t>ヒョウジ</t>
    </rPh>
    <phoneticPr fontId="2"/>
  </si>
  <si>
    <t>日付、ラインNoごとの停止要因、稼働率をグラフで表示</t>
    <rPh sb="0" eb="2">
      <t>ヒヅケ</t>
    </rPh>
    <rPh sb="11" eb="15">
      <t>テイシヨウイン</t>
    </rPh>
    <rPh sb="16" eb="19">
      <t>カドウリツ</t>
    </rPh>
    <rPh sb="24" eb="26">
      <t>ヒョウジ</t>
    </rPh>
    <phoneticPr fontId="2"/>
  </si>
  <si>
    <t>Prod_logの1日の最終データは08:00:00</t>
    <rPh sb="10" eb="11">
      <t>ニチ</t>
    </rPh>
    <rPh sb="12" eb="14">
      <t>サイシュウ</t>
    </rPh>
    <phoneticPr fontId="2"/>
  </si>
  <si>
    <t>当レポートの必要な情報は営業日当たりの最終生産数であるため、08:00:00を除くデータは出力対象外</t>
    <rPh sb="0" eb="1">
      <t>トウ</t>
    </rPh>
    <rPh sb="6" eb="8">
      <t>ヒツヨウ</t>
    </rPh>
    <rPh sb="9" eb="11">
      <t>ジョウホウ</t>
    </rPh>
    <rPh sb="12" eb="16">
      <t>エイギョウビア</t>
    </rPh>
    <rPh sb="19" eb="24">
      <t>サイシュウセイサンスウ</t>
    </rPh>
    <rPh sb="39" eb="40">
      <t>ノゾ</t>
    </rPh>
    <rPh sb="45" eb="50">
      <t>シュツリョクタイショウガイ</t>
    </rPh>
    <phoneticPr fontId="2"/>
  </si>
  <si>
    <t>稼働時間 / 就業時間 * 100　</t>
    <phoneticPr fontId="2"/>
  </si>
  <si>
    <t>稼働時間 / 就業時間2 * 100　</t>
    <phoneticPr fontId="2"/>
  </si>
  <si>
    <t>稼働時間 / 就業時間3 * 100　</t>
    <phoneticPr fontId="2"/>
  </si>
  <si>
    <t>就業時間 - [停止要因5]</t>
    <phoneticPr fontId="2"/>
  </si>
  <si>
    <t>就業時間 - ([停止要因2] + [停止要因3] + [停止要因4] + [停止要因5])</t>
    <phoneticPr fontId="2"/>
  </si>
  <si>
    <t>選択したラインNoで④～⑥のオブジェクトを抽出可能(単一選択)</t>
    <rPh sb="0" eb="2">
      <t>センタク</t>
    </rPh>
    <rPh sb="21" eb="25">
      <t>チュウシュツカノウ</t>
    </rPh>
    <rPh sb="26" eb="30">
      <t>タンイツセンタク</t>
    </rPh>
    <phoneticPr fontId="2"/>
  </si>
  <si>
    <t>就業時間3</t>
    <rPh sb="0" eb="2">
      <t>シュウギョウ</t>
    </rPh>
    <rPh sb="2" eb="4">
      <t>ジカン</t>
    </rPh>
    <phoneticPr fontId="2"/>
  </si>
  <si>
    <t>未使用</t>
  </si>
  <si>
    <t>チョコ停不明</t>
  </si>
  <si>
    <t>停止要因選択ユニット無効</t>
  </si>
  <si>
    <t>通信エラー</t>
  </si>
  <si>
    <t>集計期間の稼働日数 * 24h * 60m * 60s</t>
    <phoneticPr fontId="2"/>
  </si>
  <si>
    <t>日</t>
    <rPh sb="0" eb="1">
      <t>ヒ</t>
    </rPh>
    <phoneticPr fontId="2"/>
  </si>
  <si>
    <t>選択した日で④～⑥のオブジェクトを抽出可能</t>
    <rPh sb="0" eb="2">
      <t>センタク</t>
    </rPh>
    <rPh sb="4" eb="5">
      <t>ヒ</t>
    </rPh>
    <rPh sb="17" eb="21">
      <t>チュウシュツカノウ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</si>
</sst>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:ss"/>
  </numFmts>
  <fonts count="9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theme="1"/>
      <name val="Meiryo UI"/>
      <family val="3"/>
      <charset val="128"/>
    </font>
    <font>
      <sz val="11"/>
      <color rgb="FFFF0000"/>
      <name val="Meiryo UI"/>
      <family val="3"/>
      <charset val="128"/>
    </font>
    <font>
      <sz val="11"/>
      <color theme="0"/>
      <name val="Meiryo UI"/>
      <family val="3"/>
      <charset val="128"/>
    </font>
    <font>
      <sz val="11"/>
      <name val="Meiryo UI"/>
      <family val="3"/>
      <charset val="128"/>
    </font>
    <font>
      <sz val="16"/>
      <color theme="1"/>
      <name val="Meiryo UI"/>
      <family val="3"/>
      <charset val="128"/>
    </font>
    <font>
      <sz val="11"/>
      <color rgb="FF000000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68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5" fillId="0" borderId="0" xfId="0" applyFont="1"/>
    <xf numFmtId="0" fontId="3" fillId="3" borderId="4" xfId="0" applyFont="1" applyFill="1" applyBorder="1"/>
    <xf numFmtId="0" fontId="3" fillId="3" borderId="8" xfId="0" applyFont="1" applyFill="1" applyBorder="1"/>
    <xf numFmtId="0" fontId="3" fillId="3" borderId="5" xfId="0" applyFont="1" applyFill="1" applyBorder="1"/>
    <xf numFmtId="0" fontId="3" fillId="0" borderId="11" xfId="0" applyFont="1" applyBorder="1"/>
    <xf numFmtId="0" fontId="3" fillId="0" borderId="12" xfId="0" applyFont="1" applyBorder="1"/>
    <xf numFmtId="0" fontId="3" fillId="0" borderId="6" xfId="0" applyFont="1" applyBorder="1"/>
    <xf numFmtId="0" fontId="3" fillId="0" borderId="9" xfId="0" applyFont="1" applyBorder="1"/>
    <xf numFmtId="0" fontId="3" fillId="0" borderId="7" xfId="0" applyFont="1" applyBorder="1"/>
    <xf numFmtId="0" fontId="3" fillId="4" borderId="4" xfId="0" applyFont="1" applyFill="1" applyBorder="1"/>
    <xf numFmtId="0" fontId="3" fillId="4" borderId="8" xfId="0" applyFont="1" applyFill="1" applyBorder="1"/>
    <xf numFmtId="0" fontId="3" fillId="4" borderId="5" xfId="0" applyFont="1" applyFill="1" applyBorder="1"/>
    <xf numFmtId="0" fontId="3" fillId="2" borderId="10" xfId="0" applyFont="1" applyFill="1" applyBorder="1"/>
    <xf numFmtId="0" fontId="3" fillId="0" borderId="10" xfId="0" applyFont="1" applyBorder="1"/>
    <xf numFmtId="0" fontId="3" fillId="0" borderId="0" xfId="0" applyFont="1" applyAlignment="1">
      <alignment horizontal="left" vertical="top"/>
    </xf>
    <xf numFmtId="0" fontId="3" fillId="2" borderId="2" xfId="0" applyFont="1" applyFill="1" applyBorder="1" applyAlignment="1">
      <alignment horizontal="left" vertical="top"/>
    </xf>
    <xf numFmtId="0" fontId="3" fillId="2" borderId="3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3" fillId="2" borderId="10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4" fillId="0" borderId="10" xfId="0" applyFont="1" applyBorder="1" applyAlignment="1">
      <alignment horizontal="left" vertical="top"/>
    </xf>
    <xf numFmtId="0" fontId="3" fillId="0" borderId="1" xfId="0" quotePrefix="1" applyFont="1" applyBorder="1" applyAlignment="1">
      <alignment horizontal="left" vertical="top"/>
    </xf>
    <xf numFmtId="0" fontId="3" fillId="0" borderId="10" xfId="0" applyFont="1" applyBorder="1" applyAlignment="1">
      <alignment horizontal="left" vertical="top"/>
    </xf>
    <xf numFmtId="0" fontId="6" fillId="0" borderId="1" xfId="0" quotePrefix="1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10" xfId="0" applyFont="1" applyBorder="1" applyAlignment="1">
      <alignment horizontal="left" vertical="top"/>
    </xf>
    <xf numFmtId="0" fontId="3" fillId="3" borderId="10" xfId="0" applyFont="1" applyFill="1" applyBorder="1"/>
    <xf numFmtId="0" fontId="6" fillId="0" borderId="1" xfId="0" quotePrefix="1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7" fillId="0" borderId="0" xfId="0" applyFont="1"/>
    <xf numFmtId="0" fontId="3" fillId="3" borderId="1" xfId="0" applyFont="1" applyFill="1" applyBorder="1"/>
    <xf numFmtId="0" fontId="3" fillId="3" borderId="2" xfId="0" applyFont="1" applyFill="1" applyBorder="1"/>
    <xf numFmtId="0" fontId="3" fillId="3" borderId="3" xfId="0" applyFont="1" applyFill="1" applyBorder="1"/>
    <xf numFmtId="0" fontId="3" fillId="0" borderId="2" xfId="0" applyFont="1" applyBorder="1"/>
    <xf numFmtId="0" fontId="3" fillId="0" borderId="3" xfId="0" applyFont="1" applyBorder="1"/>
    <xf numFmtId="0" fontId="3" fillId="2" borderId="2" xfId="0" applyFont="1" applyFill="1" applyBorder="1"/>
    <xf numFmtId="0" fontId="3" fillId="2" borderId="3" xfId="0" applyFont="1" applyFill="1" applyBorder="1"/>
    <xf numFmtId="0" fontId="3" fillId="0" borderId="13" xfId="0" applyFont="1" applyBorder="1"/>
    <xf numFmtId="0" fontId="3" fillId="0" borderId="8" xfId="0" applyFont="1" applyBorder="1"/>
    <xf numFmtId="0" fontId="3" fillId="0" borderId="5" xfId="0" applyFont="1" applyBorder="1"/>
    <xf numFmtId="0" fontId="3" fillId="0" borderId="4" xfId="0" applyFont="1" applyBorder="1"/>
    <xf numFmtId="0" fontId="8" fillId="0" borderId="1" xfId="0" applyFont="1" applyBorder="1"/>
    <xf numFmtId="0" fontId="3" fillId="2" borderId="2" xfId="0" applyFont="1" applyFill="1" applyBorder="1" applyAlignment="1">
      <alignment horizontal="centerContinuous"/>
    </xf>
    <xf numFmtId="0" fontId="3" fillId="2" borderId="3" xfId="0" applyFont="1" applyFill="1" applyBorder="1" applyAlignment="1">
      <alignment horizontal="centerContinuous"/>
    </xf>
    <xf numFmtId="176" fontId="3" fillId="5" borderId="1" xfId="0" applyNumberFormat="1" applyFont="1" applyFill="1" applyBorder="1" applyAlignment="1">
      <alignment horizontal="centerContinuous"/>
    </xf>
    <xf numFmtId="176" fontId="3" fillId="5" borderId="2" xfId="0" applyNumberFormat="1" applyFont="1" applyFill="1" applyBorder="1" applyAlignment="1">
      <alignment horizontal="centerContinuous"/>
    </xf>
    <xf numFmtId="176" fontId="3" fillId="5" borderId="3" xfId="0" applyNumberFormat="1" applyFont="1" applyFill="1" applyBorder="1" applyAlignment="1">
      <alignment horizontal="centerContinuous"/>
    </xf>
    <xf numFmtId="176" fontId="3" fillId="0" borderId="0" xfId="0" applyNumberFormat="1" applyFont="1" applyAlignment="1">
      <alignment horizontal="centerContinuous"/>
    </xf>
    <xf numFmtId="14" fontId="3" fillId="0" borderId="0" xfId="0" applyNumberFormat="1" applyFont="1" applyAlignment="1">
      <alignment horizontal="centerContinuous"/>
    </xf>
    <xf numFmtId="0" fontId="3" fillId="0" borderId="4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3" fillId="5" borderId="1" xfId="0" applyFont="1" applyFill="1" applyBorder="1" applyAlignment="1">
      <alignment horizontal="centerContinuous"/>
    </xf>
    <xf numFmtId="14" fontId="3" fillId="5" borderId="1" xfId="0" applyNumberFormat="1" applyFont="1" applyFill="1" applyBorder="1" applyAlignment="1">
      <alignment horizontal="centerContinuous"/>
    </xf>
    <xf numFmtId="176" fontId="3" fillId="6" borderId="1" xfId="0" applyNumberFormat="1" applyFont="1" applyFill="1" applyBorder="1" applyAlignment="1">
      <alignment horizontal="centerContinuous"/>
    </xf>
    <xf numFmtId="176" fontId="3" fillId="6" borderId="2" xfId="0" applyNumberFormat="1" applyFont="1" applyFill="1" applyBorder="1" applyAlignment="1">
      <alignment horizontal="centerContinuous"/>
    </xf>
    <xf numFmtId="176" fontId="3" fillId="6" borderId="3" xfId="0" applyNumberFormat="1" applyFont="1" applyFill="1" applyBorder="1" applyAlignment="1">
      <alignment horizontal="centerContinuous"/>
    </xf>
    <xf numFmtId="14" fontId="3" fillId="6" borderId="1" xfId="0" applyNumberFormat="1" applyFont="1" applyFill="1" applyBorder="1" applyAlignment="1">
      <alignment horizontal="centerContinuous"/>
    </xf>
    <xf numFmtId="0" fontId="3" fillId="6" borderId="1" xfId="0" applyFont="1" applyFill="1" applyBorder="1" applyAlignment="1">
      <alignment horizontal="centerContinuous"/>
    </xf>
    <xf numFmtId="0" fontId="3" fillId="0" borderId="1" xfId="0" applyFont="1" applyBorder="1" applyAlignment="1">
      <alignment horizontal="centerContinuous"/>
    </xf>
    <xf numFmtId="0" fontId="3" fillId="0" borderId="2" xfId="0" applyFont="1" applyBorder="1" applyAlignment="1">
      <alignment horizontal="centerContinuous"/>
    </xf>
    <xf numFmtId="0" fontId="3" fillId="0" borderId="3" xfId="0" applyFont="1" applyBorder="1" applyAlignment="1">
      <alignment horizontal="centerContinuous"/>
    </xf>
    <xf numFmtId="0" fontId="3" fillId="0" borderId="1" xfId="0" quotePrefix="1" applyFont="1" applyBorder="1" applyAlignment="1">
      <alignment horizontal="left" vertical="top" wrapText="1"/>
    </xf>
  </cellXfs>
  <cellStyles count="2">
    <cellStyle name="標準" xfId="0" builtinId="0"/>
    <cellStyle name="標準 2" xfId="1" xr:uid="{C91DF937-F265-450D-B727-3361F4E679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7" Type="http://schemas.openxmlformats.org/officeDocument/2006/relationships/image" Target="../media/image8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7.png"/><Relationship Id="rId5" Type="http://schemas.microsoft.com/office/2007/relationships/hdphoto" Target="../media/hdphoto2.wdp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73</xdr:row>
      <xdr:rowOff>1</xdr:rowOff>
    </xdr:from>
    <xdr:to>
      <xdr:col>31</xdr:col>
      <xdr:colOff>172500</xdr:colOff>
      <xdr:row>93</xdr:row>
      <xdr:rowOff>58526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1A45F3FE-57D8-2482-7F66-D4D5EFE6CA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4375" y="13995799"/>
          <a:ext cx="6840000" cy="3868525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 editAs="oneCell">
    <xdr:from>
      <xdr:col>3</xdr:col>
      <xdr:colOff>0</xdr:colOff>
      <xdr:row>43</xdr:row>
      <xdr:rowOff>1</xdr:rowOff>
    </xdr:from>
    <xdr:to>
      <xdr:col>31</xdr:col>
      <xdr:colOff>172500</xdr:colOff>
      <xdr:row>63</xdr:row>
      <xdr:rowOff>60166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151E41D3-0CF0-0C17-2E5A-1BB0FC82F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4375" y="8280799"/>
          <a:ext cx="6840000" cy="3870165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31</xdr:col>
      <xdr:colOff>172500</xdr:colOff>
      <xdr:row>33</xdr:row>
      <xdr:rowOff>47189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941DC3E5-BB3E-31BA-E9DB-FFC8CEC19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4375" y="2565798"/>
          <a:ext cx="6840000" cy="3857189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>
    <xdr:from>
      <xdr:col>18</xdr:col>
      <xdr:colOff>180975</xdr:colOff>
      <xdr:row>11</xdr:row>
      <xdr:rowOff>85725</xdr:rowOff>
    </xdr:from>
    <xdr:to>
      <xdr:col>25</xdr:col>
      <xdr:colOff>80963</xdr:colOff>
      <xdr:row>13</xdr:row>
      <xdr:rowOff>52387</xdr:rowOff>
    </xdr:to>
    <xdr:sp macro="" textlink="">
      <xdr:nvSpPr>
        <xdr:cNvPr id="4" name="吹き出し: 四角形 3">
          <a:extLst>
            <a:ext uri="{FF2B5EF4-FFF2-40B4-BE49-F238E27FC236}">
              <a16:creationId xmlns:a16="http://schemas.microsoft.com/office/drawing/2014/main" id="{9B396C59-6896-4283-8D5D-E3ADCE4E5762}"/>
            </a:ext>
          </a:extLst>
        </xdr:cNvPr>
        <xdr:cNvSpPr/>
      </xdr:nvSpPr>
      <xdr:spPr>
        <a:xfrm>
          <a:off x="4467225" y="2081213"/>
          <a:ext cx="1566863" cy="347662"/>
        </a:xfrm>
        <a:prstGeom prst="wedgeRectCallout">
          <a:avLst>
            <a:gd name="adj1" fmla="val -60651"/>
            <a:gd name="adj2" fmla="val 77569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①最終データ更新日時</a:t>
          </a:r>
        </a:p>
      </xdr:txBody>
    </xdr:sp>
    <xdr:clientData/>
  </xdr:twoCellAnchor>
  <xdr:twoCellAnchor>
    <xdr:from>
      <xdr:col>2</xdr:col>
      <xdr:colOff>139474</xdr:colOff>
      <xdr:row>24</xdr:row>
      <xdr:rowOff>180295</xdr:rowOff>
    </xdr:from>
    <xdr:to>
      <xdr:col>5</xdr:col>
      <xdr:colOff>0</xdr:colOff>
      <xdr:row>26</xdr:row>
      <xdr:rowOff>146957</xdr:rowOff>
    </xdr:to>
    <xdr:sp macro="" textlink="">
      <xdr:nvSpPr>
        <xdr:cNvPr id="5" name="吹き出し: 四角形 4">
          <a:extLst>
            <a:ext uri="{FF2B5EF4-FFF2-40B4-BE49-F238E27FC236}">
              <a16:creationId xmlns:a16="http://schemas.microsoft.com/office/drawing/2014/main" id="{B51B8B3D-B894-4F21-AF9D-FFBE2B0DAB20}"/>
            </a:ext>
          </a:extLst>
        </xdr:cNvPr>
        <xdr:cNvSpPr/>
      </xdr:nvSpPr>
      <xdr:spPr>
        <a:xfrm>
          <a:off x="615724" y="4841593"/>
          <a:ext cx="574901" cy="347662"/>
        </a:xfrm>
        <a:prstGeom prst="wedgeRectCallout">
          <a:avLst>
            <a:gd name="adj1" fmla="val -2161"/>
            <a:gd name="adj2" fmla="val -96796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③日</a:t>
          </a:r>
        </a:p>
      </xdr:txBody>
    </xdr:sp>
    <xdr:clientData/>
  </xdr:twoCellAnchor>
  <xdr:twoCellAnchor>
    <xdr:from>
      <xdr:col>31</xdr:col>
      <xdr:colOff>66675</xdr:colOff>
      <xdr:row>15</xdr:row>
      <xdr:rowOff>138113</xdr:rowOff>
    </xdr:from>
    <xdr:to>
      <xdr:col>37</xdr:col>
      <xdr:colOff>204788</xdr:colOff>
      <xdr:row>17</xdr:row>
      <xdr:rowOff>104775</xdr:rowOff>
    </xdr:to>
    <xdr:sp macro="" textlink="">
      <xdr:nvSpPr>
        <xdr:cNvPr id="6" name="吹き出し: 四角形 5">
          <a:extLst>
            <a:ext uri="{FF2B5EF4-FFF2-40B4-BE49-F238E27FC236}">
              <a16:creationId xmlns:a16="http://schemas.microsoft.com/office/drawing/2014/main" id="{9D5CBF1C-3FA2-4905-A703-4A7B12370D8B}"/>
            </a:ext>
          </a:extLst>
        </xdr:cNvPr>
        <xdr:cNvSpPr/>
      </xdr:nvSpPr>
      <xdr:spPr>
        <a:xfrm>
          <a:off x="7448550" y="2895601"/>
          <a:ext cx="1566863" cy="347662"/>
        </a:xfrm>
        <a:prstGeom prst="wedgeRectCallout">
          <a:avLst>
            <a:gd name="adj1" fmla="val -60651"/>
            <a:gd name="adj2" fmla="val 77569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④設備稼働率一覧</a:t>
          </a:r>
        </a:p>
      </xdr:txBody>
    </xdr:sp>
    <xdr:clientData/>
  </xdr:twoCellAnchor>
  <xdr:twoCellAnchor>
    <xdr:from>
      <xdr:col>29</xdr:col>
      <xdr:colOff>2721</xdr:colOff>
      <xdr:row>22</xdr:row>
      <xdr:rowOff>136072</xdr:rowOff>
    </xdr:from>
    <xdr:to>
      <xdr:col>34</xdr:col>
      <xdr:colOff>102054</xdr:colOff>
      <xdr:row>24</xdr:row>
      <xdr:rowOff>102734</xdr:rowOff>
    </xdr:to>
    <xdr:sp macro="" textlink="">
      <xdr:nvSpPr>
        <xdr:cNvPr id="7" name="吹き出し: 四角形 6">
          <a:extLst>
            <a:ext uri="{FF2B5EF4-FFF2-40B4-BE49-F238E27FC236}">
              <a16:creationId xmlns:a16="http://schemas.microsoft.com/office/drawing/2014/main" id="{3468C754-87A5-4B6C-ADFA-B00CBD296BFD}"/>
            </a:ext>
          </a:extLst>
        </xdr:cNvPr>
        <xdr:cNvSpPr/>
      </xdr:nvSpPr>
      <xdr:spPr>
        <a:xfrm>
          <a:off x="6908347" y="4415519"/>
          <a:ext cx="1289957" cy="347662"/>
        </a:xfrm>
        <a:prstGeom prst="wedgeRectCallout">
          <a:avLst>
            <a:gd name="adj1" fmla="val -60651"/>
            <a:gd name="adj2" fmla="val 77569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⑤停止要因一覧</a:t>
          </a:r>
        </a:p>
      </xdr:txBody>
    </xdr:sp>
    <xdr:clientData/>
  </xdr:twoCellAnchor>
  <xdr:twoCellAnchor>
    <xdr:from>
      <xdr:col>26</xdr:col>
      <xdr:colOff>23133</xdr:colOff>
      <xdr:row>29</xdr:row>
      <xdr:rowOff>54429</xdr:rowOff>
    </xdr:from>
    <xdr:to>
      <xdr:col>33</xdr:col>
      <xdr:colOff>122463</xdr:colOff>
      <xdr:row>31</xdr:row>
      <xdr:rowOff>21091</xdr:rowOff>
    </xdr:to>
    <xdr:sp macro="" textlink="">
      <xdr:nvSpPr>
        <xdr:cNvPr id="17" name="吹き出し: 四角形 16">
          <a:extLst>
            <a:ext uri="{FF2B5EF4-FFF2-40B4-BE49-F238E27FC236}">
              <a16:creationId xmlns:a16="http://schemas.microsoft.com/office/drawing/2014/main" id="{B1985494-B59F-4656-FD7B-FBC8F04BB06E}"/>
            </a:ext>
          </a:extLst>
        </xdr:cNvPr>
        <xdr:cNvSpPr/>
      </xdr:nvSpPr>
      <xdr:spPr>
        <a:xfrm>
          <a:off x="6214383" y="5667376"/>
          <a:ext cx="1766206" cy="347662"/>
        </a:xfrm>
        <a:prstGeom prst="wedgeRectCallout">
          <a:avLst>
            <a:gd name="adj1" fmla="val -70672"/>
            <a:gd name="adj2" fmla="val -51590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⑥ライン毎の停止要因内訳</a:t>
          </a:r>
        </a:p>
      </xdr:txBody>
    </xdr:sp>
    <xdr:clientData/>
  </xdr:twoCellAnchor>
  <xdr:twoCellAnchor>
    <xdr:from>
      <xdr:col>18</xdr:col>
      <xdr:colOff>180975</xdr:colOff>
      <xdr:row>41</xdr:row>
      <xdr:rowOff>85725</xdr:rowOff>
    </xdr:from>
    <xdr:to>
      <xdr:col>25</xdr:col>
      <xdr:colOff>80963</xdr:colOff>
      <xdr:row>43</xdr:row>
      <xdr:rowOff>52387</xdr:rowOff>
    </xdr:to>
    <xdr:sp macro="" textlink="">
      <xdr:nvSpPr>
        <xdr:cNvPr id="26" name="吹き出し: 四角形 25">
          <a:extLst>
            <a:ext uri="{FF2B5EF4-FFF2-40B4-BE49-F238E27FC236}">
              <a16:creationId xmlns:a16="http://schemas.microsoft.com/office/drawing/2014/main" id="{9F8DA9C1-10A2-4C55-AD36-B25328A7D4EB}"/>
            </a:ext>
          </a:extLst>
        </xdr:cNvPr>
        <xdr:cNvSpPr/>
      </xdr:nvSpPr>
      <xdr:spPr>
        <a:xfrm>
          <a:off x="4467225" y="2269672"/>
          <a:ext cx="1566864" cy="347662"/>
        </a:xfrm>
        <a:prstGeom prst="wedgeRectCallout">
          <a:avLst>
            <a:gd name="adj1" fmla="val -60651"/>
            <a:gd name="adj2" fmla="val 77569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①最終データ更新日時</a:t>
          </a:r>
        </a:p>
      </xdr:txBody>
    </xdr:sp>
    <xdr:clientData/>
  </xdr:twoCellAnchor>
  <xdr:twoCellAnchor>
    <xdr:from>
      <xdr:col>9</xdr:col>
      <xdr:colOff>132670</xdr:colOff>
      <xdr:row>45</xdr:row>
      <xdr:rowOff>98652</xdr:rowOff>
    </xdr:from>
    <xdr:to>
      <xdr:col>13</xdr:col>
      <xdr:colOff>0</xdr:colOff>
      <xdr:row>47</xdr:row>
      <xdr:rowOff>65314</xdr:rowOff>
    </xdr:to>
    <xdr:sp macro="" textlink="">
      <xdr:nvSpPr>
        <xdr:cNvPr id="27" name="吹き出し: 四角形 26">
          <a:extLst>
            <a:ext uri="{FF2B5EF4-FFF2-40B4-BE49-F238E27FC236}">
              <a16:creationId xmlns:a16="http://schemas.microsoft.com/office/drawing/2014/main" id="{15AFA56C-C7E1-4C13-8CDF-FE4B2A447BD6}"/>
            </a:ext>
          </a:extLst>
        </xdr:cNvPr>
        <xdr:cNvSpPr/>
      </xdr:nvSpPr>
      <xdr:spPr>
        <a:xfrm>
          <a:off x="2275796" y="8759599"/>
          <a:ext cx="819830" cy="347662"/>
        </a:xfrm>
        <a:prstGeom prst="wedgeRectCallout">
          <a:avLst>
            <a:gd name="adj1" fmla="val -112402"/>
            <a:gd name="adj2" fmla="val 71501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②月</a:t>
          </a:r>
        </a:p>
      </xdr:txBody>
    </xdr:sp>
    <xdr:clientData/>
  </xdr:twoCellAnchor>
  <xdr:twoCellAnchor>
    <xdr:from>
      <xdr:col>31</xdr:col>
      <xdr:colOff>66675</xdr:colOff>
      <xdr:row>45</xdr:row>
      <xdr:rowOff>138113</xdr:rowOff>
    </xdr:from>
    <xdr:to>
      <xdr:col>37</xdr:col>
      <xdr:colOff>204788</xdr:colOff>
      <xdr:row>47</xdr:row>
      <xdr:rowOff>104775</xdr:rowOff>
    </xdr:to>
    <xdr:sp macro="" textlink="">
      <xdr:nvSpPr>
        <xdr:cNvPr id="28" name="吹き出し: 四角形 27">
          <a:extLst>
            <a:ext uri="{FF2B5EF4-FFF2-40B4-BE49-F238E27FC236}">
              <a16:creationId xmlns:a16="http://schemas.microsoft.com/office/drawing/2014/main" id="{D926A60C-3D2C-4A21-A8B3-CD5E6DC62150}"/>
            </a:ext>
          </a:extLst>
        </xdr:cNvPr>
        <xdr:cNvSpPr/>
      </xdr:nvSpPr>
      <xdr:spPr>
        <a:xfrm>
          <a:off x="7448551" y="3084060"/>
          <a:ext cx="1566863" cy="347662"/>
        </a:xfrm>
        <a:prstGeom prst="wedgeRectCallout">
          <a:avLst>
            <a:gd name="adj1" fmla="val -60651"/>
            <a:gd name="adj2" fmla="val 77569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④設備稼働率一覧</a:t>
          </a:r>
        </a:p>
      </xdr:txBody>
    </xdr:sp>
    <xdr:clientData/>
  </xdr:twoCellAnchor>
  <xdr:twoCellAnchor>
    <xdr:from>
      <xdr:col>29</xdr:col>
      <xdr:colOff>2721</xdr:colOff>
      <xdr:row>52</xdr:row>
      <xdr:rowOff>136072</xdr:rowOff>
    </xdr:from>
    <xdr:to>
      <xdr:col>34</xdr:col>
      <xdr:colOff>102054</xdr:colOff>
      <xdr:row>54</xdr:row>
      <xdr:rowOff>102734</xdr:rowOff>
    </xdr:to>
    <xdr:sp macro="" textlink="">
      <xdr:nvSpPr>
        <xdr:cNvPr id="29" name="吹き出し: 四角形 28">
          <a:extLst>
            <a:ext uri="{FF2B5EF4-FFF2-40B4-BE49-F238E27FC236}">
              <a16:creationId xmlns:a16="http://schemas.microsoft.com/office/drawing/2014/main" id="{8B940975-1D47-4DB9-8572-13106E6BC058}"/>
            </a:ext>
          </a:extLst>
        </xdr:cNvPr>
        <xdr:cNvSpPr/>
      </xdr:nvSpPr>
      <xdr:spPr>
        <a:xfrm>
          <a:off x="6908347" y="4415519"/>
          <a:ext cx="1289957" cy="347662"/>
        </a:xfrm>
        <a:prstGeom prst="wedgeRectCallout">
          <a:avLst>
            <a:gd name="adj1" fmla="val -60651"/>
            <a:gd name="adj2" fmla="val 77569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⑤停止要因一覧</a:t>
          </a:r>
        </a:p>
      </xdr:txBody>
    </xdr:sp>
    <xdr:clientData/>
  </xdr:twoCellAnchor>
  <xdr:twoCellAnchor>
    <xdr:from>
      <xdr:col>26</xdr:col>
      <xdr:colOff>23133</xdr:colOff>
      <xdr:row>59</xdr:row>
      <xdr:rowOff>54429</xdr:rowOff>
    </xdr:from>
    <xdr:to>
      <xdr:col>33</xdr:col>
      <xdr:colOff>122463</xdr:colOff>
      <xdr:row>61</xdr:row>
      <xdr:rowOff>21091</xdr:rowOff>
    </xdr:to>
    <xdr:sp macro="" textlink="">
      <xdr:nvSpPr>
        <xdr:cNvPr id="30" name="吹き出し: 四角形 29">
          <a:extLst>
            <a:ext uri="{FF2B5EF4-FFF2-40B4-BE49-F238E27FC236}">
              <a16:creationId xmlns:a16="http://schemas.microsoft.com/office/drawing/2014/main" id="{11CBCA54-D423-4E1F-AF24-BAAF407887A4}"/>
            </a:ext>
          </a:extLst>
        </xdr:cNvPr>
        <xdr:cNvSpPr/>
      </xdr:nvSpPr>
      <xdr:spPr>
        <a:xfrm>
          <a:off x="6214383" y="5667376"/>
          <a:ext cx="1766206" cy="347662"/>
        </a:xfrm>
        <a:prstGeom prst="wedgeRectCallout">
          <a:avLst>
            <a:gd name="adj1" fmla="val -70672"/>
            <a:gd name="adj2" fmla="val -51590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⑥ライン毎の停止要因内訳</a:t>
          </a:r>
        </a:p>
      </xdr:txBody>
    </xdr:sp>
    <xdr:clientData/>
  </xdr:twoCellAnchor>
  <xdr:twoCellAnchor>
    <xdr:from>
      <xdr:col>4</xdr:col>
      <xdr:colOff>78243</xdr:colOff>
      <xdr:row>59</xdr:row>
      <xdr:rowOff>91849</xdr:rowOff>
    </xdr:from>
    <xdr:to>
      <xdr:col>7</xdr:col>
      <xdr:colOff>183697</xdr:colOff>
      <xdr:row>61</xdr:row>
      <xdr:rowOff>58511</xdr:rowOff>
    </xdr:to>
    <xdr:sp macro="" textlink="">
      <xdr:nvSpPr>
        <xdr:cNvPr id="33" name="吹き出し: 四角形 32">
          <a:extLst>
            <a:ext uri="{FF2B5EF4-FFF2-40B4-BE49-F238E27FC236}">
              <a16:creationId xmlns:a16="http://schemas.microsoft.com/office/drawing/2014/main" id="{76CBA1B5-6187-F3C5-60D8-BFB841940233}"/>
            </a:ext>
          </a:extLst>
        </xdr:cNvPr>
        <xdr:cNvSpPr/>
      </xdr:nvSpPr>
      <xdr:spPr>
        <a:xfrm>
          <a:off x="1030743" y="11419796"/>
          <a:ext cx="819830" cy="347662"/>
        </a:xfrm>
        <a:prstGeom prst="wedgeRectCallout">
          <a:avLst>
            <a:gd name="adj1" fmla="val -1199"/>
            <a:gd name="adj2" fmla="val -130065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③ライン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180975</xdr:colOff>
      <xdr:row>71</xdr:row>
      <xdr:rowOff>92528</xdr:rowOff>
    </xdr:from>
    <xdr:to>
      <xdr:col>25</xdr:col>
      <xdr:colOff>80963</xdr:colOff>
      <xdr:row>73</xdr:row>
      <xdr:rowOff>59190</xdr:rowOff>
    </xdr:to>
    <xdr:sp macro="" textlink="">
      <xdr:nvSpPr>
        <xdr:cNvPr id="35" name="吹き出し: 四角形 34">
          <a:extLst>
            <a:ext uri="{FF2B5EF4-FFF2-40B4-BE49-F238E27FC236}">
              <a16:creationId xmlns:a16="http://schemas.microsoft.com/office/drawing/2014/main" id="{22F5C544-8657-D761-0679-2AB0313B1960}"/>
            </a:ext>
          </a:extLst>
        </xdr:cNvPr>
        <xdr:cNvSpPr/>
      </xdr:nvSpPr>
      <xdr:spPr>
        <a:xfrm>
          <a:off x="4467225" y="13706475"/>
          <a:ext cx="1566864" cy="347662"/>
        </a:xfrm>
        <a:prstGeom prst="wedgeRectCallout">
          <a:avLst>
            <a:gd name="adj1" fmla="val -60651"/>
            <a:gd name="adj2" fmla="val 77569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①最終データ更新日時</a:t>
          </a:r>
        </a:p>
      </xdr:txBody>
    </xdr:sp>
    <xdr:clientData/>
  </xdr:twoCellAnchor>
  <xdr:twoCellAnchor>
    <xdr:from>
      <xdr:col>9</xdr:col>
      <xdr:colOff>132670</xdr:colOff>
      <xdr:row>75</xdr:row>
      <xdr:rowOff>105455</xdr:rowOff>
    </xdr:from>
    <xdr:to>
      <xdr:col>13</xdr:col>
      <xdr:colOff>0</xdr:colOff>
      <xdr:row>77</xdr:row>
      <xdr:rowOff>72117</xdr:rowOff>
    </xdr:to>
    <xdr:sp macro="" textlink="">
      <xdr:nvSpPr>
        <xdr:cNvPr id="36" name="吹き出し: 四角形 35">
          <a:extLst>
            <a:ext uri="{FF2B5EF4-FFF2-40B4-BE49-F238E27FC236}">
              <a16:creationId xmlns:a16="http://schemas.microsoft.com/office/drawing/2014/main" id="{BC1A9A13-A9CD-7CF2-F8FB-4E2824781659}"/>
            </a:ext>
          </a:extLst>
        </xdr:cNvPr>
        <xdr:cNvSpPr/>
      </xdr:nvSpPr>
      <xdr:spPr>
        <a:xfrm>
          <a:off x="2275796" y="14481402"/>
          <a:ext cx="819830" cy="347662"/>
        </a:xfrm>
        <a:prstGeom prst="wedgeRectCallout">
          <a:avLst>
            <a:gd name="adj1" fmla="val -112402"/>
            <a:gd name="adj2" fmla="val 71501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②月</a:t>
          </a:r>
        </a:p>
      </xdr:txBody>
    </xdr:sp>
    <xdr:clientData/>
  </xdr:twoCellAnchor>
  <xdr:twoCellAnchor>
    <xdr:from>
      <xdr:col>31</xdr:col>
      <xdr:colOff>66675</xdr:colOff>
      <xdr:row>75</xdr:row>
      <xdr:rowOff>144916</xdr:rowOff>
    </xdr:from>
    <xdr:to>
      <xdr:col>37</xdr:col>
      <xdr:colOff>204788</xdr:colOff>
      <xdr:row>77</xdr:row>
      <xdr:rowOff>111578</xdr:rowOff>
    </xdr:to>
    <xdr:sp macro="" textlink="">
      <xdr:nvSpPr>
        <xdr:cNvPr id="37" name="吹き出し: 四角形 36">
          <a:extLst>
            <a:ext uri="{FF2B5EF4-FFF2-40B4-BE49-F238E27FC236}">
              <a16:creationId xmlns:a16="http://schemas.microsoft.com/office/drawing/2014/main" id="{4A3A3365-BDB5-DBE8-E94A-5B12E91494B6}"/>
            </a:ext>
          </a:extLst>
        </xdr:cNvPr>
        <xdr:cNvSpPr/>
      </xdr:nvSpPr>
      <xdr:spPr>
        <a:xfrm>
          <a:off x="7448551" y="14520863"/>
          <a:ext cx="1566863" cy="347662"/>
        </a:xfrm>
        <a:prstGeom prst="wedgeRectCallout">
          <a:avLst>
            <a:gd name="adj1" fmla="val -60651"/>
            <a:gd name="adj2" fmla="val 77569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④設備稼働率一覧</a:t>
          </a:r>
        </a:p>
      </xdr:txBody>
    </xdr:sp>
    <xdr:clientData/>
  </xdr:twoCellAnchor>
  <xdr:twoCellAnchor>
    <xdr:from>
      <xdr:col>29</xdr:col>
      <xdr:colOff>2721</xdr:colOff>
      <xdr:row>82</xdr:row>
      <xdr:rowOff>142875</xdr:rowOff>
    </xdr:from>
    <xdr:to>
      <xdr:col>34</xdr:col>
      <xdr:colOff>102054</xdr:colOff>
      <xdr:row>84</xdr:row>
      <xdr:rowOff>109537</xdr:rowOff>
    </xdr:to>
    <xdr:sp macro="" textlink="">
      <xdr:nvSpPr>
        <xdr:cNvPr id="38" name="吹き出し: 四角形 37">
          <a:extLst>
            <a:ext uri="{FF2B5EF4-FFF2-40B4-BE49-F238E27FC236}">
              <a16:creationId xmlns:a16="http://schemas.microsoft.com/office/drawing/2014/main" id="{03EBCC40-3FEA-085D-809B-4074724BF07D}"/>
            </a:ext>
          </a:extLst>
        </xdr:cNvPr>
        <xdr:cNvSpPr/>
      </xdr:nvSpPr>
      <xdr:spPr>
        <a:xfrm>
          <a:off x="6908347" y="15852322"/>
          <a:ext cx="1289957" cy="347662"/>
        </a:xfrm>
        <a:prstGeom prst="wedgeRectCallout">
          <a:avLst>
            <a:gd name="adj1" fmla="val -60651"/>
            <a:gd name="adj2" fmla="val 77569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⑤停止要因一覧</a:t>
          </a:r>
        </a:p>
      </xdr:txBody>
    </xdr:sp>
    <xdr:clientData/>
  </xdr:twoCellAnchor>
  <xdr:twoCellAnchor>
    <xdr:from>
      <xdr:col>26</xdr:col>
      <xdr:colOff>23133</xdr:colOff>
      <xdr:row>89</xdr:row>
      <xdr:rowOff>61232</xdr:rowOff>
    </xdr:from>
    <xdr:to>
      <xdr:col>33</xdr:col>
      <xdr:colOff>122463</xdr:colOff>
      <xdr:row>91</xdr:row>
      <xdr:rowOff>27894</xdr:rowOff>
    </xdr:to>
    <xdr:sp macro="" textlink="">
      <xdr:nvSpPr>
        <xdr:cNvPr id="39" name="吹き出し: 四角形 38">
          <a:extLst>
            <a:ext uri="{FF2B5EF4-FFF2-40B4-BE49-F238E27FC236}">
              <a16:creationId xmlns:a16="http://schemas.microsoft.com/office/drawing/2014/main" id="{0E48B752-4728-4F62-6C71-F7464F9F4B4C}"/>
            </a:ext>
          </a:extLst>
        </xdr:cNvPr>
        <xdr:cNvSpPr/>
      </xdr:nvSpPr>
      <xdr:spPr>
        <a:xfrm>
          <a:off x="6214383" y="17104179"/>
          <a:ext cx="1766206" cy="347662"/>
        </a:xfrm>
        <a:prstGeom prst="wedgeRectCallout">
          <a:avLst>
            <a:gd name="adj1" fmla="val -70672"/>
            <a:gd name="adj2" fmla="val -51590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⑥停止要因推移</a:t>
          </a:r>
        </a:p>
      </xdr:txBody>
    </xdr:sp>
    <xdr:clientData/>
  </xdr:twoCellAnchor>
  <xdr:twoCellAnchor>
    <xdr:from>
      <xdr:col>4</xdr:col>
      <xdr:colOff>78243</xdr:colOff>
      <xdr:row>89</xdr:row>
      <xdr:rowOff>98652</xdr:rowOff>
    </xdr:from>
    <xdr:to>
      <xdr:col>7</xdr:col>
      <xdr:colOff>183697</xdr:colOff>
      <xdr:row>91</xdr:row>
      <xdr:rowOff>65314</xdr:rowOff>
    </xdr:to>
    <xdr:sp macro="" textlink="">
      <xdr:nvSpPr>
        <xdr:cNvPr id="40" name="吹き出し: 四角形 39">
          <a:extLst>
            <a:ext uri="{FF2B5EF4-FFF2-40B4-BE49-F238E27FC236}">
              <a16:creationId xmlns:a16="http://schemas.microsoft.com/office/drawing/2014/main" id="{A98C0141-BB5B-58A7-7C73-66E789F192DA}"/>
            </a:ext>
          </a:extLst>
        </xdr:cNvPr>
        <xdr:cNvSpPr/>
      </xdr:nvSpPr>
      <xdr:spPr>
        <a:xfrm>
          <a:off x="1030743" y="17141599"/>
          <a:ext cx="819830" cy="347662"/>
        </a:xfrm>
        <a:prstGeom prst="wedgeRectCallout">
          <a:avLst>
            <a:gd name="adj1" fmla="val -1199"/>
            <a:gd name="adj2" fmla="val -130065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③ライン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36</xdr:col>
      <xdr:colOff>136922</xdr:colOff>
      <xdr:row>21</xdr:row>
      <xdr:rowOff>35718</xdr:rowOff>
    </xdr:from>
    <xdr:to>
      <xdr:col>60</xdr:col>
      <xdr:colOff>107156</xdr:colOff>
      <xdr:row>33</xdr:row>
      <xdr:rowOff>89296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F0F4EB86-3EEE-0E64-7BDF-4E91EFB60DFD}"/>
            </a:ext>
          </a:extLst>
        </xdr:cNvPr>
        <xdr:cNvSpPr txBox="1"/>
      </xdr:nvSpPr>
      <xdr:spPr>
        <a:xfrm>
          <a:off x="8709422" y="4125516"/>
          <a:ext cx="5685234" cy="233957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稼働データの</a:t>
          </a:r>
          <a:r>
            <a:rPr kumimoji="1" lang="en-US" altLang="ja-JP" sz="1100"/>
            <a:t>T1_work</a:t>
          </a:r>
          <a:r>
            <a:rPr kumimoji="1" lang="ja-JP" altLang="en-US" sz="1100"/>
            <a:t>について、設備稼働率に表記を合わせる</a:t>
          </a:r>
          <a:endParaRPr kumimoji="1" lang="en-US" altLang="ja-JP" sz="1100"/>
        </a:p>
      </xdr:txBody>
    </xdr:sp>
    <xdr:clientData/>
  </xdr:twoCellAnchor>
  <xdr:twoCellAnchor>
    <xdr:from>
      <xdr:col>6</xdr:col>
      <xdr:colOff>79773</xdr:colOff>
      <xdr:row>13</xdr:row>
      <xdr:rowOff>38100</xdr:rowOff>
    </xdr:from>
    <xdr:to>
      <xdr:col>8</xdr:col>
      <xdr:colOff>119063</xdr:colOff>
      <xdr:row>15</xdr:row>
      <xdr:rowOff>4762</xdr:rowOff>
    </xdr:to>
    <xdr:sp macro="" textlink="">
      <xdr:nvSpPr>
        <xdr:cNvPr id="10" name="吹き出し: 四角形 9">
          <a:extLst>
            <a:ext uri="{FF2B5EF4-FFF2-40B4-BE49-F238E27FC236}">
              <a16:creationId xmlns:a16="http://schemas.microsoft.com/office/drawing/2014/main" id="{53D5955B-0F4F-3ECB-0A03-81897476F85F}"/>
            </a:ext>
          </a:extLst>
        </xdr:cNvPr>
        <xdr:cNvSpPr/>
      </xdr:nvSpPr>
      <xdr:spPr>
        <a:xfrm>
          <a:off x="1508523" y="2603898"/>
          <a:ext cx="515540" cy="347662"/>
        </a:xfrm>
        <a:prstGeom prst="wedgeRectCallout">
          <a:avLst>
            <a:gd name="adj1" fmla="val -60651"/>
            <a:gd name="adj2" fmla="val 77569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②月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32</xdr:row>
      <xdr:rowOff>0</xdr:rowOff>
    </xdr:from>
    <xdr:to>
      <xdr:col>28</xdr:col>
      <xdr:colOff>0</xdr:colOff>
      <xdr:row>36</xdr:row>
      <xdr:rowOff>0</xdr:rowOff>
    </xdr:to>
    <xdr:sp macro="" textlink="">
      <xdr:nvSpPr>
        <xdr:cNvPr id="37" name="フローチャート: 磁気ディスク 36">
          <a:extLst>
            <a:ext uri="{FF2B5EF4-FFF2-40B4-BE49-F238E27FC236}">
              <a16:creationId xmlns:a16="http://schemas.microsoft.com/office/drawing/2014/main" id="{3F73207F-A5F5-43A6-935C-DCA302591EDF}"/>
            </a:ext>
          </a:extLst>
        </xdr:cNvPr>
        <xdr:cNvSpPr/>
      </xdr:nvSpPr>
      <xdr:spPr>
        <a:xfrm>
          <a:off x="4340679" y="6096000"/>
          <a:ext cx="1183821" cy="762000"/>
        </a:xfrm>
        <a:prstGeom prst="flowChartMagneticDisk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Stop_log</a:t>
          </a:r>
          <a:endParaRPr kumimoji="1" lang="ja-JP" altLang="en-US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2</xdr:col>
      <xdr:colOff>0</xdr:colOff>
      <xdr:row>68</xdr:row>
      <xdr:rowOff>0</xdr:rowOff>
    </xdr:from>
    <xdr:to>
      <xdr:col>47</xdr:col>
      <xdr:colOff>144151</xdr:colOff>
      <xdr:row>106</xdr:row>
      <xdr:rowOff>29640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7D09DC5A-2C68-2108-4492-9A3BAE9F5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0050" y="10401300"/>
          <a:ext cx="9145276" cy="763059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25</xdr:col>
      <xdr:colOff>0</xdr:colOff>
      <xdr:row>13</xdr:row>
      <xdr:rowOff>0</xdr:rowOff>
    </xdr:from>
    <xdr:to>
      <xdr:col>25</xdr:col>
      <xdr:colOff>0</xdr:colOff>
      <xdr:row>14</xdr:row>
      <xdr:rowOff>0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8230A6B8-2144-0AF2-E35A-8E53B0433FAD}"/>
            </a:ext>
          </a:extLst>
        </xdr:cNvPr>
        <xdr:cNvCxnSpPr/>
      </xdr:nvCxnSpPr>
      <xdr:spPr>
        <a:xfrm>
          <a:off x="1815353" y="2420471"/>
          <a:ext cx="0" cy="201705"/>
        </a:xfrm>
        <a:prstGeom prst="straightConnector1">
          <a:avLst/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190501</xdr:colOff>
      <xdr:row>6</xdr:row>
      <xdr:rowOff>0</xdr:rowOff>
    </xdr:from>
    <xdr:to>
      <xdr:col>26</xdr:col>
      <xdr:colOff>110134</xdr:colOff>
      <xdr:row>10</xdr:row>
      <xdr:rowOff>1680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CC35F1D7-A4AB-8967-D91D-9D2E0AA63A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9375" b="93304" l="3474" r="90323">
                      <a14:foregroundMark x1="12903" y1="54018" x2="12903" y2="54018"/>
                      <a14:foregroundMark x1="23821" y1="51339" x2="23821" y2="51339"/>
                      <a14:foregroundMark x1="31514" y1="49554" x2="31514" y2="49554"/>
                      <a14:foregroundMark x1="43176" y1="50446" x2="43176" y2="50446"/>
                      <a14:foregroundMark x1="23077" y1="41518" x2="40199" y2="41518"/>
                      <a14:foregroundMark x1="38710" y1="60491" x2="10918" y2="57366"/>
                      <a14:foregroundMark x1="10918" y1="57366" x2="9926" y2="43080"/>
                      <a14:foregroundMark x1="12655" y1="40625" x2="50124" y2="40625"/>
                      <a14:foregroundMark x1="50124" y1="40625" x2="56079" y2="55134"/>
                      <a14:foregroundMark x1="56079" y1="55134" x2="32506" y2="61607"/>
                      <a14:foregroundMark x1="32506" y1="61607" x2="15385" y2="62054"/>
                      <a14:foregroundMark x1="15385" y1="62054" x2="3722" y2="50893"/>
                      <a14:foregroundMark x1="3722" y1="50893" x2="10918" y2="38839"/>
                      <a14:foregroundMark x1="10918" y1="38839" x2="15881" y2="38839"/>
                      <a14:foregroundMark x1="55087" y1="39732" x2="56079" y2="54911"/>
                      <a14:foregroundMark x1="56079" y1="54911" x2="37221" y2="63839"/>
                      <a14:foregroundMark x1="37221" y1="63839" x2="20347" y2="63839"/>
                      <a14:foregroundMark x1="20347" y1="63839" x2="5955" y2="60268"/>
                      <a14:foregroundMark x1="5955" y1="60268" x2="46402" y2="52902"/>
                      <a14:foregroundMark x1="46402" y1="52902" x2="21836" y2="46875"/>
                      <a14:foregroundMark x1="21836" y1="46875" x2="34243" y2="45759"/>
                      <a14:foregroundMark x1="34243" y1="45759" x2="36476" y2="46205"/>
                      <a14:foregroundMark x1="52357" y1="62500" x2="52357" y2="62500"/>
                      <a14:foregroundMark x1="54591" y1="60045" x2="56079" y2="55357"/>
                      <a14:foregroundMark x1="58065" y1="40179" x2="57072" y2="56027"/>
                      <a14:foregroundMark x1="57072" y1="56027" x2="48139" y2="64286"/>
                      <a14:foregroundMark x1="18859" y1="52455" x2="28784" y2="52679"/>
                      <a14:foregroundMark x1="45906" y1="44866" x2="45906" y2="43080"/>
                      <a14:foregroundMark x1="18114" y1="50446" x2="17122" y2="52009"/>
                      <a14:foregroundMark x1="17122" y1="49330" x2="16625" y2="47098"/>
                      <a14:foregroundMark x1="8933" y1="44196" x2="55831" y2="61607"/>
                      <a14:foregroundMark x1="22084" y1="78125" x2="22084" y2="78125"/>
                      <a14:foregroundMark x1="22084" y1="75223" x2="20347" y2="85268"/>
                      <a14:foregroundMark x1="20596" y1="92188" x2="44665" y2="92857"/>
                      <a14:foregroundMark x1="50124" y1="92857" x2="85112" y2="93304"/>
                      <a14:foregroundMark x1="87841" y1="92188" x2="90323" y2="31920"/>
                      <a14:foregroundMark x1="41935" y1="45759" x2="43672" y2="51116"/>
                      <a14:foregroundMark x1="50868" y1="46429" x2="47643" y2="5089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90626" y="800100"/>
          <a:ext cx="719733" cy="800100"/>
        </a:xfrm>
        <a:prstGeom prst="rect">
          <a:avLst/>
        </a:prstGeom>
      </xdr:spPr>
    </xdr:pic>
    <xdr:clientData/>
  </xdr:twoCellAnchor>
  <xdr:twoCellAnchor>
    <xdr:from>
      <xdr:col>22</xdr:col>
      <xdr:colOff>190500</xdr:colOff>
      <xdr:row>4</xdr:row>
      <xdr:rowOff>1</xdr:rowOff>
    </xdr:from>
    <xdr:to>
      <xdr:col>28</xdr:col>
      <xdr:colOff>0</xdr:colOff>
      <xdr:row>6</xdr:row>
      <xdr:rowOff>1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60C7550F-A7F9-1915-B2F1-C032E3D77B62}"/>
            </a:ext>
          </a:extLst>
        </xdr:cNvPr>
        <xdr:cNvSpPr txBox="1"/>
      </xdr:nvSpPr>
      <xdr:spPr>
        <a:xfrm>
          <a:off x="1190625" y="400051"/>
          <a:ext cx="1009650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Stop_log</a:t>
          </a:r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22</xdr:col>
      <xdr:colOff>0</xdr:colOff>
      <xdr:row>14</xdr:row>
      <xdr:rowOff>0</xdr:rowOff>
    </xdr:from>
    <xdr:to>
      <xdr:col>28</xdr:col>
      <xdr:colOff>0</xdr:colOff>
      <xdr:row>18</xdr:row>
      <xdr:rowOff>0</xdr:rowOff>
    </xdr:to>
    <xdr:sp macro="" textlink="">
      <xdr:nvSpPr>
        <xdr:cNvPr id="11" name="フローチャート: 磁気ディスク 10">
          <a:extLst>
            <a:ext uri="{FF2B5EF4-FFF2-40B4-BE49-F238E27FC236}">
              <a16:creationId xmlns:a16="http://schemas.microsoft.com/office/drawing/2014/main" id="{D8AFB83F-EADB-735D-0209-28FA2D1132E8}"/>
            </a:ext>
          </a:extLst>
        </xdr:cNvPr>
        <xdr:cNvSpPr/>
      </xdr:nvSpPr>
      <xdr:spPr>
        <a:xfrm>
          <a:off x="4340679" y="2667000"/>
          <a:ext cx="1183821" cy="762000"/>
        </a:xfrm>
        <a:prstGeom prst="flowChartMagneticDisk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Stop_log</a:t>
          </a:r>
          <a:endParaRPr kumimoji="1" lang="ja-JP" altLang="en-US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33</xdr:col>
      <xdr:colOff>28421</xdr:colOff>
      <xdr:row>6</xdr:row>
      <xdr:rowOff>1680</xdr:rowOff>
    </xdr:from>
    <xdr:to>
      <xdr:col>36</xdr:col>
      <xdr:colOff>145359</xdr:colOff>
      <xdr:row>10</xdr:row>
      <xdr:rowOff>1679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6A375D0D-1DED-B3D8-0980-7C136E342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9375" b="93304" l="3474" r="90323">
                      <a14:foregroundMark x1="12903" y1="54018" x2="12903" y2="54018"/>
                      <a14:foregroundMark x1="23821" y1="51339" x2="23821" y2="51339"/>
                      <a14:foregroundMark x1="31514" y1="49554" x2="31514" y2="49554"/>
                      <a14:foregroundMark x1="43176" y1="50446" x2="43176" y2="50446"/>
                      <a14:foregroundMark x1="23077" y1="41518" x2="40199" y2="41518"/>
                      <a14:foregroundMark x1="38710" y1="60491" x2="10918" y2="57366"/>
                      <a14:foregroundMark x1="10918" y1="57366" x2="9926" y2="43080"/>
                      <a14:foregroundMark x1="12655" y1="40625" x2="50124" y2="40625"/>
                      <a14:foregroundMark x1="50124" y1="40625" x2="56079" y2="55134"/>
                      <a14:foregroundMark x1="56079" y1="55134" x2="32506" y2="61607"/>
                      <a14:foregroundMark x1="32506" y1="61607" x2="15385" y2="62054"/>
                      <a14:foregroundMark x1="15385" y1="62054" x2="3722" y2="50893"/>
                      <a14:foregroundMark x1="3722" y1="50893" x2="10918" y2="38839"/>
                      <a14:foregroundMark x1="10918" y1="38839" x2="15881" y2="38839"/>
                      <a14:foregroundMark x1="55087" y1="39732" x2="56079" y2="54911"/>
                      <a14:foregroundMark x1="56079" y1="54911" x2="37221" y2="63839"/>
                      <a14:foregroundMark x1="37221" y1="63839" x2="20347" y2="63839"/>
                      <a14:foregroundMark x1="20347" y1="63839" x2="5955" y2="60268"/>
                      <a14:foregroundMark x1="5955" y1="60268" x2="46402" y2="52902"/>
                      <a14:foregroundMark x1="46402" y1="52902" x2="21836" y2="46875"/>
                      <a14:foregroundMark x1="21836" y1="46875" x2="34243" y2="45759"/>
                      <a14:foregroundMark x1="34243" y1="45759" x2="36476" y2="46205"/>
                      <a14:foregroundMark x1="52357" y1="62500" x2="52357" y2="62500"/>
                      <a14:foregroundMark x1="54591" y1="60045" x2="56079" y2="55357"/>
                      <a14:foregroundMark x1="58065" y1="40179" x2="57072" y2="56027"/>
                      <a14:foregroundMark x1="57072" y1="56027" x2="48139" y2="64286"/>
                      <a14:foregroundMark x1="18859" y1="52455" x2="28784" y2="52679"/>
                      <a14:foregroundMark x1="45906" y1="44866" x2="45906" y2="43080"/>
                      <a14:foregroundMark x1="18114" y1="50446" x2="17122" y2="52009"/>
                      <a14:foregroundMark x1="17122" y1="49330" x2="16625" y2="47098"/>
                      <a14:foregroundMark x1="8933" y1="44196" x2="55831" y2="61607"/>
                      <a14:foregroundMark x1="22084" y1="78125" x2="22084" y2="78125"/>
                      <a14:foregroundMark x1="22084" y1="75223" x2="20347" y2="85268"/>
                      <a14:foregroundMark x1="20596" y1="92188" x2="44665" y2="92857"/>
                      <a14:foregroundMark x1="50124" y1="92857" x2="85112" y2="93304"/>
                      <a14:foregroundMark x1="87841" y1="92188" x2="90323" y2="31920"/>
                      <a14:foregroundMark x1="41935" y1="45759" x2="43672" y2="51116"/>
                      <a14:foregroundMark x1="50868" y1="46429" x2="47643" y2="5089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539440" y="1144680"/>
          <a:ext cx="708848" cy="761999"/>
        </a:xfrm>
        <a:prstGeom prst="rect">
          <a:avLst/>
        </a:prstGeom>
      </xdr:spPr>
    </xdr:pic>
    <xdr:clientData/>
  </xdr:twoCellAnchor>
  <xdr:twoCellAnchor>
    <xdr:from>
      <xdr:col>32</xdr:col>
      <xdr:colOff>116861</xdr:colOff>
      <xdr:row>4</xdr:row>
      <xdr:rowOff>0</xdr:rowOff>
    </xdr:from>
    <xdr:to>
      <xdr:col>37</xdr:col>
      <xdr:colOff>128067</xdr:colOff>
      <xdr:row>6</xdr:row>
      <xdr:rowOff>0</xdr:rowOff>
    </xdr:to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93B61253-E74F-717F-4574-AF8CB44F1E1C}"/>
            </a:ext>
          </a:extLst>
        </xdr:cNvPr>
        <xdr:cNvSpPr txBox="1"/>
      </xdr:nvSpPr>
      <xdr:spPr>
        <a:xfrm>
          <a:off x="6430575" y="762000"/>
          <a:ext cx="997725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Plod_log</a:t>
          </a:r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28</xdr:col>
      <xdr:colOff>0</xdr:colOff>
      <xdr:row>13</xdr:row>
      <xdr:rowOff>0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7B21D549-EE7F-7A9C-105C-EC864324E36A}"/>
            </a:ext>
          </a:extLst>
        </xdr:cNvPr>
        <xdr:cNvSpPr/>
      </xdr:nvSpPr>
      <xdr:spPr>
        <a:xfrm>
          <a:off x="1210235" y="2017059"/>
          <a:ext cx="1210236" cy="403412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TB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化</a:t>
          </a:r>
        </a:p>
      </xdr:txBody>
    </xdr:sp>
    <xdr:clientData/>
  </xdr:twoCellAnchor>
  <xdr:twoCellAnchor>
    <xdr:from>
      <xdr:col>25</xdr:col>
      <xdr:colOff>0</xdr:colOff>
      <xdr:row>10</xdr:row>
      <xdr:rowOff>0</xdr:rowOff>
    </xdr:from>
    <xdr:to>
      <xdr:col>25</xdr:col>
      <xdr:colOff>0</xdr:colOff>
      <xdr:row>11</xdr:row>
      <xdr:rowOff>0</xdr:rowOff>
    </xdr:to>
    <xdr:cxnSp macro="">
      <xdr:nvCxnSpPr>
        <xdr:cNvPr id="33" name="直線矢印コネクタ 32">
          <a:extLst>
            <a:ext uri="{FF2B5EF4-FFF2-40B4-BE49-F238E27FC236}">
              <a16:creationId xmlns:a16="http://schemas.microsoft.com/office/drawing/2014/main" id="{BFD4CADE-CE17-0F1B-E954-BE018331CADD}"/>
            </a:ext>
          </a:extLst>
        </xdr:cNvPr>
        <xdr:cNvCxnSpPr>
          <a:endCxn id="31" idx="0"/>
        </xdr:cNvCxnSpPr>
      </xdr:nvCxnSpPr>
      <xdr:spPr>
        <a:xfrm>
          <a:off x="1815353" y="1815353"/>
          <a:ext cx="0" cy="201706"/>
        </a:xfrm>
        <a:prstGeom prst="straightConnector1">
          <a:avLst/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35</xdr:col>
      <xdr:colOff>5601</xdr:colOff>
      <xdr:row>13</xdr:row>
      <xdr:rowOff>0</xdr:rowOff>
    </xdr:from>
    <xdr:to>
      <xdr:col>35</xdr:col>
      <xdr:colOff>5601</xdr:colOff>
      <xdr:row>14</xdr:row>
      <xdr:rowOff>1</xdr:rowOff>
    </xdr:to>
    <xdr:cxnSp macro="">
      <xdr:nvCxnSpPr>
        <xdr:cNvPr id="53" name="直線矢印コネクタ 52">
          <a:extLst>
            <a:ext uri="{FF2B5EF4-FFF2-40B4-BE49-F238E27FC236}">
              <a16:creationId xmlns:a16="http://schemas.microsoft.com/office/drawing/2014/main" id="{F083B3F7-7B0A-850C-619D-3E2414A64EB5}"/>
            </a:ext>
          </a:extLst>
        </xdr:cNvPr>
        <xdr:cNvCxnSpPr/>
      </xdr:nvCxnSpPr>
      <xdr:spPr>
        <a:xfrm>
          <a:off x="6911227" y="2476500"/>
          <a:ext cx="0" cy="190501"/>
        </a:xfrm>
        <a:prstGeom prst="straightConnector1">
          <a:avLst/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197302</xdr:colOff>
      <xdr:row>14</xdr:row>
      <xdr:rowOff>0</xdr:rowOff>
    </xdr:from>
    <xdr:to>
      <xdr:col>38</xdr:col>
      <xdr:colOff>0</xdr:colOff>
      <xdr:row>18</xdr:row>
      <xdr:rowOff>0</xdr:rowOff>
    </xdr:to>
    <xdr:sp macro="" textlink="">
      <xdr:nvSpPr>
        <xdr:cNvPr id="54" name="フローチャート: 磁気ディスク 53">
          <a:extLst>
            <a:ext uri="{FF2B5EF4-FFF2-40B4-BE49-F238E27FC236}">
              <a16:creationId xmlns:a16="http://schemas.microsoft.com/office/drawing/2014/main" id="{B2285E72-6AD2-B0D0-F858-ECF107D7745A}"/>
            </a:ext>
          </a:extLst>
        </xdr:cNvPr>
        <xdr:cNvSpPr/>
      </xdr:nvSpPr>
      <xdr:spPr>
        <a:xfrm>
          <a:off x="6313713" y="2667000"/>
          <a:ext cx="1183823" cy="762000"/>
        </a:xfrm>
        <a:prstGeom prst="flowChartMagneticDisk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Plod_log</a:t>
          </a:r>
          <a:endParaRPr kumimoji="1" lang="ja-JP" altLang="en-US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31</xdr:col>
      <xdr:colOff>197302</xdr:colOff>
      <xdr:row>11</xdr:row>
      <xdr:rowOff>1</xdr:rowOff>
    </xdr:from>
    <xdr:to>
      <xdr:col>38</xdr:col>
      <xdr:colOff>0</xdr:colOff>
      <xdr:row>13</xdr:row>
      <xdr:rowOff>0</xdr:rowOff>
    </xdr:to>
    <xdr:sp macro="" textlink="">
      <xdr:nvSpPr>
        <xdr:cNvPr id="56" name="正方形/長方形 55">
          <a:extLst>
            <a:ext uri="{FF2B5EF4-FFF2-40B4-BE49-F238E27FC236}">
              <a16:creationId xmlns:a16="http://schemas.microsoft.com/office/drawing/2014/main" id="{380A80A4-24B1-4310-3AC5-2110129BA9EA}"/>
            </a:ext>
          </a:extLst>
        </xdr:cNvPr>
        <xdr:cNvSpPr/>
      </xdr:nvSpPr>
      <xdr:spPr>
        <a:xfrm>
          <a:off x="6313713" y="2095501"/>
          <a:ext cx="1183823" cy="380999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en-US" altLang="ja-JP" sz="11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TB</a:t>
          </a:r>
          <a:r>
            <a:rPr kumimoji="1" lang="ja-JP" altLang="en-US" sz="11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化</a:t>
          </a:r>
        </a:p>
      </xdr:txBody>
    </xdr:sp>
    <xdr:clientData/>
  </xdr:twoCellAnchor>
  <xdr:twoCellAnchor>
    <xdr:from>
      <xdr:col>34</xdr:col>
      <xdr:colOff>197302</xdr:colOff>
      <xdr:row>10</xdr:row>
      <xdr:rowOff>1</xdr:rowOff>
    </xdr:from>
    <xdr:to>
      <xdr:col>34</xdr:col>
      <xdr:colOff>197302</xdr:colOff>
      <xdr:row>11</xdr:row>
      <xdr:rowOff>1</xdr:rowOff>
    </xdr:to>
    <xdr:cxnSp macro="">
      <xdr:nvCxnSpPr>
        <xdr:cNvPr id="57" name="直線矢印コネクタ 56">
          <a:extLst>
            <a:ext uri="{FF2B5EF4-FFF2-40B4-BE49-F238E27FC236}">
              <a16:creationId xmlns:a16="http://schemas.microsoft.com/office/drawing/2014/main" id="{9A2884FE-A7C8-417E-D3BB-71C4AC6F8AFE}"/>
            </a:ext>
          </a:extLst>
        </xdr:cNvPr>
        <xdr:cNvCxnSpPr>
          <a:endCxn id="56" idx="0"/>
        </xdr:cNvCxnSpPr>
      </xdr:nvCxnSpPr>
      <xdr:spPr>
        <a:xfrm>
          <a:off x="6905623" y="1905001"/>
          <a:ext cx="0" cy="190500"/>
        </a:xfrm>
        <a:prstGeom prst="straightConnector1">
          <a:avLst/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0</xdr:colOff>
      <xdr:row>6</xdr:row>
      <xdr:rowOff>0</xdr:rowOff>
    </xdr:from>
    <xdr:to>
      <xdr:col>8</xdr:col>
      <xdr:colOff>192884</xdr:colOff>
      <xdr:row>9</xdr:row>
      <xdr:rowOff>190400</xdr:rowOff>
    </xdr:to>
    <xdr:pic>
      <xdr:nvPicPr>
        <xdr:cNvPr id="71" name="図 70">
          <a:extLst>
            <a:ext uri="{FF2B5EF4-FFF2-40B4-BE49-F238E27FC236}">
              <a16:creationId xmlns:a16="http://schemas.microsoft.com/office/drawing/2014/main" id="{F5311FA6-668E-C3A2-B583-9542B3735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ackgroundRemoval t="7872" b="94752" l="5294" r="90000">
                      <a14:foregroundMark x1="68235" y1="25073" x2="68824" y2="22157"/>
                      <a14:foregroundMark x1="57353" y1="41399" x2="57353" y2="41399"/>
                      <a14:foregroundMark x1="73824" y1="53061" x2="73824" y2="53061"/>
                      <a14:foregroundMark x1="75000" y1="64431" x2="75000" y2="64431"/>
                      <a14:foregroundMark x1="5882" y1="76093" x2="5882" y2="76093"/>
                      <a14:foregroundMark x1="26176" y1="77259" x2="26176" y2="77259"/>
                      <a14:foregroundMark x1="24706" y1="8163" x2="24706" y2="8163"/>
                      <a14:foregroundMark x1="24706" y1="94752" x2="24706" y2="94752"/>
                      <a14:foregroundMark x1="73824" y1="87172" x2="73824" y2="87172"/>
                      <a14:foregroundMark x1="72941" y1="75510" x2="72941" y2="75510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244353" y="1008529"/>
          <a:ext cx="798002" cy="805043"/>
        </a:xfrm>
        <a:prstGeom prst="rect">
          <a:avLst/>
        </a:prstGeom>
      </xdr:spPr>
    </xdr:pic>
    <xdr:clientData/>
  </xdr:twoCellAnchor>
  <xdr:twoCellAnchor>
    <xdr:from>
      <xdr:col>4</xdr:col>
      <xdr:colOff>190500</xdr:colOff>
      <xdr:row>4</xdr:row>
      <xdr:rowOff>0</xdr:rowOff>
    </xdr:from>
    <xdr:to>
      <xdr:col>11</xdr:col>
      <xdr:colOff>0</xdr:colOff>
      <xdr:row>6</xdr:row>
      <xdr:rowOff>0</xdr:rowOff>
    </xdr:to>
    <xdr:sp macro="" textlink="">
      <xdr:nvSpPr>
        <xdr:cNvPr id="72" name="テキスト ボックス 71">
          <a:extLst>
            <a:ext uri="{FF2B5EF4-FFF2-40B4-BE49-F238E27FC236}">
              <a16:creationId xmlns:a16="http://schemas.microsoft.com/office/drawing/2014/main" id="{A6432325-2754-20B4-9805-F4074D7B9C27}"/>
            </a:ext>
          </a:extLst>
        </xdr:cNvPr>
        <xdr:cNvSpPr txBox="1"/>
      </xdr:nvSpPr>
      <xdr:spPr>
        <a:xfrm>
          <a:off x="5233147" y="605118"/>
          <a:ext cx="1221441" cy="4034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ライン一覧マスタ</a:t>
          </a:r>
        </a:p>
      </xdr:txBody>
    </xdr:sp>
    <xdr:clientData/>
  </xdr:twoCellAnchor>
  <xdr:twoCellAnchor>
    <xdr:from>
      <xdr:col>7</xdr:col>
      <xdr:colOff>0</xdr:colOff>
      <xdr:row>13</xdr:row>
      <xdr:rowOff>0</xdr:rowOff>
    </xdr:from>
    <xdr:to>
      <xdr:col>7</xdr:col>
      <xdr:colOff>0</xdr:colOff>
      <xdr:row>14</xdr:row>
      <xdr:rowOff>0</xdr:rowOff>
    </xdr:to>
    <xdr:cxnSp macro="">
      <xdr:nvCxnSpPr>
        <xdr:cNvPr id="74" name="直線矢印コネクタ 73">
          <a:extLst>
            <a:ext uri="{FF2B5EF4-FFF2-40B4-BE49-F238E27FC236}">
              <a16:creationId xmlns:a16="http://schemas.microsoft.com/office/drawing/2014/main" id="{2AA315BD-9ECF-D291-491B-E40B3C0C28F2}"/>
            </a:ext>
          </a:extLst>
        </xdr:cNvPr>
        <xdr:cNvCxnSpPr/>
      </xdr:nvCxnSpPr>
      <xdr:spPr>
        <a:xfrm>
          <a:off x="5647765" y="2420471"/>
          <a:ext cx="0" cy="201705"/>
        </a:xfrm>
        <a:prstGeom prst="straightConnector1">
          <a:avLst/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14</xdr:row>
      <xdr:rowOff>0</xdr:rowOff>
    </xdr:from>
    <xdr:to>
      <xdr:col>10</xdr:col>
      <xdr:colOff>1</xdr:colOff>
      <xdr:row>18</xdr:row>
      <xdr:rowOff>0</xdr:rowOff>
    </xdr:to>
    <xdr:sp macro="" textlink="">
      <xdr:nvSpPr>
        <xdr:cNvPr id="75" name="フローチャート: 磁気ディスク 74">
          <a:extLst>
            <a:ext uri="{FF2B5EF4-FFF2-40B4-BE49-F238E27FC236}">
              <a16:creationId xmlns:a16="http://schemas.microsoft.com/office/drawing/2014/main" id="{96AD8B40-E97D-C50E-6061-8DBFA55F3F0C}"/>
            </a:ext>
          </a:extLst>
        </xdr:cNvPr>
        <xdr:cNvSpPr/>
      </xdr:nvSpPr>
      <xdr:spPr>
        <a:xfrm>
          <a:off x="5042647" y="2622176"/>
          <a:ext cx="1210236" cy="806824"/>
        </a:xfrm>
        <a:prstGeom prst="flowChartMagneticDisk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mst_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ライン一覧</a:t>
          </a:r>
        </a:p>
      </xdr:txBody>
    </xdr:sp>
    <xdr:clientData/>
  </xdr:twoCellAnchor>
  <xdr:twoCellAnchor>
    <xdr:from>
      <xdr:col>4</xdr:col>
      <xdr:colOff>0</xdr:colOff>
      <xdr:row>11</xdr:row>
      <xdr:rowOff>0</xdr:rowOff>
    </xdr:from>
    <xdr:to>
      <xdr:col>10</xdr:col>
      <xdr:colOff>1</xdr:colOff>
      <xdr:row>13</xdr:row>
      <xdr:rowOff>0</xdr:rowOff>
    </xdr:to>
    <xdr:sp macro="" textlink="">
      <xdr:nvSpPr>
        <xdr:cNvPr id="76" name="正方形/長方形 75">
          <a:extLst>
            <a:ext uri="{FF2B5EF4-FFF2-40B4-BE49-F238E27FC236}">
              <a16:creationId xmlns:a16="http://schemas.microsoft.com/office/drawing/2014/main" id="{A4E052B7-6266-5F1C-BB5E-091F0C007AA5}"/>
            </a:ext>
          </a:extLst>
        </xdr:cNvPr>
        <xdr:cNvSpPr/>
      </xdr:nvSpPr>
      <xdr:spPr>
        <a:xfrm>
          <a:off x="5042647" y="2017059"/>
          <a:ext cx="1210236" cy="403412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11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取り込み</a:t>
          </a:r>
        </a:p>
      </xdr:txBody>
    </xdr:sp>
    <xdr:clientData/>
  </xdr:twoCellAnchor>
  <xdr:twoCellAnchor>
    <xdr:from>
      <xdr:col>7</xdr:col>
      <xdr:colOff>0</xdr:colOff>
      <xdr:row>10</xdr:row>
      <xdr:rowOff>0</xdr:rowOff>
    </xdr:from>
    <xdr:to>
      <xdr:col>7</xdr:col>
      <xdr:colOff>0</xdr:colOff>
      <xdr:row>11</xdr:row>
      <xdr:rowOff>0</xdr:rowOff>
    </xdr:to>
    <xdr:cxnSp macro="">
      <xdr:nvCxnSpPr>
        <xdr:cNvPr id="77" name="直線矢印コネクタ 76">
          <a:extLst>
            <a:ext uri="{FF2B5EF4-FFF2-40B4-BE49-F238E27FC236}">
              <a16:creationId xmlns:a16="http://schemas.microsoft.com/office/drawing/2014/main" id="{B5782871-E4CC-9428-528D-CCE723F1E9D1}"/>
            </a:ext>
          </a:extLst>
        </xdr:cNvPr>
        <xdr:cNvCxnSpPr>
          <a:endCxn id="76" idx="0"/>
        </xdr:cNvCxnSpPr>
      </xdr:nvCxnSpPr>
      <xdr:spPr>
        <a:xfrm>
          <a:off x="5647765" y="1815353"/>
          <a:ext cx="0" cy="201706"/>
        </a:xfrm>
        <a:prstGeom prst="straightConnector1">
          <a:avLst/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oneCellAnchor>
    <xdr:from>
      <xdr:col>13</xdr:col>
      <xdr:colOff>0</xdr:colOff>
      <xdr:row>6</xdr:row>
      <xdr:rowOff>0</xdr:rowOff>
    </xdr:from>
    <xdr:ext cx="798002" cy="805043"/>
    <xdr:pic>
      <xdr:nvPicPr>
        <xdr:cNvPr id="123" name="図 122">
          <a:extLst>
            <a:ext uri="{FF2B5EF4-FFF2-40B4-BE49-F238E27FC236}">
              <a16:creationId xmlns:a16="http://schemas.microsoft.com/office/drawing/2014/main" id="{71049185-156C-4B7F-A4F1-F799E74FEB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ackgroundRemoval t="7872" b="94752" l="5294" r="90000">
                      <a14:foregroundMark x1="68235" y1="25073" x2="68824" y2="22157"/>
                      <a14:foregroundMark x1="57353" y1="41399" x2="57353" y2="41399"/>
                      <a14:foregroundMark x1="73824" y1="53061" x2="73824" y2="53061"/>
                      <a14:foregroundMark x1="75000" y1="64431" x2="75000" y2="64431"/>
                      <a14:foregroundMark x1="5882" y1="76093" x2="5882" y2="76093"/>
                      <a14:foregroundMark x1="26176" y1="77259" x2="26176" y2="77259"/>
                      <a14:foregroundMark x1="24706" y1="8163" x2="24706" y2="8163"/>
                      <a14:foregroundMark x1="24706" y1="94752" x2="24706" y2="94752"/>
                      <a14:foregroundMark x1="73824" y1="87172" x2="73824" y2="87172"/>
                      <a14:foregroundMark x1="72941" y1="75510" x2="72941" y2="75510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261412" y="1008529"/>
          <a:ext cx="798002" cy="805043"/>
        </a:xfrm>
        <a:prstGeom prst="rect">
          <a:avLst/>
        </a:prstGeom>
      </xdr:spPr>
    </xdr:pic>
    <xdr:clientData/>
  </xdr:oneCellAnchor>
  <xdr:twoCellAnchor>
    <xdr:from>
      <xdr:col>12</xdr:col>
      <xdr:colOff>190500</xdr:colOff>
      <xdr:row>4</xdr:row>
      <xdr:rowOff>0</xdr:rowOff>
    </xdr:from>
    <xdr:to>
      <xdr:col>19</xdr:col>
      <xdr:colOff>0</xdr:colOff>
      <xdr:row>6</xdr:row>
      <xdr:rowOff>0</xdr:rowOff>
    </xdr:to>
    <xdr:sp macro="" textlink="">
      <xdr:nvSpPr>
        <xdr:cNvPr id="124" name="テキスト ボックス 123">
          <a:extLst>
            <a:ext uri="{FF2B5EF4-FFF2-40B4-BE49-F238E27FC236}">
              <a16:creationId xmlns:a16="http://schemas.microsoft.com/office/drawing/2014/main" id="{2B8752E6-1AB9-46F5-9132-FC13A99912F5}"/>
            </a:ext>
          </a:extLst>
        </xdr:cNvPr>
        <xdr:cNvSpPr txBox="1"/>
      </xdr:nvSpPr>
      <xdr:spPr>
        <a:xfrm>
          <a:off x="7250206" y="605118"/>
          <a:ext cx="1221441" cy="4034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停止要因マスタ</a:t>
          </a:r>
        </a:p>
      </xdr:txBody>
    </xdr:sp>
    <xdr:clientData/>
  </xdr:twoCellAnchor>
  <xdr:twoCellAnchor>
    <xdr:from>
      <xdr:col>15</xdr:col>
      <xdr:colOff>0</xdr:colOff>
      <xdr:row>13</xdr:row>
      <xdr:rowOff>0</xdr:rowOff>
    </xdr:from>
    <xdr:to>
      <xdr:col>15</xdr:col>
      <xdr:colOff>0</xdr:colOff>
      <xdr:row>14</xdr:row>
      <xdr:rowOff>0</xdr:rowOff>
    </xdr:to>
    <xdr:cxnSp macro="">
      <xdr:nvCxnSpPr>
        <xdr:cNvPr id="125" name="直線矢印コネクタ 124">
          <a:extLst>
            <a:ext uri="{FF2B5EF4-FFF2-40B4-BE49-F238E27FC236}">
              <a16:creationId xmlns:a16="http://schemas.microsoft.com/office/drawing/2014/main" id="{93265A72-A92F-4DD0-9EE9-0231618B0A5B}"/>
            </a:ext>
          </a:extLst>
        </xdr:cNvPr>
        <xdr:cNvCxnSpPr/>
      </xdr:nvCxnSpPr>
      <xdr:spPr>
        <a:xfrm>
          <a:off x="7664824" y="2420471"/>
          <a:ext cx="0" cy="201705"/>
        </a:xfrm>
        <a:prstGeom prst="straightConnector1">
          <a:avLst/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14</xdr:row>
      <xdr:rowOff>0</xdr:rowOff>
    </xdr:from>
    <xdr:to>
      <xdr:col>18</xdr:col>
      <xdr:colOff>1</xdr:colOff>
      <xdr:row>18</xdr:row>
      <xdr:rowOff>0</xdr:rowOff>
    </xdr:to>
    <xdr:sp macro="" textlink="">
      <xdr:nvSpPr>
        <xdr:cNvPr id="126" name="フローチャート: 磁気ディスク 125">
          <a:extLst>
            <a:ext uri="{FF2B5EF4-FFF2-40B4-BE49-F238E27FC236}">
              <a16:creationId xmlns:a16="http://schemas.microsoft.com/office/drawing/2014/main" id="{0A7901FF-E0CB-43CF-929B-1DF97E21086F}"/>
            </a:ext>
          </a:extLst>
        </xdr:cNvPr>
        <xdr:cNvSpPr/>
      </xdr:nvSpPr>
      <xdr:spPr>
        <a:xfrm>
          <a:off x="7059706" y="2622176"/>
          <a:ext cx="1210236" cy="806824"/>
        </a:xfrm>
        <a:prstGeom prst="flowChartMagneticDisk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mst_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停止要因</a:t>
          </a:r>
        </a:p>
      </xdr:txBody>
    </xdr:sp>
    <xdr:clientData/>
  </xdr:twoCellAnchor>
  <xdr:twoCellAnchor>
    <xdr:from>
      <xdr:col>12</xdr:col>
      <xdr:colOff>0</xdr:colOff>
      <xdr:row>11</xdr:row>
      <xdr:rowOff>0</xdr:rowOff>
    </xdr:from>
    <xdr:to>
      <xdr:col>18</xdr:col>
      <xdr:colOff>1</xdr:colOff>
      <xdr:row>13</xdr:row>
      <xdr:rowOff>0</xdr:rowOff>
    </xdr:to>
    <xdr:sp macro="" textlink="">
      <xdr:nvSpPr>
        <xdr:cNvPr id="127" name="正方形/長方形 126">
          <a:extLst>
            <a:ext uri="{FF2B5EF4-FFF2-40B4-BE49-F238E27FC236}">
              <a16:creationId xmlns:a16="http://schemas.microsoft.com/office/drawing/2014/main" id="{399C7CF7-44BC-49F0-AD62-176D9B871048}"/>
            </a:ext>
          </a:extLst>
        </xdr:cNvPr>
        <xdr:cNvSpPr/>
      </xdr:nvSpPr>
      <xdr:spPr>
        <a:xfrm>
          <a:off x="7059706" y="2017059"/>
          <a:ext cx="1210236" cy="403412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11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取り込み</a:t>
          </a:r>
        </a:p>
      </xdr:txBody>
    </xdr:sp>
    <xdr:clientData/>
  </xdr:twoCellAnchor>
  <xdr:twoCellAnchor>
    <xdr:from>
      <xdr:col>15</xdr:col>
      <xdr:colOff>0</xdr:colOff>
      <xdr:row>10</xdr:row>
      <xdr:rowOff>0</xdr:rowOff>
    </xdr:from>
    <xdr:to>
      <xdr:col>15</xdr:col>
      <xdr:colOff>0</xdr:colOff>
      <xdr:row>11</xdr:row>
      <xdr:rowOff>0</xdr:rowOff>
    </xdr:to>
    <xdr:cxnSp macro="">
      <xdr:nvCxnSpPr>
        <xdr:cNvPr id="128" name="直線矢印コネクタ 127">
          <a:extLst>
            <a:ext uri="{FF2B5EF4-FFF2-40B4-BE49-F238E27FC236}">
              <a16:creationId xmlns:a16="http://schemas.microsoft.com/office/drawing/2014/main" id="{EB42F8C9-D974-4F41-A2E3-F7C66A49C4FF}"/>
            </a:ext>
          </a:extLst>
        </xdr:cNvPr>
        <xdr:cNvCxnSpPr>
          <a:endCxn id="127" idx="0"/>
        </xdr:cNvCxnSpPr>
      </xdr:nvCxnSpPr>
      <xdr:spPr>
        <a:xfrm>
          <a:off x="7664824" y="1815353"/>
          <a:ext cx="0" cy="201706"/>
        </a:xfrm>
        <a:prstGeom prst="straightConnector1">
          <a:avLst/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</xdr:row>
      <xdr:rowOff>1</xdr:rowOff>
    </xdr:from>
    <xdr:to>
      <xdr:col>19</xdr:col>
      <xdr:colOff>0</xdr:colOff>
      <xdr:row>4</xdr:row>
      <xdr:rowOff>0</xdr:rowOff>
    </xdr:to>
    <xdr:sp macro="" textlink="">
      <xdr:nvSpPr>
        <xdr:cNvPr id="134" name="正方形/長方形 133">
          <a:extLst>
            <a:ext uri="{FF2B5EF4-FFF2-40B4-BE49-F238E27FC236}">
              <a16:creationId xmlns:a16="http://schemas.microsoft.com/office/drawing/2014/main" id="{9DD3D051-D628-485D-2871-8B7E2BB5639B}"/>
            </a:ext>
          </a:extLst>
        </xdr:cNvPr>
        <xdr:cNvSpPr/>
      </xdr:nvSpPr>
      <xdr:spPr>
        <a:xfrm>
          <a:off x="605118" y="605119"/>
          <a:ext cx="3227294" cy="201705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11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１．マスタ取り込み</a:t>
          </a:r>
        </a:p>
      </xdr:txBody>
    </xdr:sp>
    <xdr:clientData/>
  </xdr:twoCellAnchor>
  <xdr:twoCellAnchor>
    <xdr:from>
      <xdr:col>21</xdr:col>
      <xdr:colOff>0</xdr:colOff>
      <xdr:row>3</xdr:row>
      <xdr:rowOff>1</xdr:rowOff>
    </xdr:from>
    <xdr:to>
      <xdr:col>28</xdr:col>
      <xdr:colOff>100853</xdr:colOff>
      <xdr:row>4</xdr:row>
      <xdr:rowOff>0</xdr:rowOff>
    </xdr:to>
    <xdr:sp macro="" textlink="">
      <xdr:nvSpPr>
        <xdr:cNvPr id="135" name="正方形/長方形 134">
          <a:extLst>
            <a:ext uri="{FF2B5EF4-FFF2-40B4-BE49-F238E27FC236}">
              <a16:creationId xmlns:a16="http://schemas.microsoft.com/office/drawing/2014/main" id="{C03FF592-6062-B1A2-DDD8-AFA7166FE566}"/>
            </a:ext>
          </a:extLst>
        </xdr:cNvPr>
        <xdr:cNvSpPr/>
      </xdr:nvSpPr>
      <xdr:spPr>
        <a:xfrm>
          <a:off x="4235824" y="605119"/>
          <a:ext cx="1512794" cy="201705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11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２．</a:t>
          </a:r>
          <a:r>
            <a:rPr kumimoji="1" lang="en-US" altLang="ja-JP" sz="11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Stop_log</a:t>
          </a:r>
          <a:r>
            <a:rPr kumimoji="1" lang="ja-JP" altLang="en-US" sz="11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作成</a:t>
          </a:r>
        </a:p>
      </xdr:txBody>
    </xdr:sp>
    <xdr:clientData/>
  </xdr:twoCellAnchor>
  <xdr:twoCellAnchor>
    <xdr:from>
      <xdr:col>38</xdr:col>
      <xdr:colOff>44821</xdr:colOff>
      <xdr:row>10</xdr:row>
      <xdr:rowOff>123263</xdr:rowOff>
    </xdr:from>
    <xdr:to>
      <xdr:col>55</xdr:col>
      <xdr:colOff>145675</xdr:colOff>
      <xdr:row>12</xdr:row>
      <xdr:rowOff>123263</xdr:rowOff>
    </xdr:to>
    <xdr:sp macro="" textlink="">
      <xdr:nvSpPr>
        <xdr:cNvPr id="3" name="吹き出し: 四角形 2">
          <a:extLst>
            <a:ext uri="{FF2B5EF4-FFF2-40B4-BE49-F238E27FC236}">
              <a16:creationId xmlns:a16="http://schemas.microsoft.com/office/drawing/2014/main" id="{66D24300-CF15-102A-9D1C-963AD82EC131}"/>
            </a:ext>
          </a:extLst>
        </xdr:cNvPr>
        <xdr:cNvSpPr/>
      </xdr:nvSpPr>
      <xdr:spPr>
        <a:xfrm>
          <a:off x="7709645" y="2140322"/>
          <a:ext cx="3529854" cy="403412"/>
        </a:xfrm>
        <a:prstGeom prst="wedgeRectCallout">
          <a:avLst>
            <a:gd name="adj1" fmla="val -60092"/>
            <a:gd name="adj2" fmla="val 16346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8:00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のみのレコードにフィルター、不要行削除</a:t>
          </a:r>
        </a:p>
      </xdr:txBody>
    </xdr:sp>
    <xdr:clientData/>
  </xdr:twoCellAnchor>
  <xdr:twoCellAnchor editAs="oneCell">
    <xdr:from>
      <xdr:col>2</xdr:col>
      <xdr:colOff>123264</xdr:colOff>
      <xdr:row>20</xdr:row>
      <xdr:rowOff>179294</xdr:rowOff>
    </xdr:from>
    <xdr:to>
      <xdr:col>12</xdr:col>
      <xdr:colOff>158235</xdr:colOff>
      <xdr:row>26</xdr:row>
      <xdr:rowOff>168088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D350F82C-593A-B870-F85F-EB6BD62F1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26676" y="4213412"/>
          <a:ext cx="2052030" cy="1199029"/>
        </a:xfrm>
        <a:prstGeom prst="rect">
          <a:avLst/>
        </a:prstGeom>
      </xdr:spPr>
    </xdr:pic>
    <xdr:clientData/>
  </xdr:twoCellAnchor>
  <xdr:twoCellAnchor editAs="oneCell">
    <xdr:from>
      <xdr:col>13</xdr:col>
      <xdr:colOff>11206</xdr:colOff>
      <xdr:row>18</xdr:row>
      <xdr:rowOff>100853</xdr:rowOff>
    </xdr:from>
    <xdr:to>
      <xdr:col>20</xdr:col>
      <xdr:colOff>153287</xdr:colOff>
      <xdr:row>27</xdr:row>
      <xdr:rowOff>168088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E37C8716-DA37-63EB-B8E2-853791458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633382" y="3731559"/>
          <a:ext cx="1554023" cy="1882588"/>
        </a:xfrm>
        <a:prstGeom prst="rect">
          <a:avLst/>
        </a:prstGeom>
      </xdr:spPr>
    </xdr:pic>
    <xdr:clientData/>
  </xdr:twoCellAnchor>
  <xdr:twoCellAnchor>
    <xdr:from>
      <xdr:col>5</xdr:col>
      <xdr:colOff>156883</xdr:colOff>
      <xdr:row>13</xdr:row>
      <xdr:rowOff>134472</xdr:rowOff>
    </xdr:from>
    <xdr:to>
      <xdr:col>8</xdr:col>
      <xdr:colOff>22412</xdr:colOff>
      <xdr:row>15</xdr:row>
      <xdr:rowOff>145677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405D70EC-179A-7864-C76D-D3CA65E0FF0F}"/>
            </a:ext>
          </a:extLst>
        </xdr:cNvPr>
        <xdr:cNvSpPr txBox="1"/>
      </xdr:nvSpPr>
      <xdr:spPr>
        <a:xfrm>
          <a:off x="1165412" y="2756648"/>
          <a:ext cx="470647" cy="4146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M1</a:t>
          </a:r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168089</xdr:colOff>
      <xdr:row>13</xdr:row>
      <xdr:rowOff>134472</xdr:rowOff>
    </xdr:from>
    <xdr:to>
      <xdr:col>16</xdr:col>
      <xdr:colOff>33618</xdr:colOff>
      <xdr:row>15</xdr:row>
      <xdr:rowOff>145677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85470015-FAD3-48FF-49ED-7B7D566B230F}"/>
            </a:ext>
          </a:extLst>
        </xdr:cNvPr>
        <xdr:cNvSpPr txBox="1"/>
      </xdr:nvSpPr>
      <xdr:spPr>
        <a:xfrm>
          <a:off x="2790265" y="2756648"/>
          <a:ext cx="470647" cy="4146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M2</a:t>
          </a:r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16250</xdr:colOff>
      <xdr:row>80</xdr:row>
      <xdr:rowOff>58833</xdr:rowOff>
    </xdr:from>
    <xdr:to>
      <xdr:col>8</xdr:col>
      <xdr:colOff>105896</xdr:colOff>
      <xdr:row>81</xdr:row>
      <xdr:rowOff>92449</xdr:rowOff>
    </xdr:to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352A73FA-B0C3-0AB1-6FDE-1D2B0E1D988D}"/>
            </a:ext>
          </a:extLst>
        </xdr:cNvPr>
        <xdr:cNvSpPr txBox="1"/>
      </xdr:nvSpPr>
      <xdr:spPr>
        <a:xfrm>
          <a:off x="1016375" y="12860433"/>
          <a:ext cx="689721" cy="233641"/>
        </a:xfrm>
        <a:prstGeom prst="rect">
          <a:avLst/>
        </a:prstGeom>
        <a:solidFill>
          <a:srgbClr val="00B0F0">
            <a:alpha val="15000"/>
          </a:srgb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133353</xdr:colOff>
      <xdr:row>90</xdr:row>
      <xdr:rowOff>118224</xdr:rowOff>
    </xdr:from>
    <xdr:to>
      <xdr:col>22</xdr:col>
      <xdr:colOff>152400</xdr:colOff>
      <xdr:row>91</xdr:row>
      <xdr:rowOff>142875</xdr:rowOff>
    </xdr:to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8C0AC858-73EF-D1A2-B6E3-D201BDD58250}"/>
            </a:ext>
          </a:extLst>
        </xdr:cNvPr>
        <xdr:cNvSpPr txBox="1"/>
      </xdr:nvSpPr>
      <xdr:spPr>
        <a:xfrm>
          <a:off x="3933828" y="14920074"/>
          <a:ext cx="619122" cy="224676"/>
        </a:xfrm>
        <a:prstGeom prst="rect">
          <a:avLst/>
        </a:prstGeom>
        <a:solidFill>
          <a:srgbClr val="00B0F0">
            <a:alpha val="15000"/>
          </a:srgb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68919</xdr:colOff>
      <xdr:row>96</xdr:row>
      <xdr:rowOff>562</xdr:rowOff>
    </xdr:from>
    <xdr:to>
      <xdr:col>7</xdr:col>
      <xdr:colOff>180976</xdr:colOff>
      <xdr:row>97</xdr:row>
      <xdr:rowOff>11766</xdr:rowOff>
    </xdr:to>
    <xdr:sp macro="" textlink="">
      <xdr:nvSpPr>
        <xdr:cNvPr id="29" name="テキスト ボックス 28">
          <a:extLst>
            <a:ext uri="{FF2B5EF4-FFF2-40B4-BE49-F238E27FC236}">
              <a16:creationId xmlns:a16="http://schemas.microsoft.com/office/drawing/2014/main" id="{B88AD4E0-4A83-260E-D303-51753714354A}"/>
            </a:ext>
          </a:extLst>
        </xdr:cNvPr>
        <xdr:cNvSpPr txBox="1"/>
      </xdr:nvSpPr>
      <xdr:spPr>
        <a:xfrm>
          <a:off x="1069044" y="16002562"/>
          <a:ext cx="512107" cy="211229"/>
        </a:xfrm>
        <a:prstGeom prst="rect">
          <a:avLst/>
        </a:prstGeom>
        <a:solidFill>
          <a:srgbClr val="FF0000">
            <a:alpha val="15000"/>
          </a:srgb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129431</xdr:colOff>
      <xdr:row>91</xdr:row>
      <xdr:rowOff>128870</xdr:rowOff>
    </xdr:from>
    <xdr:to>
      <xdr:col>22</xdr:col>
      <xdr:colOff>39781</xdr:colOff>
      <xdr:row>92</xdr:row>
      <xdr:rowOff>140074</xdr:rowOff>
    </xdr:to>
    <xdr:sp macro="" textlink="">
      <xdr:nvSpPr>
        <xdr:cNvPr id="30" name="テキスト ボックス 29">
          <a:extLst>
            <a:ext uri="{FF2B5EF4-FFF2-40B4-BE49-F238E27FC236}">
              <a16:creationId xmlns:a16="http://schemas.microsoft.com/office/drawing/2014/main" id="{262D2A6E-3587-8AD9-1BF9-71A99FE0E377}"/>
            </a:ext>
          </a:extLst>
        </xdr:cNvPr>
        <xdr:cNvSpPr txBox="1"/>
      </xdr:nvSpPr>
      <xdr:spPr>
        <a:xfrm>
          <a:off x="3929906" y="15130745"/>
          <a:ext cx="510425" cy="211229"/>
        </a:xfrm>
        <a:prstGeom prst="rect">
          <a:avLst/>
        </a:prstGeom>
        <a:solidFill>
          <a:srgbClr val="FF0000">
            <a:alpha val="15000"/>
          </a:srgb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139516</xdr:colOff>
      <xdr:row>96</xdr:row>
      <xdr:rowOff>135593</xdr:rowOff>
    </xdr:from>
    <xdr:to>
      <xdr:col>22</xdr:col>
      <xdr:colOff>49866</xdr:colOff>
      <xdr:row>97</xdr:row>
      <xdr:rowOff>146797</xdr:rowOff>
    </xdr:to>
    <xdr:sp macro="" textlink="">
      <xdr:nvSpPr>
        <xdr:cNvPr id="32" name="テキスト ボックス 31">
          <a:extLst>
            <a:ext uri="{FF2B5EF4-FFF2-40B4-BE49-F238E27FC236}">
              <a16:creationId xmlns:a16="http://schemas.microsoft.com/office/drawing/2014/main" id="{9F144362-DC01-7D40-4CDF-D9B0916F22D6}"/>
            </a:ext>
          </a:extLst>
        </xdr:cNvPr>
        <xdr:cNvSpPr txBox="1"/>
      </xdr:nvSpPr>
      <xdr:spPr>
        <a:xfrm>
          <a:off x="3939991" y="16137593"/>
          <a:ext cx="510425" cy="211229"/>
        </a:xfrm>
        <a:prstGeom prst="rect">
          <a:avLst/>
        </a:prstGeom>
        <a:solidFill>
          <a:srgbClr val="00B050">
            <a:alpha val="15000"/>
          </a:srgb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32</xdr:col>
      <xdr:colOff>81806</xdr:colOff>
      <xdr:row>81</xdr:row>
      <xdr:rowOff>149600</xdr:rowOff>
    </xdr:from>
    <xdr:to>
      <xdr:col>34</xdr:col>
      <xdr:colOff>192181</xdr:colOff>
      <xdr:row>82</xdr:row>
      <xdr:rowOff>160804</xdr:rowOff>
    </xdr:to>
    <xdr:sp macro="" textlink="">
      <xdr:nvSpPr>
        <xdr:cNvPr id="34" name="テキスト ボックス 33">
          <a:extLst>
            <a:ext uri="{FF2B5EF4-FFF2-40B4-BE49-F238E27FC236}">
              <a16:creationId xmlns:a16="http://schemas.microsoft.com/office/drawing/2014/main" id="{2E699CBE-870F-DF2A-CBEA-4417CC9D3F9C}"/>
            </a:ext>
          </a:extLst>
        </xdr:cNvPr>
        <xdr:cNvSpPr txBox="1"/>
      </xdr:nvSpPr>
      <xdr:spPr>
        <a:xfrm>
          <a:off x="6482606" y="13151225"/>
          <a:ext cx="510425" cy="211229"/>
        </a:xfrm>
        <a:prstGeom prst="rect">
          <a:avLst/>
        </a:prstGeom>
        <a:solidFill>
          <a:schemeClr val="accent4">
            <a:lumMod val="75000"/>
            <a:alpha val="1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42025</xdr:colOff>
      <xdr:row>72</xdr:row>
      <xdr:rowOff>3924</xdr:rowOff>
    </xdr:from>
    <xdr:to>
      <xdr:col>7</xdr:col>
      <xdr:colOff>152401</xdr:colOff>
      <xdr:row>73</xdr:row>
      <xdr:rowOff>15128</xdr:rowOff>
    </xdr:to>
    <xdr:sp macro="" textlink="">
      <xdr:nvSpPr>
        <xdr:cNvPr id="38" name="テキスト ボックス 37">
          <a:extLst>
            <a:ext uri="{FF2B5EF4-FFF2-40B4-BE49-F238E27FC236}">
              <a16:creationId xmlns:a16="http://schemas.microsoft.com/office/drawing/2014/main" id="{F2BA93EF-CF13-4B5D-F945-66F5124FBC4F}"/>
            </a:ext>
          </a:extLst>
        </xdr:cNvPr>
        <xdr:cNvSpPr txBox="1"/>
      </xdr:nvSpPr>
      <xdr:spPr>
        <a:xfrm>
          <a:off x="1042150" y="11205324"/>
          <a:ext cx="510426" cy="211229"/>
        </a:xfrm>
        <a:prstGeom prst="rect">
          <a:avLst/>
        </a:prstGeom>
        <a:solidFill>
          <a:srgbClr val="00B050">
            <a:alpha val="15000"/>
          </a:srgb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31</xdr:col>
      <xdr:colOff>0</xdr:colOff>
      <xdr:row>3</xdr:row>
      <xdr:rowOff>0</xdr:rowOff>
    </xdr:from>
    <xdr:to>
      <xdr:col>38</xdr:col>
      <xdr:colOff>100852</xdr:colOff>
      <xdr:row>4</xdr:row>
      <xdr:rowOff>-1</xdr:rowOff>
    </xdr:to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id="{16B3A3C9-20E7-B835-A571-0C8FAE6F9995}"/>
            </a:ext>
          </a:extLst>
        </xdr:cNvPr>
        <xdr:cNvSpPr/>
      </xdr:nvSpPr>
      <xdr:spPr>
        <a:xfrm>
          <a:off x="6252882" y="605118"/>
          <a:ext cx="1512794" cy="201705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en-US" altLang="ja-JP" sz="11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</a:t>
          </a:r>
          <a:r>
            <a:rPr kumimoji="1" lang="ja-JP" altLang="en-US" sz="11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．</a:t>
          </a:r>
          <a:r>
            <a:rPr kumimoji="1" lang="en-US" altLang="ja-JP" sz="11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Plod_log</a:t>
          </a:r>
          <a:r>
            <a:rPr kumimoji="1" lang="ja-JP" altLang="en-US" sz="11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作成</a:t>
          </a:r>
        </a:p>
      </xdr:txBody>
    </xdr:sp>
    <xdr:clientData/>
  </xdr:twoCellAnchor>
  <xdr:twoCellAnchor>
    <xdr:from>
      <xdr:col>4</xdr:col>
      <xdr:colOff>156880</xdr:colOff>
      <xdr:row>18</xdr:row>
      <xdr:rowOff>112057</xdr:rowOff>
    </xdr:from>
    <xdr:to>
      <xdr:col>10</xdr:col>
      <xdr:colOff>112059</xdr:colOff>
      <xdr:row>20</xdr:row>
      <xdr:rowOff>112057</xdr:rowOff>
    </xdr:to>
    <xdr:sp macro="" textlink="">
      <xdr:nvSpPr>
        <xdr:cNvPr id="41" name="吹き出し: 四角形 40">
          <a:extLst>
            <a:ext uri="{FF2B5EF4-FFF2-40B4-BE49-F238E27FC236}">
              <a16:creationId xmlns:a16="http://schemas.microsoft.com/office/drawing/2014/main" id="{1CF861D4-6423-2062-4AE4-AA76F999C224}"/>
            </a:ext>
          </a:extLst>
        </xdr:cNvPr>
        <xdr:cNvSpPr/>
      </xdr:nvSpPr>
      <xdr:spPr>
        <a:xfrm>
          <a:off x="963704" y="3742763"/>
          <a:ext cx="1165414" cy="403412"/>
        </a:xfrm>
        <a:prstGeom prst="wedgeRectCallout">
          <a:avLst>
            <a:gd name="adj1" fmla="val -35647"/>
            <a:gd name="adj2" fmla="val -116987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各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Gr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にフィルター</a:t>
          </a:r>
        </a:p>
      </xdr:txBody>
    </xdr:sp>
    <xdr:clientData/>
  </xdr:twoCellAnchor>
  <xdr:twoCellAnchor>
    <xdr:from>
      <xdr:col>32</xdr:col>
      <xdr:colOff>81806</xdr:colOff>
      <xdr:row>95</xdr:row>
      <xdr:rowOff>82925</xdr:rowOff>
    </xdr:from>
    <xdr:to>
      <xdr:col>34</xdr:col>
      <xdr:colOff>192181</xdr:colOff>
      <xdr:row>96</xdr:row>
      <xdr:rowOff>94129</xdr:rowOff>
    </xdr:to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C25ACE0B-271C-E0AD-49F5-7BA6A0181EA8}"/>
            </a:ext>
          </a:extLst>
        </xdr:cNvPr>
        <xdr:cNvSpPr txBox="1"/>
      </xdr:nvSpPr>
      <xdr:spPr>
        <a:xfrm>
          <a:off x="6482606" y="15884900"/>
          <a:ext cx="510425" cy="211229"/>
        </a:xfrm>
        <a:prstGeom prst="rect">
          <a:avLst/>
        </a:prstGeom>
        <a:solidFill>
          <a:schemeClr val="accent4">
            <a:lumMod val="75000"/>
            <a:alpha val="1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138956</xdr:colOff>
      <xdr:row>95</xdr:row>
      <xdr:rowOff>111500</xdr:rowOff>
    </xdr:from>
    <xdr:to>
      <xdr:col>22</xdr:col>
      <xdr:colOff>49306</xdr:colOff>
      <xdr:row>96</xdr:row>
      <xdr:rowOff>122704</xdr:rowOff>
    </xdr:to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1DF59217-E660-AD05-E407-500F1380E135}"/>
            </a:ext>
          </a:extLst>
        </xdr:cNvPr>
        <xdr:cNvSpPr txBox="1"/>
      </xdr:nvSpPr>
      <xdr:spPr>
        <a:xfrm>
          <a:off x="3939431" y="15913475"/>
          <a:ext cx="510425" cy="211229"/>
        </a:xfrm>
        <a:prstGeom prst="rect">
          <a:avLst/>
        </a:prstGeom>
        <a:solidFill>
          <a:schemeClr val="accent4">
            <a:lumMod val="75000"/>
            <a:alpha val="1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38</xdr:col>
      <xdr:colOff>28575</xdr:colOff>
      <xdr:row>92</xdr:row>
      <xdr:rowOff>85725</xdr:rowOff>
    </xdr:from>
    <xdr:to>
      <xdr:col>45</xdr:col>
      <xdr:colOff>66675</xdr:colOff>
      <xdr:row>95</xdr:row>
      <xdr:rowOff>171450</xdr:rowOff>
    </xdr:to>
    <xdr:sp macro="" textlink="">
      <xdr:nvSpPr>
        <xdr:cNvPr id="25" name="吹き出し: 四角形 24">
          <a:extLst>
            <a:ext uri="{FF2B5EF4-FFF2-40B4-BE49-F238E27FC236}">
              <a16:creationId xmlns:a16="http://schemas.microsoft.com/office/drawing/2014/main" id="{F3A2B799-A64A-093E-5CA6-0D90A22E4397}"/>
            </a:ext>
          </a:extLst>
        </xdr:cNvPr>
        <xdr:cNvSpPr/>
      </xdr:nvSpPr>
      <xdr:spPr>
        <a:xfrm>
          <a:off x="7629525" y="15287625"/>
          <a:ext cx="1438275" cy="685800"/>
        </a:xfrm>
        <a:prstGeom prst="wedgeRectCallout">
          <a:avLst>
            <a:gd name="adj1" fmla="val -69754"/>
            <a:gd name="adj2" fmla="val -36111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稼働率グラフあり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Ver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で使用</a:t>
          </a:r>
        </a:p>
      </xdr:txBody>
    </xdr:sp>
    <xdr:clientData/>
  </xdr:twoCellAnchor>
  <xdr:twoCellAnchor>
    <xdr:from>
      <xdr:col>24</xdr:col>
      <xdr:colOff>22414</xdr:colOff>
      <xdr:row>31</xdr:row>
      <xdr:rowOff>115659</xdr:rowOff>
    </xdr:from>
    <xdr:to>
      <xdr:col>26</xdr:col>
      <xdr:colOff>85246</xdr:colOff>
      <xdr:row>33</xdr:row>
      <xdr:rowOff>126864</xdr:rowOff>
    </xdr:to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78739584-64A5-481F-867C-14D84D5B3132}"/>
            </a:ext>
          </a:extLst>
        </xdr:cNvPr>
        <xdr:cNvSpPr txBox="1"/>
      </xdr:nvSpPr>
      <xdr:spPr>
        <a:xfrm>
          <a:off x="4757700" y="6021159"/>
          <a:ext cx="457439" cy="3922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T1</a:t>
          </a:r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32</xdr:col>
      <xdr:colOff>0</xdr:colOff>
      <xdr:row>32</xdr:row>
      <xdr:rowOff>0</xdr:rowOff>
    </xdr:from>
    <xdr:to>
      <xdr:col>38</xdr:col>
      <xdr:colOff>0</xdr:colOff>
      <xdr:row>36</xdr:row>
      <xdr:rowOff>0</xdr:rowOff>
    </xdr:to>
    <xdr:sp macro="" textlink="">
      <xdr:nvSpPr>
        <xdr:cNvPr id="35" name="フローチャート: 磁気ディスク 34">
          <a:extLst>
            <a:ext uri="{FF2B5EF4-FFF2-40B4-BE49-F238E27FC236}">
              <a16:creationId xmlns:a16="http://schemas.microsoft.com/office/drawing/2014/main" id="{95EBE565-9DF3-43C1-8F15-EDAD5E4761A5}"/>
            </a:ext>
          </a:extLst>
        </xdr:cNvPr>
        <xdr:cNvSpPr/>
      </xdr:nvSpPr>
      <xdr:spPr>
        <a:xfrm>
          <a:off x="6313714" y="6096000"/>
          <a:ext cx="1183822" cy="762000"/>
        </a:xfrm>
        <a:prstGeom prst="flowChartMagneticDisk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Plod_log</a:t>
          </a:r>
          <a:endParaRPr kumimoji="1" lang="ja-JP" altLang="en-US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33</xdr:col>
      <xdr:colOff>193300</xdr:colOff>
      <xdr:row>31</xdr:row>
      <xdr:rowOff>122465</xdr:rowOff>
    </xdr:from>
    <xdr:to>
      <xdr:col>36</xdr:col>
      <xdr:colOff>58828</xdr:colOff>
      <xdr:row>33</xdr:row>
      <xdr:rowOff>133670</xdr:rowOff>
    </xdr:to>
    <xdr:sp macro="" textlink="">
      <xdr:nvSpPr>
        <xdr:cNvPr id="36" name="テキスト ボックス 35">
          <a:extLst>
            <a:ext uri="{FF2B5EF4-FFF2-40B4-BE49-F238E27FC236}">
              <a16:creationId xmlns:a16="http://schemas.microsoft.com/office/drawing/2014/main" id="{D3D6BD5A-7DDF-4191-9F09-288014E4046D}"/>
            </a:ext>
          </a:extLst>
        </xdr:cNvPr>
        <xdr:cNvSpPr txBox="1"/>
      </xdr:nvSpPr>
      <xdr:spPr>
        <a:xfrm>
          <a:off x="6704319" y="6027965"/>
          <a:ext cx="457438" cy="3922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T2</a:t>
          </a:r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25</xdr:col>
      <xdr:colOff>0</xdr:colOff>
      <xdr:row>18</xdr:row>
      <xdr:rowOff>0</xdr:rowOff>
    </xdr:from>
    <xdr:to>
      <xdr:col>25</xdr:col>
      <xdr:colOff>0</xdr:colOff>
      <xdr:row>32</xdr:row>
      <xdr:rowOff>0</xdr:rowOff>
    </xdr:to>
    <xdr:cxnSp macro="">
      <xdr:nvCxnSpPr>
        <xdr:cNvPr id="40" name="直線矢印コネクタ 39">
          <a:extLst>
            <a:ext uri="{FF2B5EF4-FFF2-40B4-BE49-F238E27FC236}">
              <a16:creationId xmlns:a16="http://schemas.microsoft.com/office/drawing/2014/main" id="{598D6475-279A-4B77-802B-6AF550DA0046}"/>
            </a:ext>
          </a:extLst>
        </xdr:cNvPr>
        <xdr:cNvCxnSpPr>
          <a:stCxn id="11" idx="3"/>
          <a:endCxn id="37" idx="1"/>
        </xdr:cNvCxnSpPr>
      </xdr:nvCxnSpPr>
      <xdr:spPr>
        <a:xfrm>
          <a:off x="4932590" y="3429000"/>
          <a:ext cx="0" cy="2667000"/>
        </a:xfrm>
        <a:prstGeom prst="straightConnector1">
          <a:avLst/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35</xdr:col>
      <xdr:colOff>-1</xdr:colOff>
      <xdr:row>18</xdr:row>
      <xdr:rowOff>0</xdr:rowOff>
    </xdr:from>
    <xdr:to>
      <xdr:col>35</xdr:col>
      <xdr:colOff>-1</xdr:colOff>
      <xdr:row>32</xdr:row>
      <xdr:rowOff>0</xdr:rowOff>
    </xdr:to>
    <xdr:cxnSp macro="">
      <xdr:nvCxnSpPr>
        <xdr:cNvPr id="46" name="直線矢印コネクタ 45">
          <a:extLst>
            <a:ext uri="{FF2B5EF4-FFF2-40B4-BE49-F238E27FC236}">
              <a16:creationId xmlns:a16="http://schemas.microsoft.com/office/drawing/2014/main" id="{85259574-7A11-99FC-CA78-AEAECDDE7D6A}"/>
            </a:ext>
          </a:extLst>
        </xdr:cNvPr>
        <xdr:cNvCxnSpPr>
          <a:stCxn id="54" idx="3"/>
          <a:endCxn id="35" idx="1"/>
        </xdr:cNvCxnSpPr>
      </xdr:nvCxnSpPr>
      <xdr:spPr>
        <a:xfrm>
          <a:off x="6905625" y="3429000"/>
          <a:ext cx="0" cy="2667000"/>
        </a:xfrm>
        <a:prstGeom prst="straightConnector1">
          <a:avLst/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EA29E-BB0C-4CEE-862B-E9CFA78DB2A2}">
  <sheetPr>
    <pageSetUpPr fitToPage="1"/>
  </sheetPr>
  <dimension ref="A1:AX165"/>
  <sheetViews>
    <sheetView showGridLines="0" tabSelected="1" topLeftCell="A78" zoomScale="80" zoomScaleNormal="80" workbookViewId="0">
      <selection activeCell="L97" sqref="L97"/>
    </sheetView>
  </sheetViews>
  <sheetFormatPr defaultColWidth="3.125" defaultRowHeight="15"/>
  <cols>
    <col min="1" max="16384" width="3.125" style="1"/>
  </cols>
  <sheetData>
    <row r="1" spans="1:14" ht="22.15">
      <c r="A1" s="34" t="s">
        <v>128</v>
      </c>
    </row>
    <row r="3" spans="1:14">
      <c r="B3" s="1" t="s">
        <v>117</v>
      </c>
    </row>
    <row r="4" spans="1:14">
      <c r="C4" s="1" t="s">
        <v>236</v>
      </c>
    </row>
    <row r="6" spans="1:14">
      <c r="B6" s="1" t="s">
        <v>118</v>
      </c>
    </row>
    <row r="7" spans="1:14">
      <c r="C7" s="31" t="s">
        <v>31</v>
      </c>
      <c r="D7" s="35" t="s">
        <v>112</v>
      </c>
      <c r="E7" s="36"/>
      <c r="F7" s="36"/>
      <c r="G7" s="36"/>
      <c r="H7" s="36"/>
      <c r="I7" s="36"/>
      <c r="J7" s="36"/>
      <c r="K7" s="36"/>
      <c r="L7" s="36"/>
      <c r="M7" s="36"/>
      <c r="N7" s="37"/>
    </row>
    <row r="8" spans="1:14">
      <c r="C8" s="17">
        <v>1</v>
      </c>
      <c r="D8" s="2" t="s">
        <v>57</v>
      </c>
      <c r="E8" s="38"/>
      <c r="F8" s="38"/>
      <c r="G8" s="38"/>
      <c r="H8" s="38"/>
      <c r="I8" s="38"/>
      <c r="J8" s="38"/>
      <c r="K8" s="38"/>
      <c r="L8" s="38"/>
      <c r="M8" s="38"/>
      <c r="N8" s="39"/>
    </row>
    <row r="9" spans="1:14">
      <c r="C9" s="17">
        <v>2</v>
      </c>
      <c r="D9" s="2" t="s">
        <v>58</v>
      </c>
      <c r="E9" s="38"/>
      <c r="F9" s="38"/>
      <c r="G9" s="38"/>
      <c r="H9" s="38"/>
      <c r="I9" s="38"/>
      <c r="J9" s="38"/>
      <c r="K9" s="38"/>
      <c r="L9" s="38"/>
      <c r="M9" s="38"/>
      <c r="N9" s="39"/>
    </row>
    <row r="10" spans="1:14">
      <c r="C10" s="17">
        <v>3</v>
      </c>
      <c r="D10" s="2" t="s">
        <v>59</v>
      </c>
      <c r="E10" s="38"/>
      <c r="F10" s="38"/>
      <c r="G10" s="38"/>
      <c r="H10" s="38"/>
      <c r="I10" s="38"/>
      <c r="J10" s="38"/>
      <c r="K10" s="38"/>
      <c r="L10" s="38"/>
      <c r="M10" s="38"/>
      <c r="N10" s="39"/>
    </row>
    <row r="12" spans="1:14">
      <c r="B12" s="1" t="s">
        <v>119</v>
      </c>
    </row>
    <row r="13" spans="1:14">
      <c r="C13" s="1" t="s">
        <v>129</v>
      </c>
    </row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  <row r="32" s="1" customFormat="1"/>
    <row r="35" spans="3:30">
      <c r="D35" s="16" t="s">
        <v>31</v>
      </c>
      <c r="E35" s="3" t="s">
        <v>120</v>
      </c>
      <c r="F35" s="40"/>
      <c r="G35" s="40"/>
      <c r="H35" s="40"/>
      <c r="I35" s="40"/>
      <c r="J35" s="40"/>
      <c r="K35" s="41"/>
      <c r="L35" s="3" t="s">
        <v>121</v>
      </c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1"/>
    </row>
    <row r="36" spans="3:30">
      <c r="D36" s="17">
        <v>1</v>
      </c>
      <c r="E36" s="2" t="s">
        <v>122</v>
      </c>
      <c r="F36" s="38"/>
      <c r="G36" s="38"/>
      <c r="H36" s="38"/>
      <c r="I36" s="38"/>
      <c r="J36" s="38"/>
      <c r="K36" s="39"/>
      <c r="L36" s="2" t="s">
        <v>123</v>
      </c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9"/>
    </row>
    <row r="37" spans="3:30">
      <c r="D37" s="42">
        <v>2</v>
      </c>
      <c r="E37" s="43" t="s">
        <v>180</v>
      </c>
      <c r="F37" s="43"/>
      <c r="G37" s="43"/>
      <c r="H37" s="43"/>
      <c r="I37" s="43"/>
      <c r="J37" s="43"/>
      <c r="K37" s="44"/>
      <c r="L37" s="45" t="s">
        <v>237</v>
      </c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4"/>
    </row>
    <row r="38" spans="3:30">
      <c r="D38" s="17">
        <v>3</v>
      </c>
      <c r="E38" s="43" t="s">
        <v>260</v>
      </c>
      <c r="F38" s="43"/>
      <c r="G38" s="43"/>
      <c r="H38" s="43"/>
      <c r="I38" s="43"/>
      <c r="J38" s="43"/>
      <c r="K38" s="44"/>
      <c r="L38" s="45" t="s">
        <v>261</v>
      </c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4"/>
    </row>
    <row r="39" spans="3:30">
      <c r="D39" s="42">
        <v>4</v>
      </c>
      <c r="E39" s="2" t="s">
        <v>176</v>
      </c>
      <c r="F39" s="38"/>
      <c r="G39" s="38"/>
      <c r="H39" s="38"/>
      <c r="I39" s="38"/>
      <c r="J39" s="38"/>
      <c r="K39" s="39"/>
      <c r="L39" s="2" t="s">
        <v>239</v>
      </c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9"/>
    </row>
    <row r="40" spans="3:30">
      <c r="D40" s="17">
        <v>5</v>
      </c>
      <c r="E40" s="2" t="s">
        <v>177</v>
      </c>
      <c r="F40" s="38"/>
      <c r="G40" s="38"/>
      <c r="H40" s="38"/>
      <c r="I40" s="38"/>
      <c r="J40" s="38"/>
      <c r="K40" s="39"/>
      <c r="L40" s="2" t="s">
        <v>240</v>
      </c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9"/>
    </row>
    <row r="41" spans="3:30">
      <c r="D41" s="17">
        <v>6</v>
      </c>
      <c r="E41" s="46" t="s">
        <v>178</v>
      </c>
      <c r="F41" s="38"/>
      <c r="G41" s="38"/>
      <c r="H41" s="38"/>
      <c r="I41" s="38"/>
      <c r="J41" s="38"/>
      <c r="K41" s="39"/>
      <c r="L41" s="2" t="s">
        <v>241</v>
      </c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9"/>
    </row>
    <row r="43" spans="3:30">
      <c r="C43" s="1" t="s">
        <v>179</v>
      </c>
    </row>
    <row r="65" spans="3:30">
      <c r="D65" s="16" t="s">
        <v>31</v>
      </c>
      <c r="E65" s="3" t="s">
        <v>120</v>
      </c>
      <c r="F65" s="40"/>
      <c r="G65" s="40"/>
      <c r="H65" s="40"/>
      <c r="I65" s="40"/>
      <c r="J65" s="40"/>
      <c r="K65" s="41"/>
      <c r="L65" s="3" t="s">
        <v>121</v>
      </c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1"/>
    </row>
    <row r="66" spans="3:30">
      <c r="D66" s="17">
        <v>1</v>
      </c>
      <c r="E66" s="2" t="s">
        <v>122</v>
      </c>
      <c r="F66" s="38"/>
      <c r="G66" s="38"/>
      <c r="H66" s="38"/>
      <c r="I66" s="38"/>
      <c r="J66" s="38"/>
      <c r="K66" s="39"/>
      <c r="L66" s="2" t="s">
        <v>123</v>
      </c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9"/>
    </row>
    <row r="67" spans="3:30">
      <c r="D67" s="42">
        <v>2</v>
      </c>
      <c r="E67" s="43" t="s">
        <v>180</v>
      </c>
      <c r="F67" s="43"/>
      <c r="G67" s="43"/>
      <c r="H67" s="43"/>
      <c r="I67" s="43"/>
      <c r="J67" s="43"/>
      <c r="K67" s="44"/>
      <c r="L67" s="45" t="s">
        <v>237</v>
      </c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4"/>
    </row>
    <row r="68" spans="3:30">
      <c r="D68" s="17">
        <v>3</v>
      </c>
      <c r="E68" s="43" t="s">
        <v>181</v>
      </c>
      <c r="F68" s="43"/>
      <c r="G68" s="43"/>
      <c r="H68" s="43"/>
      <c r="I68" s="43"/>
      <c r="J68" s="43"/>
      <c r="K68" s="44"/>
      <c r="L68" s="45" t="s">
        <v>238</v>
      </c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4"/>
    </row>
    <row r="69" spans="3:30">
      <c r="D69" s="42">
        <v>4</v>
      </c>
      <c r="E69" s="2" t="s">
        <v>176</v>
      </c>
      <c r="F69" s="38"/>
      <c r="G69" s="38"/>
      <c r="H69" s="38"/>
      <c r="I69" s="38"/>
      <c r="J69" s="38"/>
      <c r="K69" s="39"/>
      <c r="L69" s="2" t="s">
        <v>242</v>
      </c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9"/>
    </row>
    <row r="70" spans="3:30">
      <c r="D70" s="17">
        <v>5</v>
      </c>
      <c r="E70" s="2" t="s">
        <v>177</v>
      </c>
      <c r="F70" s="38"/>
      <c r="G70" s="38"/>
      <c r="H70" s="38"/>
      <c r="I70" s="38"/>
      <c r="J70" s="38"/>
      <c r="K70" s="39"/>
      <c r="L70" s="2" t="s">
        <v>243</v>
      </c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9"/>
    </row>
    <row r="71" spans="3:30">
      <c r="D71" s="17">
        <v>6</v>
      </c>
      <c r="E71" s="46" t="s">
        <v>178</v>
      </c>
      <c r="F71" s="38"/>
      <c r="G71" s="38"/>
      <c r="H71" s="38"/>
      <c r="I71" s="38"/>
      <c r="J71" s="38"/>
      <c r="K71" s="39"/>
      <c r="L71" s="2" t="s">
        <v>244</v>
      </c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9"/>
    </row>
    <row r="73" spans="3:30">
      <c r="C73" s="1" t="s">
        <v>182</v>
      </c>
    </row>
    <row r="95" spans="4:30">
      <c r="D95" s="16" t="s">
        <v>31</v>
      </c>
      <c r="E95" s="3" t="s">
        <v>120</v>
      </c>
      <c r="F95" s="40"/>
      <c r="G95" s="40"/>
      <c r="H95" s="40"/>
      <c r="I95" s="40"/>
      <c r="J95" s="40"/>
      <c r="K95" s="41"/>
      <c r="L95" s="3" t="s">
        <v>121</v>
      </c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1"/>
    </row>
    <row r="96" spans="4:30">
      <c r="D96" s="17">
        <v>1</v>
      </c>
      <c r="E96" s="2" t="s">
        <v>122</v>
      </c>
      <c r="F96" s="38"/>
      <c r="G96" s="38"/>
      <c r="H96" s="38"/>
      <c r="I96" s="38"/>
      <c r="J96" s="38"/>
      <c r="K96" s="39"/>
      <c r="L96" s="2" t="s">
        <v>123</v>
      </c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9"/>
    </row>
    <row r="97" spans="2:30">
      <c r="D97" s="42">
        <v>2</v>
      </c>
      <c r="E97" s="43" t="s">
        <v>180</v>
      </c>
      <c r="F97" s="43"/>
      <c r="G97" s="43"/>
      <c r="H97" s="43"/>
      <c r="I97" s="43"/>
      <c r="J97" s="43"/>
      <c r="K97" s="44"/>
      <c r="L97" s="45" t="s">
        <v>237</v>
      </c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4"/>
    </row>
    <row r="98" spans="2:30">
      <c r="D98" s="17">
        <v>3</v>
      </c>
      <c r="E98" s="43" t="s">
        <v>181</v>
      </c>
      <c r="F98" s="43"/>
      <c r="G98" s="43"/>
      <c r="H98" s="43"/>
      <c r="I98" s="43"/>
      <c r="J98" s="43"/>
      <c r="K98" s="44"/>
      <c r="L98" s="45" t="s">
        <v>253</v>
      </c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4"/>
    </row>
    <row r="99" spans="2:30">
      <c r="D99" s="42">
        <v>4</v>
      </c>
      <c r="E99" s="2" t="s">
        <v>176</v>
      </c>
      <c r="F99" s="38"/>
      <c r="G99" s="38"/>
      <c r="H99" s="38"/>
      <c r="I99" s="38"/>
      <c r="J99" s="38"/>
      <c r="K99" s="39"/>
      <c r="L99" s="2" t="s">
        <v>242</v>
      </c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9"/>
    </row>
    <row r="100" spans="2:30">
      <c r="D100" s="17">
        <v>5</v>
      </c>
      <c r="E100" s="2" t="s">
        <v>177</v>
      </c>
      <c r="F100" s="38"/>
      <c r="G100" s="38"/>
      <c r="H100" s="38"/>
      <c r="I100" s="38"/>
      <c r="J100" s="38"/>
      <c r="K100" s="39"/>
      <c r="L100" s="2" t="s">
        <v>243</v>
      </c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9"/>
    </row>
    <row r="101" spans="2:30">
      <c r="D101" s="17">
        <v>6</v>
      </c>
      <c r="E101" s="46" t="s">
        <v>183</v>
      </c>
      <c r="F101" s="38"/>
      <c r="G101" s="38"/>
      <c r="H101" s="38"/>
      <c r="I101" s="38"/>
      <c r="J101" s="38"/>
      <c r="K101" s="39"/>
      <c r="L101" s="2" t="s">
        <v>245</v>
      </c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9"/>
    </row>
    <row r="104" spans="2:30">
      <c r="B104" s="1" t="s">
        <v>124</v>
      </c>
    </row>
    <row r="105" spans="2:30">
      <c r="C105" s="1" t="s">
        <v>184</v>
      </c>
    </row>
    <row r="106" spans="2:30">
      <c r="D106" s="1" t="s">
        <v>246</v>
      </c>
    </row>
    <row r="107" spans="2:30">
      <c r="D107" s="1" t="s">
        <v>247</v>
      </c>
    </row>
    <row r="109" spans="2:30">
      <c r="D109" s="1" t="s">
        <v>125</v>
      </c>
    </row>
    <row r="110" spans="2:30">
      <c r="D110" s="3" t="s">
        <v>126</v>
      </c>
      <c r="E110" s="47"/>
      <c r="F110" s="47"/>
      <c r="G110" s="47"/>
      <c r="H110" s="47"/>
      <c r="I110" s="48"/>
      <c r="J110" s="3" t="s">
        <v>127</v>
      </c>
      <c r="K110" s="47"/>
      <c r="L110" s="47"/>
      <c r="M110" s="48"/>
      <c r="N110" s="3" t="s">
        <v>185</v>
      </c>
      <c r="O110" s="47"/>
      <c r="P110" s="47"/>
      <c r="Q110" s="48"/>
    </row>
    <row r="111" spans="2:30">
      <c r="D111" s="49">
        <v>45110.333344907405</v>
      </c>
      <c r="E111" s="50"/>
      <c r="F111" s="50"/>
      <c r="G111" s="50"/>
      <c r="H111" s="50"/>
      <c r="I111" s="51"/>
      <c r="J111" s="58">
        <v>45110</v>
      </c>
      <c r="K111" s="50"/>
      <c r="L111" s="50"/>
      <c r="M111" s="51"/>
      <c r="N111" s="57">
        <v>0</v>
      </c>
      <c r="O111" s="50"/>
      <c r="P111" s="50"/>
      <c r="Q111" s="51"/>
    </row>
    <row r="112" spans="2:30">
      <c r="D112" s="49">
        <v>45110.375</v>
      </c>
      <c r="E112" s="50"/>
      <c r="F112" s="50"/>
      <c r="G112" s="50"/>
      <c r="H112" s="50"/>
      <c r="I112" s="51"/>
      <c r="J112" s="58">
        <v>45110</v>
      </c>
      <c r="K112" s="50"/>
      <c r="L112" s="50"/>
      <c r="M112" s="51"/>
      <c r="N112" s="57">
        <v>15</v>
      </c>
      <c r="O112" s="50"/>
      <c r="P112" s="50"/>
      <c r="Q112" s="51"/>
    </row>
    <row r="113" spans="4:17">
      <c r="D113" s="49">
        <v>45110.416666666664</v>
      </c>
      <c r="E113" s="50"/>
      <c r="F113" s="50"/>
      <c r="G113" s="50"/>
      <c r="H113" s="50"/>
      <c r="I113" s="51"/>
      <c r="J113" s="58">
        <v>45110</v>
      </c>
      <c r="K113" s="50"/>
      <c r="L113" s="50"/>
      <c r="M113" s="51"/>
      <c r="N113" s="57">
        <v>3206</v>
      </c>
      <c r="O113" s="50"/>
      <c r="P113" s="50"/>
      <c r="Q113" s="51"/>
    </row>
    <row r="114" spans="4:17">
      <c r="D114" s="49">
        <v>45110.458333333336</v>
      </c>
      <c r="E114" s="50"/>
      <c r="F114" s="50"/>
      <c r="G114" s="50"/>
      <c r="H114" s="50"/>
      <c r="I114" s="51"/>
      <c r="J114" s="58">
        <v>45110</v>
      </c>
      <c r="K114" s="50"/>
      <c r="L114" s="50"/>
      <c r="M114" s="51"/>
      <c r="N114" s="57">
        <v>8429</v>
      </c>
      <c r="O114" s="50"/>
      <c r="P114" s="50"/>
      <c r="Q114" s="51"/>
    </row>
    <row r="115" spans="4:17">
      <c r="D115" s="49">
        <v>45110.5</v>
      </c>
      <c r="E115" s="50"/>
      <c r="F115" s="50"/>
      <c r="G115" s="50"/>
      <c r="H115" s="50"/>
      <c r="I115" s="51"/>
      <c r="J115" s="58">
        <v>45110</v>
      </c>
      <c r="K115" s="50"/>
      <c r="L115" s="50"/>
      <c r="M115" s="51"/>
      <c r="N115" s="57">
        <v>14217</v>
      </c>
      <c r="O115" s="50"/>
      <c r="P115" s="50"/>
      <c r="Q115" s="51"/>
    </row>
    <row r="116" spans="4:17">
      <c r="D116" s="49">
        <v>45110.541666666664</v>
      </c>
      <c r="E116" s="50"/>
      <c r="F116" s="50"/>
      <c r="G116" s="50"/>
      <c r="H116" s="50"/>
      <c r="I116" s="51"/>
      <c r="J116" s="58">
        <v>45110</v>
      </c>
      <c r="K116" s="50"/>
      <c r="L116" s="50"/>
      <c r="M116" s="51"/>
      <c r="N116" s="57">
        <v>17823</v>
      </c>
      <c r="O116" s="50"/>
      <c r="P116" s="50"/>
      <c r="Q116" s="51"/>
    </row>
    <row r="117" spans="4:17">
      <c r="D117" s="49">
        <v>45110.583333333336</v>
      </c>
      <c r="E117" s="50"/>
      <c r="F117" s="50"/>
      <c r="G117" s="50"/>
      <c r="H117" s="50"/>
      <c r="I117" s="51"/>
      <c r="J117" s="58">
        <v>45110</v>
      </c>
      <c r="K117" s="50"/>
      <c r="L117" s="50"/>
      <c r="M117" s="51"/>
      <c r="N117" s="57">
        <v>22167</v>
      </c>
      <c r="O117" s="50"/>
      <c r="P117" s="50"/>
      <c r="Q117" s="51"/>
    </row>
    <row r="118" spans="4:17">
      <c r="D118" s="49">
        <v>45110.625</v>
      </c>
      <c r="E118" s="50"/>
      <c r="F118" s="50"/>
      <c r="G118" s="50"/>
      <c r="H118" s="50"/>
      <c r="I118" s="51"/>
      <c r="J118" s="58">
        <v>45110</v>
      </c>
      <c r="K118" s="50"/>
      <c r="L118" s="50"/>
      <c r="M118" s="51"/>
      <c r="N118" s="57">
        <v>28078</v>
      </c>
      <c r="O118" s="50"/>
      <c r="P118" s="50"/>
      <c r="Q118" s="51"/>
    </row>
    <row r="119" spans="4:17">
      <c r="D119" s="49">
        <v>45110.666666666664</v>
      </c>
      <c r="E119" s="50"/>
      <c r="F119" s="50"/>
      <c r="G119" s="50"/>
      <c r="H119" s="50"/>
      <c r="I119" s="51"/>
      <c r="J119" s="58">
        <v>45110</v>
      </c>
      <c r="K119" s="50"/>
      <c r="L119" s="50"/>
      <c r="M119" s="51"/>
      <c r="N119" s="57">
        <v>32654</v>
      </c>
      <c r="O119" s="50"/>
      <c r="P119" s="50"/>
      <c r="Q119" s="51"/>
    </row>
    <row r="120" spans="4:17">
      <c r="D120" s="49">
        <v>45110.708333333336</v>
      </c>
      <c r="E120" s="50"/>
      <c r="F120" s="50"/>
      <c r="G120" s="50"/>
      <c r="H120" s="50"/>
      <c r="I120" s="51"/>
      <c r="J120" s="58">
        <v>45110</v>
      </c>
      <c r="K120" s="50"/>
      <c r="L120" s="50"/>
      <c r="M120" s="51"/>
      <c r="N120" s="57">
        <v>38427</v>
      </c>
      <c r="O120" s="50"/>
      <c r="P120" s="50"/>
      <c r="Q120" s="51"/>
    </row>
    <row r="121" spans="4:17">
      <c r="D121" s="49">
        <v>45110.75</v>
      </c>
      <c r="E121" s="50"/>
      <c r="F121" s="50"/>
      <c r="G121" s="50"/>
      <c r="H121" s="50"/>
      <c r="I121" s="51"/>
      <c r="J121" s="58">
        <v>45110</v>
      </c>
      <c r="K121" s="50"/>
      <c r="L121" s="50"/>
      <c r="M121" s="51"/>
      <c r="N121" s="57">
        <v>42365</v>
      </c>
      <c r="O121" s="50"/>
      <c r="P121" s="50"/>
      <c r="Q121" s="51"/>
    </row>
    <row r="122" spans="4:17">
      <c r="D122" s="49">
        <v>45110.791666666664</v>
      </c>
      <c r="E122" s="50"/>
      <c r="F122" s="50"/>
      <c r="G122" s="50"/>
      <c r="H122" s="50"/>
      <c r="I122" s="51"/>
      <c r="J122" s="58">
        <v>45110</v>
      </c>
      <c r="K122" s="50"/>
      <c r="L122" s="50"/>
      <c r="M122" s="51"/>
      <c r="N122" s="57">
        <v>44317</v>
      </c>
      <c r="O122" s="50"/>
      <c r="P122" s="50"/>
      <c r="Q122" s="51"/>
    </row>
    <row r="123" spans="4:17">
      <c r="D123" s="49">
        <v>45110.833333333336</v>
      </c>
      <c r="E123" s="50"/>
      <c r="F123" s="50"/>
      <c r="G123" s="50"/>
      <c r="H123" s="50"/>
      <c r="I123" s="51"/>
      <c r="J123" s="58">
        <v>45110</v>
      </c>
      <c r="K123" s="50"/>
      <c r="L123" s="50"/>
      <c r="M123" s="51"/>
      <c r="N123" s="57">
        <v>49685</v>
      </c>
      <c r="O123" s="50"/>
      <c r="P123" s="50"/>
      <c r="Q123" s="51"/>
    </row>
    <row r="124" spans="4:17">
      <c r="D124" s="49">
        <v>45110.875</v>
      </c>
      <c r="E124" s="50"/>
      <c r="F124" s="50"/>
      <c r="G124" s="50"/>
      <c r="H124" s="50"/>
      <c r="I124" s="51"/>
      <c r="J124" s="58">
        <v>45110</v>
      </c>
      <c r="K124" s="50"/>
      <c r="L124" s="50"/>
      <c r="M124" s="51"/>
      <c r="N124" s="57">
        <v>54251</v>
      </c>
      <c r="O124" s="50"/>
      <c r="P124" s="50"/>
      <c r="Q124" s="51"/>
    </row>
    <row r="125" spans="4:17">
      <c r="D125" s="49">
        <v>45110.916666666664</v>
      </c>
      <c r="E125" s="50"/>
      <c r="F125" s="50"/>
      <c r="G125" s="50"/>
      <c r="H125" s="50"/>
      <c r="I125" s="51"/>
      <c r="J125" s="58">
        <v>45110</v>
      </c>
      <c r="K125" s="50"/>
      <c r="L125" s="50"/>
      <c r="M125" s="51"/>
      <c r="N125" s="57">
        <v>60114</v>
      </c>
      <c r="O125" s="50"/>
      <c r="P125" s="50"/>
      <c r="Q125" s="51"/>
    </row>
    <row r="126" spans="4:17">
      <c r="D126" s="49">
        <v>45110.958333333336</v>
      </c>
      <c r="E126" s="50"/>
      <c r="F126" s="50"/>
      <c r="G126" s="50"/>
      <c r="H126" s="50"/>
      <c r="I126" s="51"/>
      <c r="J126" s="58">
        <v>45110</v>
      </c>
      <c r="K126" s="50"/>
      <c r="L126" s="50"/>
      <c r="M126" s="51"/>
      <c r="N126" s="57">
        <v>65439</v>
      </c>
      <c r="O126" s="50"/>
      <c r="P126" s="50"/>
      <c r="Q126" s="51"/>
    </row>
    <row r="127" spans="4:17">
      <c r="D127" s="49">
        <v>45111</v>
      </c>
      <c r="E127" s="50"/>
      <c r="F127" s="50"/>
      <c r="G127" s="50"/>
      <c r="H127" s="50"/>
      <c r="I127" s="51"/>
      <c r="J127" s="58">
        <v>45110</v>
      </c>
      <c r="K127" s="50"/>
      <c r="L127" s="50"/>
      <c r="M127" s="51"/>
      <c r="N127" s="57">
        <v>71368</v>
      </c>
      <c r="O127" s="50"/>
      <c r="P127" s="50"/>
      <c r="Q127" s="51"/>
    </row>
    <row r="128" spans="4:17">
      <c r="D128" s="49">
        <v>45111.041666666664</v>
      </c>
      <c r="E128" s="50"/>
      <c r="F128" s="50"/>
      <c r="G128" s="50"/>
      <c r="H128" s="50"/>
      <c r="I128" s="51"/>
      <c r="J128" s="58">
        <v>45110</v>
      </c>
      <c r="K128" s="50"/>
      <c r="L128" s="50"/>
      <c r="M128" s="51"/>
      <c r="N128" s="57">
        <v>77353</v>
      </c>
      <c r="O128" s="50"/>
      <c r="P128" s="50"/>
      <c r="Q128" s="51"/>
    </row>
    <row r="129" spans="3:37">
      <c r="D129" s="49">
        <v>45111.083333333336</v>
      </c>
      <c r="E129" s="50"/>
      <c r="F129" s="50"/>
      <c r="G129" s="50"/>
      <c r="H129" s="50"/>
      <c r="I129" s="51"/>
      <c r="J129" s="58">
        <v>45110</v>
      </c>
      <c r="K129" s="50"/>
      <c r="L129" s="50"/>
      <c r="M129" s="51"/>
      <c r="N129" s="57">
        <v>82900</v>
      </c>
      <c r="O129" s="50"/>
      <c r="P129" s="50"/>
      <c r="Q129" s="51"/>
    </row>
    <row r="130" spans="3:37">
      <c r="D130" s="49">
        <v>45111.125</v>
      </c>
      <c r="E130" s="50"/>
      <c r="F130" s="50"/>
      <c r="G130" s="50"/>
      <c r="H130" s="50"/>
      <c r="I130" s="51"/>
      <c r="J130" s="58">
        <v>45110</v>
      </c>
      <c r="K130" s="50"/>
      <c r="L130" s="50"/>
      <c r="M130" s="51"/>
      <c r="N130" s="57">
        <v>88837</v>
      </c>
      <c r="O130" s="50"/>
      <c r="P130" s="50"/>
      <c r="Q130" s="51"/>
    </row>
    <row r="131" spans="3:37">
      <c r="D131" s="49">
        <v>45111.166666666664</v>
      </c>
      <c r="E131" s="50"/>
      <c r="F131" s="50"/>
      <c r="G131" s="50"/>
      <c r="H131" s="50"/>
      <c r="I131" s="51"/>
      <c r="J131" s="58">
        <v>45110</v>
      </c>
      <c r="K131" s="50"/>
      <c r="L131" s="50"/>
      <c r="M131" s="51"/>
      <c r="N131" s="57">
        <v>93937</v>
      </c>
      <c r="O131" s="50"/>
      <c r="P131" s="50"/>
      <c r="Q131" s="51"/>
    </row>
    <row r="132" spans="3:37">
      <c r="D132" s="49">
        <v>45111.208333333336</v>
      </c>
      <c r="E132" s="50"/>
      <c r="F132" s="50"/>
      <c r="G132" s="50"/>
      <c r="H132" s="50"/>
      <c r="I132" s="51"/>
      <c r="J132" s="58">
        <v>45110</v>
      </c>
      <c r="K132" s="50"/>
      <c r="L132" s="50"/>
      <c r="M132" s="51"/>
      <c r="N132" s="57">
        <v>99476</v>
      </c>
      <c r="O132" s="50"/>
      <c r="P132" s="50"/>
      <c r="Q132" s="51"/>
    </row>
    <row r="133" spans="3:37">
      <c r="D133" s="49">
        <v>45111.25</v>
      </c>
      <c r="E133" s="50"/>
      <c r="F133" s="50"/>
      <c r="G133" s="50"/>
      <c r="H133" s="50"/>
      <c r="I133" s="51"/>
      <c r="J133" s="58">
        <v>45110</v>
      </c>
      <c r="K133" s="50"/>
      <c r="L133" s="50"/>
      <c r="M133" s="51"/>
      <c r="N133" s="57">
        <v>105139</v>
      </c>
      <c r="O133" s="50"/>
      <c r="P133" s="50"/>
      <c r="Q133" s="51"/>
    </row>
    <row r="134" spans="3:37">
      <c r="D134" s="49">
        <v>45111.291666666664</v>
      </c>
      <c r="E134" s="50"/>
      <c r="F134" s="50"/>
      <c r="G134" s="50"/>
      <c r="H134" s="50"/>
      <c r="I134" s="51"/>
      <c r="J134" s="58">
        <v>45110</v>
      </c>
      <c r="K134" s="50"/>
      <c r="L134" s="50"/>
      <c r="M134" s="51"/>
      <c r="N134" s="57">
        <v>105476</v>
      </c>
      <c r="O134" s="50"/>
      <c r="P134" s="50"/>
      <c r="Q134" s="51"/>
    </row>
    <row r="135" spans="3:37">
      <c r="D135" s="59">
        <v>45111.333333333336</v>
      </c>
      <c r="E135" s="60"/>
      <c r="F135" s="60"/>
      <c r="G135" s="60"/>
      <c r="H135" s="60"/>
      <c r="I135" s="61"/>
      <c r="J135" s="62">
        <v>45110</v>
      </c>
      <c r="K135" s="60"/>
      <c r="L135" s="60"/>
      <c r="M135" s="61"/>
      <c r="N135" s="63">
        <v>105674</v>
      </c>
      <c r="O135" s="60"/>
      <c r="P135" s="60"/>
      <c r="Q135" s="61"/>
      <c r="R135" s="1" t="s">
        <v>186</v>
      </c>
    </row>
    <row r="136" spans="3:37">
      <c r="D136" s="52"/>
      <c r="E136" s="52"/>
      <c r="F136" s="52"/>
      <c r="G136" s="52"/>
      <c r="H136" s="52"/>
      <c r="I136" s="52"/>
      <c r="J136" s="53"/>
      <c r="K136" s="52"/>
      <c r="L136" s="52"/>
      <c r="M136" s="52"/>
    </row>
    <row r="138" spans="3:37">
      <c r="C138" s="1" t="s">
        <v>197</v>
      </c>
    </row>
    <row r="139" spans="3:37">
      <c r="D139" s="35" t="s">
        <v>189</v>
      </c>
      <c r="E139" s="36"/>
      <c r="F139" s="36"/>
      <c r="G139" s="37"/>
      <c r="H139" s="35" t="s">
        <v>192</v>
      </c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7"/>
      <c r="AB139" s="35" t="s">
        <v>193</v>
      </c>
      <c r="AC139" s="36"/>
      <c r="AD139" s="36"/>
      <c r="AE139" s="36"/>
      <c r="AF139" s="36"/>
      <c r="AG139" s="36"/>
      <c r="AH139" s="36"/>
      <c r="AI139" s="36"/>
      <c r="AJ139" s="36"/>
      <c r="AK139" s="37"/>
    </row>
    <row r="140" spans="3:37">
      <c r="D140" s="2" t="s">
        <v>190</v>
      </c>
      <c r="E140" s="38"/>
      <c r="F140" s="38"/>
      <c r="G140" s="39"/>
      <c r="H140" s="2" t="s">
        <v>195</v>
      </c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9"/>
      <c r="AB140" s="2" t="s">
        <v>187</v>
      </c>
      <c r="AC140" s="38"/>
      <c r="AD140" s="38"/>
      <c r="AE140" s="38"/>
      <c r="AF140" s="38"/>
      <c r="AG140" s="38"/>
      <c r="AH140" s="38"/>
      <c r="AI140" s="38"/>
      <c r="AJ140" s="38"/>
      <c r="AK140" s="39"/>
    </row>
    <row r="141" spans="3:37">
      <c r="D141" s="2" t="s">
        <v>191</v>
      </c>
      <c r="E141" s="38"/>
      <c r="F141" s="38"/>
      <c r="G141" s="39"/>
      <c r="H141" s="2" t="s">
        <v>196</v>
      </c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9"/>
      <c r="AB141" s="2" t="s">
        <v>188</v>
      </c>
      <c r="AC141" s="38"/>
      <c r="AD141" s="38"/>
      <c r="AE141" s="38"/>
      <c r="AF141" s="38"/>
      <c r="AG141" s="38"/>
      <c r="AH141" s="38"/>
      <c r="AI141" s="38"/>
      <c r="AJ141" s="38"/>
      <c r="AK141" s="39"/>
    </row>
    <row r="142" spans="3:37">
      <c r="D142" s="2" t="s">
        <v>194</v>
      </c>
      <c r="E142" s="38"/>
      <c r="F142" s="38"/>
      <c r="G142" s="39"/>
      <c r="H142" s="2" t="s">
        <v>259</v>
      </c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9"/>
      <c r="AB142" s="2" t="s">
        <v>199</v>
      </c>
      <c r="AC142" s="38"/>
      <c r="AD142" s="38"/>
      <c r="AE142" s="38"/>
      <c r="AF142" s="38"/>
      <c r="AG142" s="38"/>
      <c r="AH142" s="38"/>
      <c r="AI142" s="38"/>
      <c r="AJ142" s="38"/>
      <c r="AK142" s="39"/>
    </row>
    <row r="145" spans="3:50">
      <c r="C145" s="1" t="s">
        <v>198</v>
      </c>
      <c r="AO145" s="1" t="s">
        <v>223</v>
      </c>
    </row>
    <row r="146" spans="3:50">
      <c r="D146" s="35" t="s">
        <v>189</v>
      </c>
      <c r="E146" s="36"/>
      <c r="F146" s="36"/>
      <c r="G146" s="37"/>
      <c r="H146" s="35" t="s">
        <v>192</v>
      </c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7"/>
      <c r="AB146" s="35" t="s">
        <v>193</v>
      </c>
      <c r="AC146" s="36"/>
      <c r="AD146" s="36"/>
      <c r="AE146" s="36"/>
      <c r="AF146" s="36"/>
      <c r="AG146" s="36"/>
      <c r="AH146" s="36"/>
      <c r="AI146" s="36"/>
      <c r="AJ146" s="36"/>
      <c r="AK146" s="37"/>
      <c r="AO146" s="35" t="s">
        <v>6</v>
      </c>
      <c r="AP146" s="36"/>
      <c r="AQ146" s="37"/>
      <c r="AR146" s="35" t="s">
        <v>206</v>
      </c>
      <c r="AS146" s="36"/>
      <c r="AT146" s="36"/>
      <c r="AU146" s="36"/>
      <c r="AV146" s="36"/>
      <c r="AW146" s="36"/>
      <c r="AX146" s="37"/>
    </row>
    <row r="147" spans="3:50">
      <c r="D147" s="2" t="s">
        <v>200</v>
      </c>
      <c r="E147" s="38"/>
      <c r="F147" s="38"/>
      <c r="G147" s="39"/>
      <c r="H147" s="2" t="s">
        <v>248</v>
      </c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9"/>
      <c r="AB147" s="2" t="s">
        <v>187</v>
      </c>
      <c r="AC147" s="38"/>
      <c r="AD147" s="38"/>
      <c r="AE147" s="38"/>
      <c r="AF147" s="38"/>
      <c r="AG147" s="38"/>
      <c r="AH147" s="38"/>
      <c r="AI147" s="38"/>
      <c r="AJ147" s="38"/>
      <c r="AK147" s="39"/>
      <c r="AO147" s="64">
        <v>0</v>
      </c>
      <c r="AP147" s="65"/>
      <c r="AQ147" s="66"/>
      <c r="AR147" s="2" t="s">
        <v>207</v>
      </c>
      <c r="AS147" s="38"/>
      <c r="AT147" s="38"/>
      <c r="AU147" s="38"/>
      <c r="AV147" s="38"/>
      <c r="AW147" s="38"/>
      <c r="AX147" s="39"/>
    </row>
    <row r="148" spans="3:50">
      <c r="D148" s="2" t="s">
        <v>202</v>
      </c>
      <c r="E148" s="38"/>
      <c r="F148" s="38"/>
      <c r="G148" s="39"/>
      <c r="H148" s="2" t="s">
        <v>251</v>
      </c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9"/>
      <c r="AB148" s="2" t="s">
        <v>204</v>
      </c>
      <c r="AC148" s="38"/>
      <c r="AD148" s="38"/>
      <c r="AE148" s="38"/>
      <c r="AF148" s="38"/>
      <c r="AG148" s="38"/>
      <c r="AH148" s="38"/>
      <c r="AI148" s="38"/>
      <c r="AJ148" s="38"/>
      <c r="AK148" s="39"/>
      <c r="AO148" s="64">
        <v>1</v>
      </c>
      <c r="AP148" s="65"/>
      <c r="AQ148" s="66"/>
      <c r="AR148" s="2" t="s">
        <v>208</v>
      </c>
      <c r="AS148" s="38"/>
      <c r="AT148" s="38"/>
      <c r="AU148" s="38"/>
      <c r="AV148" s="38"/>
      <c r="AW148" s="38"/>
      <c r="AX148" s="39"/>
    </row>
    <row r="149" spans="3:50">
      <c r="D149" s="45" t="s">
        <v>254</v>
      </c>
      <c r="E149" s="43"/>
      <c r="F149" s="43"/>
      <c r="G149" s="44"/>
      <c r="H149" s="45" t="s">
        <v>252</v>
      </c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4"/>
      <c r="AB149" s="45" t="s">
        <v>205</v>
      </c>
      <c r="AC149" s="43"/>
      <c r="AD149" s="43"/>
      <c r="AE149" s="43"/>
      <c r="AF149" s="43"/>
      <c r="AG149" s="43"/>
      <c r="AH149" s="43"/>
      <c r="AI149" s="43"/>
      <c r="AJ149" s="43"/>
      <c r="AK149" s="44"/>
      <c r="AO149" s="64">
        <v>2</v>
      </c>
      <c r="AP149" s="65"/>
      <c r="AQ149" s="66"/>
      <c r="AR149" s="2" t="s">
        <v>209</v>
      </c>
      <c r="AS149" s="38"/>
      <c r="AT149" s="38"/>
      <c r="AU149" s="38"/>
      <c r="AV149" s="38"/>
      <c r="AW149" s="38"/>
      <c r="AX149" s="39"/>
    </row>
    <row r="150" spans="3:50">
      <c r="D150" s="8"/>
      <c r="G150" s="9"/>
      <c r="H150" s="8"/>
      <c r="AA150" s="9"/>
      <c r="AB150" s="8" t="s">
        <v>219</v>
      </c>
      <c r="AK150" s="9"/>
      <c r="AO150" s="64">
        <v>3</v>
      </c>
      <c r="AP150" s="65"/>
      <c r="AQ150" s="66"/>
      <c r="AR150" s="2" t="s">
        <v>210</v>
      </c>
      <c r="AS150" s="38"/>
      <c r="AT150" s="38"/>
      <c r="AU150" s="38"/>
      <c r="AV150" s="38"/>
      <c r="AW150" s="38"/>
      <c r="AX150" s="39"/>
    </row>
    <row r="151" spans="3:50">
      <c r="D151" s="8"/>
      <c r="G151" s="9"/>
      <c r="H151" s="8"/>
      <c r="AA151" s="9"/>
      <c r="AB151" s="8" t="s">
        <v>220</v>
      </c>
      <c r="AK151" s="9"/>
      <c r="AO151" s="64">
        <v>4</v>
      </c>
      <c r="AP151" s="65"/>
      <c r="AQ151" s="66"/>
      <c r="AR151" s="2" t="s">
        <v>211</v>
      </c>
      <c r="AS151" s="38"/>
      <c r="AT151" s="38"/>
      <c r="AU151" s="38"/>
      <c r="AV151" s="38"/>
      <c r="AW151" s="38"/>
      <c r="AX151" s="39"/>
    </row>
    <row r="152" spans="3:50">
      <c r="D152" s="8"/>
      <c r="G152" s="9"/>
      <c r="H152" s="8"/>
      <c r="AA152" s="9"/>
      <c r="AB152" s="8" t="s">
        <v>221</v>
      </c>
      <c r="AK152" s="9"/>
      <c r="AO152" s="64">
        <v>5</v>
      </c>
      <c r="AP152" s="65"/>
      <c r="AQ152" s="66"/>
      <c r="AR152" s="2" t="s">
        <v>212</v>
      </c>
      <c r="AS152" s="38"/>
      <c r="AT152" s="38"/>
      <c r="AU152" s="38"/>
      <c r="AV152" s="38"/>
      <c r="AW152" s="38"/>
      <c r="AX152" s="39"/>
    </row>
    <row r="153" spans="3:50">
      <c r="D153" s="10"/>
      <c r="E153" s="11"/>
      <c r="F153" s="11"/>
      <c r="G153" s="12"/>
      <c r="H153" s="10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2"/>
      <c r="AB153" s="10" t="s">
        <v>222</v>
      </c>
      <c r="AC153" s="11"/>
      <c r="AD153" s="11"/>
      <c r="AE153" s="11"/>
      <c r="AF153" s="11"/>
      <c r="AG153" s="11"/>
      <c r="AH153" s="11"/>
      <c r="AI153" s="11"/>
      <c r="AJ153" s="11"/>
      <c r="AK153" s="12"/>
      <c r="AO153" s="64">
        <v>6</v>
      </c>
      <c r="AP153" s="65"/>
      <c r="AQ153" s="66"/>
      <c r="AR153" s="2" t="s">
        <v>213</v>
      </c>
      <c r="AS153" s="38"/>
      <c r="AT153" s="38"/>
      <c r="AU153" s="38"/>
      <c r="AV153" s="38"/>
      <c r="AW153" s="38"/>
      <c r="AX153" s="39"/>
    </row>
    <row r="154" spans="3:50">
      <c r="D154" s="2" t="s">
        <v>201</v>
      </c>
      <c r="E154" s="38"/>
      <c r="F154" s="38"/>
      <c r="G154" s="39"/>
      <c r="H154" s="2" t="s">
        <v>249</v>
      </c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9"/>
      <c r="AB154" s="2" t="s">
        <v>187</v>
      </c>
      <c r="AC154" s="38"/>
      <c r="AD154" s="38"/>
      <c r="AE154" s="38"/>
      <c r="AF154" s="38"/>
      <c r="AG154" s="38"/>
      <c r="AH154" s="38"/>
      <c r="AI154" s="38"/>
      <c r="AJ154" s="38"/>
      <c r="AK154" s="39"/>
      <c r="AO154" s="64">
        <v>7</v>
      </c>
      <c r="AP154" s="65"/>
      <c r="AQ154" s="66"/>
      <c r="AR154" s="2" t="s">
        <v>214</v>
      </c>
      <c r="AS154" s="38"/>
      <c r="AT154" s="38"/>
      <c r="AU154" s="38"/>
      <c r="AV154" s="38"/>
      <c r="AW154" s="38"/>
      <c r="AX154" s="39"/>
    </row>
    <row r="155" spans="3:50">
      <c r="D155" s="2" t="s">
        <v>203</v>
      </c>
      <c r="E155" s="38"/>
      <c r="F155" s="38"/>
      <c r="G155" s="39"/>
      <c r="H155" s="2" t="s">
        <v>250</v>
      </c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9"/>
      <c r="AB155" s="2" t="s">
        <v>187</v>
      </c>
      <c r="AC155" s="38"/>
      <c r="AD155" s="38"/>
      <c r="AE155" s="38"/>
      <c r="AF155" s="38"/>
      <c r="AG155" s="38"/>
      <c r="AH155" s="38"/>
      <c r="AI155" s="38"/>
      <c r="AJ155" s="38"/>
      <c r="AK155" s="39"/>
      <c r="AO155" s="64">
        <v>8</v>
      </c>
      <c r="AP155" s="65"/>
      <c r="AQ155" s="66"/>
      <c r="AR155" s="2" t="s">
        <v>215</v>
      </c>
      <c r="AS155" s="38"/>
      <c r="AT155" s="38"/>
      <c r="AU155" s="38"/>
      <c r="AV155" s="38"/>
      <c r="AW155" s="38"/>
      <c r="AX155" s="39"/>
    </row>
    <row r="156" spans="3:50">
      <c r="AO156" s="64">
        <v>9</v>
      </c>
      <c r="AP156" s="65"/>
      <c r="AQ156" s="66"/>
      <c r="AR156" s="2" t="s">
        <v>216</v>
      </c>
      <c r="AS156" s="38"/>
      <c r="AT156" s="38"/>
      <c r="AU156" s="38"/>
      <c r="AV156" s="38"/>
      <c r="AW156" s="38"/>
      <c r="AX156" s="39"/>
    </row>
    <row r="157" spans="3:50">
      <c r="AO157" s="64">
        <v>10</v>
      </c>
      <c r="AP157" s="65"/>
      <c r="AQ157" s="66"/>
      <c r="AR157" s="2" t="s">
        <v>217</v>
      </c>
      <c r="AS157" s="38"/>
      <c r="AT157" s="38"/>
      <c r="AU157" s="38"/>
      <c r="AV157" s="38"/>
      <c r="AW157" s="38"/>
      <c r="AX157" s="39"/>
    </row>
    <row r="158" spans="3:50">
      <c r="AO158" s="64">
        <v>11</v>
      </c>
      <c r="AP158" s="65"/>
      <c r="AQ158" s="66"/>
      <c r="AR158" s="2" t="s">
        <v>218</v>
      </c>
      <c r="AS158" s="38"/>
      <c r="AT158" s="38"/>
      <c r="AU158" s="38"/>
      <c r="AV158" s="38"/>
      <c r="AW158" s="38"/>
      <c r="AX158" s="39"/>
    </row>
    <row r="159" spans="3:50">
      <c r="AO159" s="64">
        <v>12</v>
      </c>
      <c r="AP159" s="65"/>
      <c r="AQ159" s="66"/>
      <c r="AR159" s="2" t="s">
        <v>255</v>
      </c>
      <c r="AS159" s="38"/>
      <c r="AT159" s="38"/>
      <c r="AU159" s="38"/>
      <c r="AV159" s="38"/>
      <c r="AW159" s="38"/>
      <c r="AX159" s="39"/>
    </row>
    <row r="160" spans="3:50">
      <c r="AO160" s="64">
        <v>13</v>
      </c>
      <c r="AP160" s="65"/>
      <c r="AQ160" s="66"/>
      <c r="AR160" s="2" t="s">
        <v>255</v>
      </c>
      <c r="AS160" s="38"/>
      <c r="AT160" s="38"/>
      <c r="AU160" s="38"/>
      <c r="AV160" s="38"/>
      <c r="AW160" s="38"/>
      <c r="AX160" s="39"/>
    </row>
    <row r="161" spans="41:50">
      <c r="AO161" s="64">
        <v>14</v>
      </c>
      <c r="AP161" s="65"/>
      <c r="AQ161" s="66"/>
      <c r="AR161" s="2" t="s">
        <v>255</v>
      </c>
      <c r="AS161" s="38"/>
      <c r="AT161" s="38"/>
      <c r="AU161" s="38"/>
      <c r="AV161" s="38"/>
      <c r="AW161" s="38"/>
      <c r="AX161" s="39"/>
    </row>
    <row r="162" spans="41:50">
      <c r="AO162" s="64">
        <v>15</v>
      </c>
      <c r="AP162" s="65"/>
      <c r="AQ162" s="66"/>
      <c r="AR162" s="2" t="s">
        <v>255</v>
      </c>
      <c r="AS162" s="38"/>
      <c r="AT162" s="38"/>
      <c r="AU162" s="38"/>
      <c r="AV162" s="38"/>
      <c r="AW162" s="38"/>
      <c r="AX162" s="39"/>
    </row>
    <row r="163" spans="41:50">
      <c r="AO163" s="64">
        <v>100</v>
      </c>
      <c r="AP163" s="65"/>
      <c r="AQ163" s="66"/>
      <c r="AR163" s="2" t="s">
        <v>256</v>
      </c>
      <c r="AS163" s="38"/>
      <c r="AT163" s="38"/>
      <c r="AU163" s="38"/>
      <c r="AV163" s="38"/>
      <c r="AW163" s="38"/>
      <c r="AX163" s="39"/>
    </row>
    <row r="164" spans="41:50">
      <c r="AO164" s="64">
        <v>200</v>
      </c>
      <c r="AP164" s="65"/>
      <c r="AQ164" s="66"/>
      <c r="AR164" s="2" t="s">
        <v>257</v>
      </c>
      <c r="AS164" s="38"/>
      <c r="AT164" s="38"/>
      <c r="AU164" s="38"/>
      <c r="AV164" s="38"/>
      <c r="AW164" s="38"/>
      <c r="AX164" s="39"/>
    </row>
    <row r="165" spans="41:50">
      <c r="AO165" s="64">
        <v>201</v>
      </c>
      <c r="AP165" s="65"/>
      <c r="AQ165" s="66"/>
      <c r="AR165" s="2" t="s">
        <v>258</v>
      </c>
      <c r="AS165" s="38"/>
      <c r="AT165" s="38"/>
      <c r="AU165" s="38"/>
      <c r="AV165" s="38"/>
      <c r="AW165" s="38"/>
      <c r="AX165" s="39"/>
    </row>
  </sheetData>
  <phoneticPr fontId="2"/>
  <pageMargins left="0.70866141732283472" right="0.70866141732283472" top="0.74803149606299213" bottom="0.74803149606299213" header="0.31496062992125984" footer="0.31496062992125984"/>
  <pageSetup paperSize="9" scale="3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2AEEB-AD81-43DB-A1D8-FB632ED2AA93}">
  <dimension ref="A1:BL68"/>
  <sheetViews>
    <sheetView showGridLines="0" zoomScale="70" zoomScaleNormal="70" workbookViewId="0"/>
  </sheetViews>
  <sheetFormatPr defaultColWidth="2.625" defaultRowHeight="15"/>
  <cols>
    <col min="1" max="16384" width="2.625" style="1"/>
  </cols>
  <sheetData>
    <row r="1" spans="1:64">
      <c r="A1" s="1" t="s">
        <v>113</v>
      </c>
    </row>
    <row r="2" spans="1:64">
      <c r="B2" s="1" t="s">
        <v>114</v>
      </c>
    </row>
    <row r="3" spans="1:64">
      <c r="C3" s="5" t="s">
        <v>29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7"/>
    </row>
    <row r="4" spans="1:64">
      <c r="C4" s="8"/>
      <c r="BL4" s="9"/>
    </row>
    <row r="5" spans="1:64">
      <c r="C5" s="8"/>
      <c r="BL5" s="9"/>
    </row>
    <row r="6" spans="1:64">
      <c r="C6" s="8"/>
      <c r="BL6" s="9"/>
    </row>
    <row r="7" spans="1:64">
      <c r="C7" s="8"/>
      <c r="BL7" s="9"/>
    </row>
    <row r="8" spans="1:64">
      <c r="C8" s="8"/>
      <c r="BL8" s="9"/>
    </row>
    <row r="9" spans="1:64">
      <c r="C9" s="8"/>
      <c r="BL9" s="9"/>
    </row>
    <row r="10" spans="1:64">
      <c r="C10" s="8"/>
      <c r="BL10" s="9"/>
    </row>
    <row r="11" spans="1:64">
      <c r="C11" s="8"/>
      <c r="BL11" s="9"/>
    </row>
    <row r="12" spans="1:64">
      <c r="C12" s="8"/>
      <c r="BL12" s="9"/>
    </row>
    <row r="13" spans="1:64">
      <c r="C13" s="8"/>
      <c r="BL13" s="9"/>
    </row>
    <row r="14" spans="1:64">
      <c r="C14" s="8"/>
      <c r="BL14" s="9"/>
    </row>
    <row r="15" spans="1:64">
      <c r="C15" s="8"/>
      <c r="BL15" s="9"/>
    </row>
    <row r="16" spans="1:64">
      <c r="C16" s="8"/>
      <c r="BL16" s="9"/>
    </row>
    <row r="17" spans="3:64">
      <c r="C17" s="8"/>
      <c r="BL17" s="9"/>
    </row>
    <row r="18" spans="3:64">
      <c r="C18" s="8"/>
      <c r="BL18" s="9"/>
    </row>
    <row r="19" spans="3:64">
      <c r="C19" s="8"/>
      <c r="BL19" s="9"/>
    </row>
    <row r="20" spans="3:64">
      <c r="C20" s="8"/>
      <c r="BL20" s="9"/>
    </row>
    <row r="21" spans="3:64">
      <c r="C21" s="8"/>
      <c r="BL21" s="9"/>
    </row>
    <row r="22" spans="3:64">
      <c r="C22" s="8"/>
      <c r="BL22" s="9"/>
    </row>
    <row r="23" spans="3:64">
      <c r="C23" s="8"/>
      <c r="BL23" s="9"/>
    </row>
    <row r="24" spans="3:64">
      <c r="C24" s="8"/>
      <c r="BL24" s="9"/>
    </row>
    <row r="25" spans="3:64">
      <c r="C25" s="8"/>
      <c r="BL25" s="9"/>
    </row>
    <row r="26" spans="3:64">
      <c r="C26" s="8"/>
      <c r="BL26" s="9"/>
    </row>
    <row r="27" spans="3:64">
      <c r="C27" s="8"/>
      <c r="BL27" s="9"/>
    </row>
    <row r="28" spans="3:64">
      <c r="C28" s="8"/>
      <c r="BL28" s="9"/>
    </row>
    <row r="29" spans="3:64">
      <c r="C29" s="10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2"/>
    </row>
    <row r="30" spans="3:64">
      <c r="C30" s="13" t="s">
        <v>111</v>
      </c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5"/>
    </row>
    <row r="31" spans="3:64">
      <c r="C31" s="8"/>
      <c r="BL31" s="9"/>
    </row>
    <row r="32" spans="3:64">
      <c r="C32" s="8"/>
      <c r="BL32" s="9"/>
    </row>
    <row r="33" spans="3:64">
      <c r="C33" s="8"/>
      <c r="BL33" s="9"/>
    </row>
    <row r="34" spans="3:64">
      <c r="C34" s="8"/>
      <c r="BL34" s="9"/>
    </row>
    <row r="35" spans="3:64">
      <c r="C35" s="8"/>
      <c r="BL35" s="9"/>
    </row>
    <row r="36" spans="3:64">
      <c r="C36" s="8"/>
      <c r="BL36" s="9"/>
    </row>
    <row r="37" spans="3:64">
      <c r="C37" s="8"/>
      <c r="BL37" s="9"/>
    </row>
    <row r="38" spans="3:64">
      <c r="C38" s="8"/>
      <c r="R38" s="3" t="s">
        <v>172</v>
      </c>
      <c r="S38" s="40"/>
      <c r="T38" s="41"/>
      <c r="U38" s="16" t="s">
        <v>120</v>
      </c>
      <c r="V38" s="40"/>
      <c r="W38" s="40"/>
      <c r="X38" s="40"/>
      <c r="Y38" s="40"/>
      <c r="Z38" s="40"/>
      <c r="AA38" s="40"/>
      <c r="AB38" s="40"/>
      <c r="AC38" s="40"/>
      <c r="AD38" s="41"/>
      <c r="AG38" s="3" t="s">
        <v>172</v>
      </c>
      <c r="AH38" s="40"/>
      <c r="AI38" s="41"/>
      <c r="AJ38" s="16" t="s">
        <v>120</v>
      </c>
      <c r="AK38" s="40"/>
      <c r="AL38" s="40"/>
      <c r="AM38" s="40"/>
      <c r="AN38" s="40"/>
      <c r="AO38" s="40"/>
      <c r="AP38" s="41"/>
      <c r="BL38" s="9"/>
    </row>
    <row r="39" spans="3:64">
      <c r="C39" s="8"/>
      <c r="R39" s="54" t="s">
        <v>20</v>
      </c>
      <c r="S39" s="43"/>
      <c r="T39" s="44"/>
      <c r="U39" s="2" t="s">
        <v>73</v>
      </c>
      <c r="V39" s="38"/>
      <c r="W39" s="38"/>
      <c r="X39" s="38"/>
      <c r="Y39" s="38"/>
      <c r="Z39" s="38"/>
      <c r="AA39" s="38"/>
      <c r="AB39" s="38"/>
      <c r="AC39" s="38"/>
      <c r="AD39" s="39"/>
      <c r="AG39" s="54" t="s">
        <v>166</v>
      </c>
      <c r="AH39" s="43"/>
      <c r="AI39" s="44"/>
      <c r="AJ39" s="2" t="s">
        <v>66</v>
      </c>
      <c r="AK39" s="38"/>
      <c r="AL39" s="38"/>
      <c r="AM39" s="38"/>
      <c r="AN39" s="38"/>
      <c r="AO39" s="38"/>
      <c r="AP39" s="39"/>
      <c r="BL39" s="9"/>
    </row>
    <row r="40" spans="3:64">
      <c r="C40" s="8"/>
      <c r="R40" s="55"/>
      <c r="T40" s="9"/>
      <c r="U40" s="2" t="s">
        <v>74</v>
      </c>
      <c r="V40" s="38"/>
      <c r="W40" s="38"/>
      <c r="X40" s="38"/>
      <c r="Y40" s="38"/>
      <c r="Z40" s="38"/>
      <c r="AA40" s="38"/>
      <c r="AB40" s="38"/>
      <c r="AC40" s="38"/>
      <c r="AD40" s="39"/>
      <c r="AG40" s="55"/>
      <c r="AI40" s="9"/>
      <c r="AJ40" s="2" t="s">
        <v>56</v>
      </c>
      <c r="AK40" s="38"/>
      <c r="AL40" s="38"/>
      <c r="AM40" s="38"/>
      <c r="AN40" s="38"/>
      <c r="AO40" s="38"/>
      <c r="AP40" s="39"/>
      <c r="BL40" s="9"/>
    </row>
    <row r="41" spans="3:64">
      <c r="C41" s="8"/>
      <c r="R41" s="55"/>
      <c r="T41" s="9"/>
      <c r="U41" s="2" t="s">
        <v>66</v>
      </c>
      <c r="V41" s="38"/>
      <c r="W41" s="38"/>
      <c r="X41" s="38"/>
      <c r="Y41" s="38"/>
      <c r="Z41" s="38"/>
      <c r="AA41" s="38"/>
      <c r="AB41" s="38"/>
      <c r="AC41" s="38"/>
      <c r="AD41" s="39"/>
      <c r="AG41" s="55"/>
      <c r="AI41" s="9"/>
      <c r="AJ41" s="2" t="s">
        <v>67</v>
      </c>
      <c r="AK41" s="38"/>
      <c r="AL41" s="38"/>
      <c r="AM41" s="38"/>
      <c r="AN41" s="38"/>
      <c r="AO41" s="38"/>
      <c r="AP41" s="39"/>
      <c r="BL41" s="9"/>
    </row>
    <row r="42" spans="3:64">
      <c r="C42" s="8"/>
      <c r="R42" s="55"/>
      <c r="T42" s="9"/>
      <c r="U42" s="2" t="s">
        <v>56</v>
      </c>
      <c r="V42" s="38"/>
      <c r="W42" s="38"/>
      <c r="X42" s="38"/>
      <c r="Y42" s="38"/>
      <c r="Z42" s="38"/>
      <c r="AA42" s="38"/>
      <c r="AB42" s="38"/>
      <c r="AC42" s="38"/>
      <c r="AD42" s="39"/>
      <c r="AG42" s="56"/>
      <c r="AH42" s="11"/>
      <c r="AI42" s="12"/>
      <c r="AJ42" s="2" t="s">
        <v>68</v>
      </c>
      <c r="AK42" s="38"/>
      <c r="AL42" s="38"/>
      <c r="AM42" s="38"/>
      <c r="AN42" s="38"/>
      <c r="AO42" s="38"/>
      <c r="AP42" s="39"/>
      <c r="BL42" s="9"/>
    </row>
    <row r="43" spans="3:64">
      <c r="C43" s="8"/>
      <c r="R43" s="55"/>
      <c r="T43" s="9"/>
      <c r="U43" s="2" t="s">
        <v>75</v>
      </c>
      <c r="V43" s="38"/>
      <c r="W43" s="38"/>
      <c r="X43" s="38"/>
      <c r="Y43" s="38"/>
      <c r="Z43" s="38"/>
      <c r="AA43" s="38"/>
      <c r="AB43" s="38"/>
      <c r="AC43" s="38"/>
      <c r="AD43" s="39"/>
      <c r="BL43" s="9"/>
    </row>
    <row r="44" spans="3:64">
      <c r="C44" s="8"/>
      <c r="R44" s="55"/>
      <c r="T44" s="9"/>
      <c r="U44" s="2" t="s">
        <v>21</v>
      </c>
      <c r="V44" s="38"/>
      <c r="W44" s="38"/>
      <c r="X44" s="38"/>
      <c r="Y44" s="38"/>
      <c r="Z44" s="38"/>
      <c r="AA44" s="38"/>
      <c r="AB44" s="38"/>
      <c r="AC44" s="38"/>
      <c r="AD44" s="39"/>
      <c r="BL44" s="9"/>
    </row>
    <row r="45" spans="3:64">
      <c r="C45" s="8"/>
      <c r="R45" s="55"/>
      <c r="T45" s="9"/>
      <c r="U45" s="2" t="s">
        <v>22</v>
      </c>
      <c r="V45" s="38"/>
      <c r="W45" s="38"/>
      <c r="X45" s="38"/>
      <c r="Y45" s="38"/>
      <c r="Z45" s="38"/>
      <c r="AA45" s="38"/>
      <c r="AB45" s="38"/>
      <c r="AC45" s="38"/>
      <c r="AD45" s="39"/>
      <c r="BL45" s="9"/>
    </row>
    <row r="46" spans="3:64">
      <c r="C46" s="8"/>
      <c r="R46" s="55"/>
      <c r="T46" s="9"/>
      <c r="U46" s="2" t="s">
        <v>23</v>
      </c>
      <c r="V46" s="38"/>
      <c r="W46" s="38"/>
      <c r="X46" s="38"/>
      <c r="Y46" s="38"/>
      <c r="Z46" s="38"/>
      <c r="AA46" s="38"/>
      <c r="AB46" s="38"/>
      <c r="AC46" s="38"/>
      <c r="AD46" s="39"/>
      <c r="BL46" s="9"/>
    </row>
    <row r="47" spans="3:64">
      <c r="C47" s="8"/>
      <c r="R47" s="55"/>
      <c r="T47" s="9"/>
      <c r="U47" s="2" t="s">
        <v>24</v>
      </c>
      <c r="V47" s="38"/>
      <c r="W47" s="38"/>
      <c r="X47" s="38"/>
      <c r="Y47" s="38"/>
      <c r="Z47" s="38"/>
      <c r="AA47" s="38"/>
      <c r="AB47" s="38"/>
      <c r="AC47" s="38"/>
      <c r="AD47" s="39"/>
      <c r="BL47" s="9"/>
    </row>
    <row r="48" spans="3:64">
      <c r="C48" s="8"/>
      <c r="R48" s="55"/>
      <c r="T48" s="9"/>
      <c r="U48" s="2" t="s">
        <v>76</v>
      </c>
      <c r="V48" s="38"/>
      <c r="W48" s="38"/>
      <c r="X48" s="38"/>
      <c r="Y48" s="38"/>
      <c r="Z48" s="38"/>
      <c r="AA48" s="38"/>
      <c r="AB48" s="38"/>
      <c r="AC48" s="38"/>
      <c r="AD48" s="39"/>
      <c r="BL48" s="9"/>
    </row>
    <row r="49" spans="3:64">
      <c r="C49" s="8"/>
      <c r="R49" s="55"/>
      <c r="T49" s="9"/>
      <c r="U49" s="2" t="s">
        <v>77</v>
      </c>
      <c r="V49" s="38"/>
      <c r="W49" s="38"/>
      <c r="X49" s="38"/>
      <c r="Y49" s="38"/>
      <c r="Z49" s="38"/>
      <c r="AA49" s="38"/>
      <c r="AB49" s="38"/>
      <c r="AC49" s="38"/>
      <c r="AD49" s="39"/>
      <c r="BL49" s="9"/>
    </row>
    <row r="50" spans="3:64">
      <c r="C50" s="8"/>
      <c r="R50" s="55"/>
      <c r="T50" s="9"/>
      <c r="U50" s="2" t="s">
        <v>51</v>
      </c>
      <c r="V50" s="38"/>
      <c r="W50" s="38"/>
      <c r="X50" s="38"/>
      <c r="Y50" s="38"/>
      <c r="Z50" s="38"/>
      <c r="AA50" s="38"/>
      <c r="AB50" s="38"/>
      <c r="AC50" s="38"/>
      <c r="AD50" s="39"/>
      <c r="BL50" s="9"/>
    </row>
    <row r="51" spans="3:64">
      <c r="C51" s="8"/>
      <c r="R51" s="55"/>
      <c r="T51" s="9"/>
      <c r="U51" s="2" t="s">
        <v>52</v>
      </c>
      <c r="V51" s="38"/>
      <c r="W51" s="38"/>
      <c r="X51" s="38"/>
      <c r="Y51" s="38"/>
      <c r="Z51" s="38"/>
      <c r="AA51" s="38"/>
      <c r="AB51" s="38"/>
      <c r="AC51" s="38"/>
      <c r="AD51" s="39"/>
      <c r="BL51" s="9"/>
    </row>
    <row r="52" spans="3:64">
      <c r="C52" s="8"/>
      <c r="R52" s="55"/>
      <c r="T52" s="9"/>
      <c r="U52" s="2" t="s">
        <v>53</v>
      </c>
      <c r="V52" s="38"/>
      <c r="W52" s="38"/>
      <c r="X52" s="38"/>
      <c r="Y52" s="38"/>
      <c r="Z52" s="38"/>
      <c r="AA52" s="38"/>
      <c r="AB52" s="38"/>
      <c r="AC52" s="38"/>
      <c r="AD52" s="39"/>
      <c r="BL52" s="9"/>
    </row>
    <row r="53" spans="3:64">
      <c r="C53" s="8"/>
      <c r="R53" s="55"/>
      <c r="T53" s="9"/>
      <c r="U53" s="2" t="s">
        <v>54</v>
      </c>
      <c r="V53" s="38"/>
      <c r="W53" s="38"/>
      <c r="X53" s="38"/>
      <c r="Y53" s="38"/>
      <c r="Z53" s="38"/>
      <c r="AA53" s="38"/>
      <c r="AB53" s="38"/>
      <c r="AC53" s="38"/>
      <c r="AD53" s="39"/>
      <c r="BL53" s="9"/>
    </row>
    <row r="54" spans="3:64">
      <c r="C54" s="8"/>
      <c r="R54" s="55"/>
      <c r="T54" s="9"/>
      <c r="U54" s="2" t="s">
        <v>55</v>
      </c>
      <c r="V54" s="38"/>
      <c r="W54" s="38"/>
      <c r="X54" s="38"/>
      <c r="Y54" s="38"/>
      <c r="Z54" s="38"/>
      <c r="AA54" s="38"/>
      <c r="AB54" s="38"/>
      <c r="AC54" s="38"/>
      <c r="AD54" s="39"/>
      <c r="BL54" s="9"/>
    </row>
    <row r="55" spans="3:64">
      <c r="C55" s="8"/>
      <c r="R55" s="55"/>
      <c r="T55" s="9"/>
      <c r="U55" s="2" t="s">
        <v>25</v>
      </c>
      <c r="V55" s="38"/>
      <c r="W55" s="38"/>
      <c r="X55" s="38"/>
      <c r="Y55" s="38"/>
      <c r="Z55" s="38"/>
      <c r="AA55" s="38"/>
      <c r="AB55" s="38"/>
      <c r="AC55" s="38"/>
      <c r="AD55" s="39"/>
      <c r="BL55" s="9"/>
    </row>
    <row r="56" spans="3:64">
      <c r="C56" s="8"/>
      <c r="R56" s="55"/>
      <c r="T56" s="9"/>
      <c r="U56" s="2" t="s">
        <v>78</v>
      </c>
      <c r="V56" s="38"/>
      <c r="W56" s="38"/>
      <c r="X56" s="38"/>
      <c r="Y56" s="38"/>
      <c r="Z56" s="38"/>
      <c r="AA56" s="38"/>
      <c r="AB56" s="38"/>
      <c r="AC56" s="38"/>
      <c r="AD56" s="39"/>
      <c r="BL56" s="9"/>
    </row>
    <row r="57" spans="3:64">
      <c r="C57" s="8"/>
      <c r="R57" s="55"/>
      <c r="T57" s="9"/>
      <c r="U57" s="2" t="s">
        <v>79</v>
      </c>
      <c r="V57" s="38"/>
      <c r="W57" s="38"/>
      <c r="X57" s="38"/>
      <c r="Y57" s="38"/>
      <c r="Z57" s="38"/>
      <c r="AA57" s="38"/>
      <c r="AB57" s="38"/>
      <c r="AC57" s="38"/>
      <c r="AD57" s="39"/>
      <c r="BL57" s="9"/>
    </row>
    <row r="58" spans="3:64">
      <c r="C58" s="8"/>
      <c r="R58" s="56"/>
      <c r="S58" s="11"/>
      <c r="T58" s="12"/>
      <c r="U58" s="2" t="s">
        <v>68</v>
      </c>
      <c r="V58" s="38"/>
      <c r="W58" s="38"/>
      <c r="X58" s="38"/>
      <c r="Y58" s="38"/>
      <c r="Z58" s="38"/>
      <c r="AA58" s="38"/>
      <c r="AB58" s="38"/>
      <c r="AC58" s="38"/>
      <c r="AD58" s="39"/>
      <c r="BL58" s="9"/>
    </row>
    <row r="59" spans="3:64">
      <c r="C59" s="8"/>
      <c r="R59" s="54" t="s">
        <v>103</v>
      </c>
      <c r="S59" s="43"/>
      <c r="T59" s="44"/>
      <c r="U59" s="2" t="s">
        <v>173</v>
      </c>
      <c r="V59" s="38"/>
      <c r="W59" s="38"/>
      <c r="X59" s="38"/>
      <c r="Y59" s="38"/>
      <c r="Z59" s="38"/>
      <c r="AA59" s="38"/>
      <c r="AB59" s="38"/>
      <c r="AC59" s="38"/>
      <c r="AD59" s="39"/>
      <c r="BL59" s="9"/>
    </row>
    <row r="60" spans="3:64">
      <c r="C60" s="8"/>
      <c r="R60" s="55"/>
      <c r="T60" s="9"/>
      <c r="U60" s="2" t="s">
        <v>174</v>
      </c>
      <c r="V60" s="38"/>
      <c r="W60" s="38"/>
      <c r="X60" s="38"/>
      <c r="Y60" s="38"/>
      <c r="Z60" s="38"/>
      <c r="AA60" s="38"/>
      <c r="AB60" s="38"/>
      <c r="AC60" s="38"/>
      <c r="AD60" s="39"/>
      <c r="BL60" s="9"/>
    </row>
    <row r="61" spans="3:64">
      <c r="C61" s="8"/>
      <c r="R61" s="55"/>
      <c r="T61" s="9"/>
      <c r="U61" s="2" t="s">
        <v>175</v>
      </c>
      <c r="V61" s="38"/>
      <c r="W61" s="38"/>
      <c r="X61" s="38"/>
      <c r="Y61" s="38"/>
      <c r="Z61" s="38"/>
      <c r="AA61" s="38"/>
      <c r="AB61" s="38"/>
      <c r="AC61" s="38"/>
      <c r="AD61" s="39"/>
      <c r="BL61" s="9"/>
    </row>
    <row r="62" spans="3:64">
      <c r="C62" s="8"/>
      <c r="R62" s="55"/>
      <c r="T62" s="9"/>
      <c r="U62" s="2" t="s">
        <v>7</v>
      </c>
      <c r="V62" s="38"/>
      <c r="W62" s="38"/>
      <c r="X62" s="38"/>
      <c r="Y62" s="38"/>
      <c r="Z62" s="38"/>
      <c r="AA62" s="38"/>
      <c r="AB62" s="38"/>
      <c r="AC62" s="38"/>
      <c r="AD62" s="39"/>
      <c r="BL62" s="9"/>
    </row>
    <row r="63" spans="3:64">
      <c r="C63" s="8"/>
      <c r="R63" s="55"/>
      <c r="T63" s="9"/>
      <c r="U63" s="2" t="s">
        <v>8</v>
      </c>
      <c r="V63" s="38"/>
      <c r="W63" s="38"/>
      <c r="X63" s="38"/>
      <c r="Y63" s="38"/>
      <c r="Z63" s="38"/>
      <c r="AA63" s="38"/>
      <c r="AB63" s="38"/>
      <c r="AC63" s="38"/>
      <c r="AD63" s="39"/>
      <c r="BL63" s="9"/>
    </row>
    <row r="64" spans="3:64">
      <c r="C64" s="8"/>
      <c r="R64" s="56"/>
      <c r="S64" s="11"/>
      <c r="T64" s="12"/>
      <c r="U64" s="2" t="s">
        <v>9</v>
      </c>
      <c r="V64" s="38"/>
      <c r="W64" s="38"/>
      <c r="X64" s="38"/>
      <c r="Y64" s="38"/>
      <c r="Z64" s="38"/>
      <c r="AA64" s="38"/>
      <c r="AB64" s="38"/>
      <c r="AC64" s="38"/>
      <c r="AD64" s="39"/>
      <c r="BL64" s="9"/>
    </row>
    <row r="65" spans="2:64">
      <c r="C65" s="8"/>
      <c r="BL65" s="9"/>
    </row>
    <row r="66" spans="2:64"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2"/>
    </row>
    <row r="68" spans="2:64">
      <c r="B68" s="1" t="s">
        <v>115</v>
      </c>
    </row>
  </sheetData>
  <phoneticPr fontId="2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5A841-A664-41B5-BCA4-09FB3D8BEF85}">
  <dimension ref="A1:D41"/>
  <sheetViews>
    <sheetView showGridLines="0" zoomScale="115" zoomScaleNormal="115" workbookViewId="0"/>
  </sheetViews>
  <sheetFormatPr defaultColWidth="3.125" defaultRowHeight="15"/>
  <cols>
    <col min="1" max="1" width="3.125" style="1"/>
    <col min="2" max="2" width="5.5" style="1" bestFit="1" customWidth="1"/>
    <col min="3" max="3" width="19.625" style="1" customWidth="1"/>
    <col min="4" max="4" width="52.5" style="1" bestFit="1" customWidth="1"/>
    <col min="5" max="16384" width="3.125" style="1"/>
  </cols>
  <sheetData>
    <row r="1" spans="1:4">
      <c r="A1" s="1" t="s">
        <v>49</v>
      </c>
    </row>
    <row r="2" spans="1:4">
      <c r="B2" s="3" t="s">
        <v>31</v>
      </c>
      <c r="C2" s="16" t="s">
        <v>27</v>
      </c>
      <c r="D2" s="16" t="s">
        <v>15</v>
      </c>
    </row>
    <row r="3" spans="1:4">
      <c r="B3" s="2" t="s">
        <v>36</v>
      </c>
      <c r="C3" s="17" t="s">
        <v>146</v>
      </c>
      <c r="D3" s="17" t="s">
        <v>32</v>
      </c>
    </row>
    <row r="4" spans="1:4">
      <c r="B4" s="2" t="s">
        <v>37</v>
      </c>
      <c r="C4" s="17" t="s">
        <v>30</v>
      </c>
      <c r="D4" s="17" t="s">
        <v>33</v>
      </c>
    </row>
    <row r="5" spans="1:4">
      <c r="B5" s="2" t="s">
        <v>130</v>
      </c>
      <c r="C5" s="17" t="s">
        <v>133</v>
      </c>
      <c r="D5" s="17" t="s">
        <v>132</v>
      </c>
    </row>
    <row r="6" spans="1:4">
      <c r="B6" s="2" t="s">
        <v>38</v>
      </c>
      <c r="C6" s="17" t="s">
        <v>18</v>
      </c>
      <c r="D6" s="17" t="s">
        <v>34</v>
      </c>
    </row>
    <row r="7" spans="1:4">
      <c r="B7" s="2" t="s">
        <v>60</v>
      </c>
      <c r="C7" s="17" t="s">
        <v>16</v>
      </c>
      <c r="D7" s="17" t="s">
        <v>35</v>
      </c>
    </row>
    <row r="8" spans="1:4">
      <c r="B8" s="2" t="s">
        <v>131</v>
      </c>
      <c r="C8" s="17" t="s">
        <v>147</v>
      </c>
      <c r="D8" s="17" t="s">
        <v>235</v>
      </c>
    </row>
    <row r="9" spans="1:4" ht="17.649999999999999">
      <c r="B9"/>
      <c r="C9"/>
      <c r="D9"/>
    </row>
    <row r="10" spans="1:4" ht="17.649999999999999">
      <c r="B10"/>
      <c r="C10"/>
      <c r="D10"/>
    </row>
    <row r="11" spans="1:4" ht="17.649999999999999">
      <c r="B11"/>
      <c r="C11"/>
      <c r="D11"/>
    </row>
    <row r="12" spans="1:4" ht="17.649999999999999">
      <c r="B12"/>
      <c r="C12"/>
      <c r="D12"/>
    </row>
    <row r="13" spans="1:4" ht="17.649999999999999">
      <c r="B13"/>
      <c r="C13"/>
      <c r="D13"/>
    </row>
    <row r="14" spans="1:4" ht="17.649999999999999">
      <c r="B14"/>
      <c r="C14"/>
      <c r="D14"/>
    </row>
    <row r="15" spans="1:4" ht="17.649999999999999">
      <c r="B15"/>
      <c r="C15"/>
      <c r="D15"/>
    </row>
    <row r="16" spans="1:4" ht="17.649999999999999">
      <c r="B16"/>
      <c r="C16"/>
      <c r="D16"/>
    </row>
    <row r="17" spans="2:4" ht="17.649999999999999">
      <c r="B17"/>
      <c r="C17"/>
      <c r="D17"/>
    </row>
    <row r="18" spans="2:4" ht="17.649999999999999">
      <c r="B18"/>
      <c r="C18"/>
      <c r="D18"/>
    </row>
    <row r="19" spans="2:4" ht="17.649999999999999">
      <c r="B19"/>
      <c r="C19"/>
      <c r="D19"/>
    </row>
    <row r="20" spans="2:4" ht="17.649999999999999">
      <c r="B20"/>
      <c r="C20"/>
      <c r="D20"/>
    </row>
    <row r="21" spans="2:4" ht="17.649999999999999">
      <c r="B21"/>
      <c r="C21"/>
      <c r="D21"/>
    </row>
    <row r="22" spans="2:4" ht="17.649999999999999">
      <c r="B22"/>
      <c r="C22"/>
      <c r="D22"/>
    </row>
    <row r="23" spans="2:4" ht="17.649999999999999">
      <c r="B23"/>
      <c r="C23"/>
      <c r="D23"/>
    </row>
    <row r="24" spans="2:4" ht="17.649999999999999">
      <c r="B24"/>
      <c r="C24"/>
      <c r="D24"/>
    </row>
    <row r="25" spans="2:4" ht="17.649999999999999">
      <c r="B25"/>
      <c r="C25"/>
      <c r="D25"/>
    </row>
    <row r="26" spans="2:4" ht="17.649999999999999">
      <c r="B26"/>
      <c r="C26"/>
      <c r="D26"/>
    </row>
    <row r="27" spans="2:4" ht="17.649999999999999">
      <c r="B27"/>
      <c r="C27"/>
      <c r="D27"/>
    </row>
    <row r="28" spans="2:4" ht="17.649999999999999">
      <c r="B28"/>
      <c r="C28"/>
      <c r="D28"/>
    </row>
    <row r="29" spans="2:4" ht="17.649999999999999">
      <c r="B29"/>
      <c r="C29"/>
      <c r="D29"/>
    </row>
    <row r="30" spans="2:4" ht="17.649999999999999">
      <c r="B30"/>
      <c r="C30"/>
      <c r="D30"/>
    </row>
    <row r="31" spans="2:4" ht="17.649999999999999">
      <c r="B31"/>
      <c r="C31"/>
      <c r="D31"/>
    </row>
    <row r="32" spans="2:4" ht="17.649999999999999">
      <c r="B32"/>
      <c r="C32"/>
      <c r="D32"/>
    </row>
    <row r="33" spans="2:4" ht="17.649999999999999">
      <c r="B33"/>
      <c r="C33"/>
      <c r="D33"/>
    </row>
    <row r="34" spans="2:4" ht="17.649999999999999">
      <c r="B34"/>
      <c r="C34"/>
      <c r="D34"/>
    </row>
    <row r="35" spans="2:4" ht="17.649999999999999">
      <c r="B35"/>
      <c r="C35"/>
      <c r="D35"/>
    </row>
    <row r="36" spans="2:4" ht="17.649999999999999">
      <c r="B36"/>
      <c r="C36"/>
      <c r="D36"/>
    </row>
    <row r="37" spans="2:4" ht="17.649999999999999">
      <c r="B37"/>
      <c r="C37"/>
      <c r="D37"/>
    </row>
    <row r="38" spans="2:4" ht="17.649999999999999">
      <c r="B38"/>
      <c r="C38"/>
      <c r="D38"/>
    </row>
    <row r="39" spans="2:4" ht="17.649999999999999">
      <c r="B39"/>
      <c r="C39"/>
      <c r="D39"/>
    </row>
    <row r="40" spans="2:4" ht="17.649999999999999">
      <c r="B40"/>
      <c r="C40"/>
      <c r="D40"/>
    </row>
    <row r="41" spans="2:4" ht="17.649999999999999">
      <c r="B41"/>
      <c r="C41"/>
      <c r="D41"/>
    </row>
  </sheetData>
  <phoneticPr fontId="2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34A75-E19E-4F00-A200-9B053D9F6BE5}">
  <dimension ref="A1:H91"/>
  <sheetViews>
    <sheetView showGridLines="0" topLeftCell="A25" zoomScaleNormal="100" workbookViewId="0">
      <selection activeCell="C36" sqref="C36:C41"/>
    </sheetView>
  </sheetViews>
  <sheetFormatPr defaultColWidth="3.125" defaultRowHeight="15"/>
  <cols>
    <col min="1" max="1" width="3.125" style="4"/>
    <col min="2" max="2" width="6.75" style="18" customWidth="1"/>
    <col min="3" max="3" width="15.875" style="18" bestFit="1" customWidth="1"/>
    <col min="4" max="4" width="38.625" style="18" customWidth="1"/>
    <col min="5" max="5" width="21.75" style="18" customWidth="1"/>
    <col min="6" max="6" width="26.375" style="18" bestFit="1" customWidth="1"/>
    <col min="7" max="7" width="71.5" style="18" customWidth="1"/>
    <col min="8" max="8" width="63.625" style="18" bestFit="1" customWidth="1"/>
    <col min="9" max="16384" width="3.125" style="1"/>
  </cols>
  <sheetData>
    <row r="1" spans="1:8">
      <c r="A1" s="1" t="s">
        <v>48</v>
      </c>
    </row>
    <row r="2" spans="1:8">
      <c r="A2" s="4">
        <v>1</v>
      </c>
      <c r="B2" s="18" t="str">
        <f ca="1">OFFSET(TB一覧!$B$3,TB定義!A2-1,0)</f>
        <v>M01</v>
      </c>
      <c r="C2" s="18" t="str">
        <f ca="1">OFFSET(TB一覧!$B$3,TB定義!A2-1,1)</f>
        <v>mst_ラインNo</v>
      </c>
    </row>
    <row r="3" spans="1:8">
      <c r="B3" s="21" t="s">
        <v>39</v>
      </c>
      <c r="C3" s="19"/>
      <c r="D3" s="20"/>
      <c r="E3" s="21" t="s">
        <v>17</v>
      </c>
      <c r="F3" s="19"/>
      <c r="G3" s="19"/>
      <c r="H3" s="20"/>
    </row>
    <row r="4" spans="1:8">
      <c r="B4" s="21" t="s">
        <v>31</v>
      </c>
      <c r="C4" s="21" t="s">
        <v>40</v>
      </c>
      <c r="D4" s="21" t="s">
        <v>10</v>
      </c>
      <c r="E4" s="21" t="s">
        <v>41</v>
      </c>
      <c r="F4" s="21" t="s">
        <v>10</v>
      </c>
      <c r="G4" s="21" t="s">
        <v>11</v>
      </c>
      <c r="H4" s="22" t="s">
        <v>15</v>
      </c>
    </row>
    <row r="5" spans="1:8">
      <c r="B5" s="23">
        <v>1</v>
      </c>
      <c r="C5" s="23" t="s">
        <v>19</v>
      </c>
      <c r="D5" s="23" t="s">
        <v>63</v>
      </c>
      <c r="E5" s="23" t="s">
        <v>148</v>
      </c>
      <c r="F5" s="23" t="s">
        <v>63</v>
      </c>
      <c r="G5" s="29" t="s">
        <v>149</v>
      </c>
      <c r="H5" s="25" t="s">
        <v>64</v>
      </c>
    </row>
    <row r="6" spans="1:8">
      <c r="B6" s="23">
        <v>2</v>
      </c>
      <c r="C6" s="23" t="s">
        <v>19</v>
      </c>
      <c r="D6" s="23" t="s">
        <v>61</v>
      </c>
      <c r="E6" s="23" t="s">
        <v>148</v>
      </c>
      <c r="F6" s="23" t="s">
        <v>61</v>
      </c>
      <c r="G6" s="24"/>
      <c r="H6" s="30"/>
    </row>
    <row r="7" spans="1:8">
      <c r="B7" s="23">
        <v>3</v>
      </c>
      <c r="C7" s="23" t="s">
        <v>19</v>
      </c>
      <c r="D7" s="23" t="s">
        <v>62</v>
      </c>
      <c r="E7" s="23" t="s">
        <v>148</v>
      </c>
      <c r="F7" s="23" t="s">
        <v>62</v>
      </c>
      <c r="G7" s="24"/>
      <c r="H7" s="30"/>
    </row>
    <row r="9" spans="1:8">
      <c r="A9" s="4">
        <f>A2+1</f>
        <v>2</v>
      </c>
      <c r="B9" s="18" t="str">
        <f ca="1">OFFSET(TB一覧!$B$3,TB定義!A9-1,0)</f>
        <v>M02</v>
      </c>
      <c r="C9" s="18" t="str">
        <f ca="1">OFFSET(TB一覧!$B$3,TB定義!A9-1,1)</f>
        <v>mst_停止要因</v>
      </c>
    </row>
    <row r="10" spans="1:8">
      <c r="B10" s="21" t="s">
        <v>39</v>
      </c>
      <c r="C10" s="19"/>
      <c r="D10" s="20"/>
      <c r="E10" s="21" t="s">
        <v>17</v>
      </c>
      <c r="F10" s="19"/>
      <c r="G10" s="19"/>
      <c r="H10" s="20"/>
    </row>
    <row r="11" spans="1:8">
      <c r="B11" s="21" t="s">
        <v>31</v>
      </c>
      <c r="C11" s="21" t="s">
        <v>40</v>
      </c>
      <c r="D11" s="21" t="s">
        <v>10</v>
      </c>
      <c r="E11" s="21" t="s">
        <v>41</v>
      </c>
      <c r="F11" s="21" t="s">
        <v>10</v>
      </c>
      <c r="G11" s="21" t="s">
        <v>11</v>
      </c>
      <c r="H11" s="22" t="s">
        <v>15</v>
      </c>
    </row>
    <row r="12" spans="1:8">
      <c r="B12" s="23">
        <v>1</v>
      </c>
      <c r="C12" s="23" t="s">
        <v>19</v>
      </c>
      <c r="D12" s="23" t="s">
        <v>43</v>
      </c>
      <c r="E12" s="23" t="s">
        <v>42</v>
      </c>
      <c r="F12" s="23" t="s">
        <v>43</v>
      </c>
      <c r="G12" s="24"/>
      <c r="H12" s="30" t="s">
        <v>116</v>
      </c>
    </row>
    <row r="13" spans="1:8">
      <c r="B13" s="23">
        <v>2</v>
      </c>
      <c r="C13" s="23" t="s">
        <v>19</v>
      </c>
      <c r="D13" s="23" t="s">
        <v>45</v>
      </c>
      <c r="E13" s="23" t="s">
        <v>42</v>
      </c>
      <c r="F13" s="23" t="s">
        <v>44</v>
      </c>
      <c r="G13" s="24"/>
      <c r="H13" s="25"/>
    </row>
    <row r="15" spans="1:8">
      <c r="A15" s="4">
        <f>A9+1</f>
        <v>3</v>
      </c>
      <c r="B15" s="18" t="str">
        <f ca="1">OFFSET(TB一覧!$B$3,TB定義!A15-1,0)</f>
        <v>M03</v>
      </c>
      <c r="C15" s="18" t="str">
        <f ca="1">OFFSET(TB一覧!$B$3,TB定義!A15-1,1)</f>
        <v>Calendar</v>
      </c>
    </row>
    <row r="16" spans="1:8">
      <c r="B16" s="21" t="s">
        <v>39</v>
      </c>
      <c r="C16" s="19"/>
      <c r="D16" s="20"/>
      <c r="E16" s="21" t="s">
        <v>17</v>
      </c>
      <c r="F16" s="19"/>
      <c r="G16" s="19"/>
      <c r="H16" s="20"/>
    </row>
    <row r="17" spans="2:8">
      <c r="B17" s="21" t="s">
        <v>31</v>
      </c>
      <c r="C17" s="21" t="s">
        <v>40</v>
      </c>
      <c r="D17" s="21" t="s">
        <v>10</v>
      </c>
      <c r="E17" s="21" t="s">
        <v>41</v>
      </c>
      <c r="F17" s="21" t="s">
        <v>10</v>
      </c>
      <c r="G17" s="21" t="s">
        <v>11</v>
      </c>
      <c r="H17" s="22" t="s">
        <v>15</v>
      </c>
    </row>
    <row r="18" spans="2:8">
      <c r="B18" s="23">
        <v>1</v>
      </c>
      <c r="C18" s="23" t="s">
        <v>20</v>
      </c>
      <c r="D18" s="23" t="s">
        <v>134</v>
      </c>
      <c r="E18" s="23" t="s">
        <v>26</v>
      </c>
      <c r="F18" s="23" t="s">
        <v>26</v>
      </c>
      <c r="G18" s="29" t="s">
        <v>150</v>
      </c>
      <c r="H18" s="30"/>
    </row>
    <row r="19" spans="2:8">
      <c r="B19" s="23">
        <v>2</v>
      </c>
      <c r="C19" s="23" t="s">
        <v>20</v>
      </c>
      <c r="D19" s="23" t="s">
        <v>78</v>
      </c>
      <c r="E19" s="23" t="s">
        <v>26</v>
      </c>
      <c r="F19" s="23" t="s">
        <v>26</v>
      </c>
      <c r="G19" s="29" t="s">
        <v>151</v>
      </c>
      <c r="H19" s="30"/>
    </row>
    <row r="20" spans="2:8">
      <c r="B20" s="23">
        <v>3</v>
      </c>
      <c r="C20" s="23" t="s">
        <v>20</v>
      </c>
      <c r="D20" s="23" t="s">
        <v>135</v>
      </c>
      <c r="E20" s="23" t="s">
        <v>26</v>
      </c>
      <c r="F20" s="23" t="s">
        <v>26</v>
      </c>
      <c r="G20" s="29" t="s">
        <v>152</v>
      </c>
      <c r="H20" s="30"/>
    </row>
    <row r="21" spans="2:8">
      <c r="B21" s="23">
        <v>4</v>
      </c>
      <c r="C21" s="23" t="s">
        <v>20</v>
      </c>
      <c r="D21" s="23" t="s">
        <v>136</v>
      </c>
      <c r="E21" s="23" t="s">
        <v>26</v>
      </c>
      <c r="F21" s="23" t="s">
        <v>26</v>
      </c>
      <c r="G21" s="29" t="s">
        <v>153</v>
      </c>
      <c r="H21" s="30"/>
    </row>
    <row r="22" spans="2:8">
      <c r="B22" s="23">
        <v>5</v>
      </c>
      <c r="C22" s="23" t="s">
        <v>20</v>
      </c>
      <c r="D22" s="23" t="s">
        <v>137</v>
      </c>
      <c r="E22" s="23" t="s">
        <v>26</v>
      </c>
      <c r="F22" s="23" t="s">
        <v>26</v>
      </c>
      <c r="G22" s="29" t="s">
        <v>154</v>
      </c>
      <c r="H22" s="30"/>
    </row>
    <row r="23" spans="2:8">
      <c r="B23" s="23">
        <v>6</v>
      </c>
      <c r="C23" s="23" t="s">
        <v>20</v>
      </c>
      <c r="D23" s="23" t="s">
        <v>79</v>
      </c>
      <c r="E23" s="23" t="s">
        <v>26</v>
      </c>
      <c r="F23" s="23" t="s">
        <v>26</v>
      </c>
      <c r="G23" s="29" t="s">
        <v>155</v>
      </c>
      <c r="H23" s="30"/>
    </row>
    <row r="24" spans="2:8">
      <c r="B24" s="23">
        <v>7</v>
      </c>
      <c r="C24" s="23" t="s">
        <v>20</v>
      </c>
      <c r="D24" s="23" t="s">
        <v>138</v>
      </c>
      <c r="E24" s="23" t="s">
        <v>26</v>
      </c>
      <c r="F24" s="23" t="s">
        <v>26</v>
      </c>
      <c r="G24" s="29" t="s">
        <v>156</v>
      </c>
      <c r="H24" s="30"/>
    </row>
    <row r="25" spans="2:8">
      <c r="B25" s="23">
        <v>8</v>
      </c>
      <c r="C25" s="23" t="s">
        <v>20</v>
      </c>
      <c r="D25" s="23" t="s">
        <v>139</v>
      </c>
      <c r="E25" s="23" t="s">
        <v>26</v>
      </c>
      <c r="F25" s="23" t="s">
        <v>26</v>
      </c>
      <c r="G25" s="29" t="s">
        <v>157</v>
      </c>
      <c r="H25" s="30"/>
    </row>
    <row r="26" spans="2:8">
      <c r="B26" s="23">
        <v>9</v>
      </c>
      <c r="C26" s="23" t="s">
        <v>20</v>
      </c>
      <c r="D26" s="23" t="s">
        <v>140</v>
      </c>
      <c r="E26" s="23" t="s">
        <v>26</v>
      </c>
      <c r="F26" s="23" t="s">
        <v>26</v>
      </c>
      <c r="G26" s="29" t="s">
        <v>158</v>
      </c>
      <c r="H26" s="30"/>
    </row>
    <row r="27" spans="2:8">
      <c r="B27" s="23">
        <v>10</v>
      </c>
      <c r="C27" s="23" t="s">
        <v>20</v>
      </c>
      <c r="D27" s="23" t="s">
        <v>141</v>
      </c>
      <c r="E27" s="23" t="s">
        <v>26</v>
      </c>
      <c r="F27" s="23" t="s">
        <v>26</v>
      </c>
      <c r="G27" s="29" t="s">
        <v>159</v>
      </c>
      <c r="H27" s="30"/>
    </row>
    <row r="28" spans="2:8">
      <c r="B28" s="23">
        <v>11</v>
      </c>
      <c r="C28" s="23" t="s">
        <v>20</v>
      </c>
      <c r="D28" s="23" t="s">
        <v>142</v>
      </c>
      <c r="E28" s="23" t="s">
        <v>26</v>
      </c>
      <c r="F28" s="23" t="s">
        <v>26</v>
      </c>
      <c r="G28" s="29" t="s">
        <v>160</v>
      </c>
      <c r="H28" s="30"/>
    </row>
    <row r="29" spans="2:8">
      <c r="B29" s="23">
        <v>12</v>
      </c>
      <c r="C29" s="23" t="s">
        <v>20</v>
      </c>
      <c r="D29" s="23" t="s">
        <v>143</v>
      </c>
      <c r="E29" s="23" t="s">
        <v>26</v>
      </c>
      <c r="F29" s="23" t="s">
        <v>26</v>
      </c>
      <c r="G29" s="29" t="s">
        <v>161</v>
      </c>
      <c r="H29" s="30"/>
    </row>
    <row r="30" spans="2:8">
      <c r="B30" s="23">
        <v>13</v>
      </c>
      <c r="C30" s="23" t="s">
        <v>20</v>
      </c>
      <c r="D30" s="23" t="s">
        <v>144</v>
      </c>
      <c r="E30" s="23" t="s">
        <v>26</v>
      </c>
      <c r="F30" s="23" t="s">
        <v>26</v>
      </c>
      <c r="G30" s="29" t="s">
        <v>162</v>
      </c>
      <c r="H30" s="30"/>
    </row>
    <row r="31" spans="2:8">
      <c r="B31" s="23">
        <v>14</v>
      </c>
      <c r="C31" s="23" t="s">
        <v>20</v>
      </c>
      <c r="D31" s="23" t="s">
        <v>145</v>
      </c>
      <c r="E31" s="23" t="s">
        <v>26</v>
      </c>
      <c r="F31" s="23" t="s">
        <v>26</v>
      </c>
      <c r="G31" s="29" t="s">
        <v>163</v>
      </c>
      <c r="H31" s="25"/>
    </row>
    <row r="33" spans="1:8">
      <c r="A33" s="4">
        <f>A15+1</f>
        <v>4</v>
      </c>
      <c r="B33" s="18" t="str">
        <f ca="1">OFFSET(TB一覧!$B$3,TB定義!A33-1,0)</f>
        <v>T01</v>
      </c>
      <c r="C33" s="18" t="str">
        <f ca="1">OFFSET(TB一覧!$B$3,TB定義!A33-1,1)</f>
        <v>Stop_log</v>
      </c>
    </row>
    <row r="34" spans="1:8">
      <c r="B34" s="21" t="s">
        <v>39</v>
      </c>
      <c r="C34" s="19"/>
      <c r="D34" s="20"/>
      <c r="E34" s="21" t="s">
        <v>17</v>
      </c>
      <c r="F34" s="19"/>
      <c r="G34" s="19"/>
      <c r="H34" s="20"/>
    </row>
    <row r="35" spans="1:8">
      <c r="B35" s="21" t="s">
        <v>31</v>
      </c>
      <c r="C35" s="21" t="s">
        <v>40</v>
      </c>
      <c r="D35" s="21" t="s">
        <v>10</v>
      </c>
      <c r="E35" s="21" t="s">
        <v>41</v>
      </c>
      <c r="F35" s="21" t="s">
        <v>10</v>
      </c>
      <c r="G35" s="21" t="s">
        <v>11</v>
      </c>
      <c r="H35" s="22" t="s">
        <v>15</v>
      </c>
    </row>
    <row r="36" spans="1:8">
      <c r="B36" s="23">
        <v>1</v>
      </c>
      <c r="C36" s="23" t="s">
        <v>19</v>
      </c>
      <c r="D36" s="23" t="s">
        <v>164</v>
      </c>
      <c r="E36" s="23" t="s">
        <v>18</v>
      </c>
      <c r="F36" s="23" t="s">
        <v>164</v>
      </c>
      <c r="G36" s="26" t="s">
        <v>26</v>
      </c>
      <c r="H36" s="27"/>
    </row>
    <row r="37" spans="1:8">
      <c r="B37" s="23">
        <v>2</v>
      </c>
      <c r="C37" s="23" t="s">
        <v>19</v>
      </c>
      <c r="D37" s="23" t="s">
        <v>65</v>
      </c>
      <c r="E37" s="23" t="s">
        <v>18</v>
      </c>
      <c r="F37" s="23" t="s">
        <v>47</v>
      </c>
      <c r="G37" s="26" t="s">
        <v>26</v>
      </c>
      <c r="H37" s="27"/>
    </row>
    <row r="38" spans="1:8">
      <c r="B38" s="23">
        <v>3</v>
      </c>
      <c r="C38" s="23" t="s">
        <v>19</v>
      </c>
      <c r="D38" s="23" t="s">
        <v>1</v>
      </c>
      <c r="E38" s="23" t="s">
        <v>18</v>
      </c>
      <c r="F38" s="23" t="s">
        <v>1</v>
      </c>
      <c r="G38" s="26" t="s">
        <v>26</v>
      </c>
      <c r="H38" s="27"/>
    </row>
    <row r="39" spans="1:8">
      <c r="B39" s="23">
        <v>4</v>
      </c>
      <c r="C39" s="23" t="s">
        <v>19</v>
      </c>
      <c r="D39" s="23" t="s">
        <v>2</v>
      </c>
      <c r="E39" s="23" t="s">
        <v>18</v>
      </c>
      <c r="F39" s="23" t="s">
        <v>2</v>
      </c>
      <c r="G39" s="26" t="s">
        <v>26</v>
      </c>
      <c r="H39" s="27"/>
    </row>
    <row r="40" spans="1:8">
      <c r="B40" s="23">
        <v>5</v>
      </c>
      <c r="C40" s="23" t="s">
        <v>19</v>
      </c>
      <c r="D40" s="23" t="s">
        <v>5</v>
      </c>
      <c r="E40" s="23" t="s">
        <v>18</v>
      </c>
      <c r="F40" s="23" t="s">
        <v>5</v>
      </c>
      <c r="G40" s="26" t="s">
        <v>26</v>
      </c>
      <c r="H40" s="27"/>
    </row>
    <row r="41" spans="1:8">
      <c r="B41" s="23">
        <v>6</v>
      </c>
      <c r="C41" s="23" t="s">
        <v>19</v>
      </c>
      <c r="D41" s="23" t="s">
        <v>6</v>
      </c>
      <c r="E41" s="23" t="s">
        <v>18</v>
      </c>
      <c r="F41" s="23" t="s">
        <v>46</v>
      </c>
      <c r="G41" s="26" t="s">
        <v>26</v>
      </c>
      <c r="H41" s="27"/>
    </row>
    <row r="42" spans="1:8">
      <c r="B42" s="23">
        <v>7</v>
      </c>
      <c r="C42" s="23" t="s">
        <v>20</v>
      </c>
      <c r="D42" s="23" t="s">
        <v>73</v>
      </c>
      <c r="E42" s="23" t="s">
        <v>18</v>
      </c>
      <c r="F42" s="26" t="s">
        <v>26</v>
      </c>
      <c r="G42" s="26" t="s">
        <v>80</v>
      </c>
      <c r="H42" s="27" t="s">
        <v>28</v>
      </c>
    </row>
    <row r="43" spans="1:8">
      <c r="B43" s="23">
        <v>8</v>
      </c>
      <c r="C43" s="23" t="s">
        <v>20</v>
      </c>
      <c r="D43" s="23" t="s">
        <v>74</v>
      </c>
      <c r="E43" s="23" t="s">
        <v>18</v>
      </c>
      <c r="F43" s="26" t="s">
        <v>26</v>
      </c>
      <c r="G43" s="26" t="s">
        <v>81</v>
      </c>
      <c r="H43" s="27" t="s">
        <v>28</v>
      </c>
    </row>
    <row r="44" spans="1:8">
      <c r="B44" s="23">
        <v>9</v>
      </c>
      <c r="C44" s="23" t="s">
        <v>20</v>
      </c>
      <c r="D44" s="23" t="s">
        <v>66</v>
      </c>
      <c r="E44" s="23" t="s">
        <v>18</v>
      </c>
      <c r="F44" s="26" t="s">
        <v>26</v>
      </c>
      <c r="G44" s="26" t="s">
        <v>82</v>
      </c>
      <c r="H44" s="27" t="s">
        <v>28</v>
      </c>
    </row>
    <row r="45" spans="1:8">
      <c r="B45" s="23">
        <v>10</v>
      </c>
      <c r="C45" s="23" t="s">
        <v>20</v>
      </c>
      <c r="D45" s="23" t="s">
        <v>56</v>
      </c>
      <c r="E45" s="23" t="s">
        <v>18</v>
      </c>
      <c r="F45" s="26" t="s">
        <v>26</v>
      </c>
      <c r="G45" s="26" t="s">
        <v>83</v>
      </c>
      <c r="H45" s="27" t="s">
        <v>84</v>
      </c>
    </row>
    <row r="46" spans="1:8">
      <c r="B46" s="23">
        <v>11</v>
      </c>
      <c r="C46" s="23" t="s">
        <v>20</v>
      </c>
      <c r="D46" s="23" t="s">
        <v>75</v>
      </c>
      <c r="E46" s="23" t="s">
        <v>18</v>
      </c>
      <c r="F46" s="26" t="s">
        <v>26</v>
      </c>
      <c r="G46" s="26" t="s">
        <v>85</v>
      </c>
      <c r="H46" s="27" t="s">
        <v>28</v>
      </c>
    </row>
    <row r="47" spans="1:8">
      <c r="B47" s="23">
        <v>12</v>
      </c>
      <c r="C47" s="23" t="s">
        <v>20</v>
      </c>
      <c r="D47" s="29" t="s">
        <v>21</v>
      </c>
      <c r="E47" s="23" t="s">
        <v>18</v>
      </c>
      <c r="F47" s="26" t="s">
        <v>26</v>
      </c>
      <c r="G47" s="28" t="s">
        <v>86</v>
      </c>
      <c r="H47" s="27" t="s">
        <v>28</v>
      </c>
    </row>
    <row r="48" spans="1:8">
      <c r="B48" s="23">
        <v>13</v>
      </c>
      <c r="C48" s="23" t="s">
        <v>20</v>
      </c>
      <c r="D48" s="29" t="s">
        <v>22</v>
      </c>
      <c r="E48" s="23" t="s">
        <v>18</v>
      </c>
      <c r="F48" s="26" t="s">
        <v>26</v>
      </c>
      <c r="G48" s="28" t="s">
        <v>87</v>
      </c>
      <c r="H48" s="27" t="s">
        <v>28</v>
      </c>
    </row>
    <row r="49" spans="2:8">
      <c r="B49" s="23">
        <v>14</v>
      </c>
      <c r="C49" s="23" t="s">
        <v>20</v>
      </c>
      <c r="D49" s="29" t="s">
        <v>23</v>
      </c>
      <c r="E49" s="23" t="s">
        <v>18</v>
      </c>
      <c r="F49" s="26" t="s">
        <v>26</v>
      </c>
      <c r="G49" s="28" t="s">
        <v>88</v>
      </c>
      <c r="H49" s="27" t="s">
        <v>28</v>
      </c>
    </row>
    <row r="50" spans="2:8">
      <c r="B50" s="23">
        <v>15</v>
      </c>
      <c r="C50" s="23" t="s">
        <v>20</v>
      </c>
      <c r="D50" s="29" t="s">
        <v>24</v>
      </c>
      <c r="E50" s="23" t="s">
        <v>18</v>
      </c>
      <c r="F50" s="26" t="s">
        <v>26</v>
      </c>
      <c r="G50" s="28" t="s">
        <v>89</v>
      </c>
      <c r="H50" s="27" t="s">
        <v>28</v>
      </c>
    </row>
    <row r="51" spans="2:8">
      <c r="B51" s="23">
        <v>16</v>
      </c>
      <c r="C51" s="23" t="s">
        <v>20</v>
      </c>
      <c r="D51" s="29" t="s">
        <v>76</v>
      </c>
      <c r="E51" s="23" t="s">
        <v>18</v>
      </c>
      <c r="F51" s="26" t="s">
        <v>26</v>
      </c>
      <c r="G51" s="28" t="s">
        <v>90</v>
      </c>
      <c r="H51" s="27" t="s">
        <v>28</v>
      </c>
    </row>
    <row r="52" spans="2:8">
      <c r="B52" s="23">
        <v>17</v>
      </c>
      <c r="C52" s="23" t="s">
        <v>20</v>
      </c>
      <c r="D52" s="29" t="s">
        <v>77</v>
      </c>
      <c r="E52" s="23" t="s">
        <v>18</v>
      </c>
      <c r="F52" s="26" t="s">
        <v>26</v>
      </c>
      <c r="G52" s="28" t="s">
        <v>91</v>
      </c>
      <c r="H52" s="27" t="s">
        <v>28</v>
      </c>
    </row>
    <row r="53" spans="2:8">
      <c r="B53" s="23">
        <v>18</v>
      </c>
      <c r="C53" s="23" t="s">
        <v>20</v>
      </c>
      <c r="D53" s="29" t="s">
        <v>51</v>
      </c>
      <c r="E53" s="23" t="s">
        <v>18</v>
      </c>
      <c r="F53" s="26" t="s">
        <v>26</v>
      </c>
      <c r="G53" s="28" t="s">
        <v>92</v>
      </c>
      <c r="H53" s="27" t="s">
        <v>28</v>
      </c>
    </row>
    <row r="54" spans="2:8">
      <c r="B54" s="23">
        <v>19</v>
      </c>
      <c r="C54" s="23" t="s">
        <v>20</v>
      </c>
      <c r="D54" s="29" t="s">
        <v>52</v>
      </c>
      <c r="E54" s="23" t="s">
        <v>18</v>
      </c>
      <c r="F54" s="26" t="s">
        <v>26</v>
      </c>
      <c r="G54" s="28" t="s">
        <v>93</v>
      </c>
      <c r="H54" s="27" t="s">
        <v>28</v>
      </c>
    </row>
    <row r="55" spans="2:8">
      <c r="B55" s="23">
        <v>20</v>
      </c>
      <c r="C55" s="23" t="s">
        <v>20</v>
      </c>
      <c r="D55" s="29" t="s">
        <v>53</v>
      </c>
      <c r="E55" s="23" t="s">
        <v>18</v>
      </c>
      <c r="F55" s="26" t="s">
        <v>26</v>
      </c>
      <c r="G55" s="28" t="s">
        <v>94</v>
      </c>
      <c r="H55" s="27" t="s">
        <v>28</v>
      </c>
    </row>
    <row r="56" spans="2:8">
      <c r="B56" s="23">
        <v>21</v>
      </c>
      <c r="C56" s="23" t="s">
        <v>20</v>
      </c>
      <c r="D56" s="29" t="s">
        <v>54</v>
      </c>
      <c r="E56" s="23" t="s">
        <v>18</v>
      </c>
      <c r="F56" s="26" t="s">
        <v>26</v>
      </c>
      <c r="G56" s="28" t="s">
        <v>95</v>
      </c>
      <c r="H56" s="27" t="s">
        <v>28</v>
      </c>
    </row>
    <row r="57" spans="2:8">
      <c r="B57" s="23">
        <v>22</v>
      </c>
      <c r="C57" s="23" t="s">
        <v>20</v>
      </c>
      <c r="D57" s="29" t="s">
        <v>55</v>
      </c>
      <c r="E57" s="23" t="s">
        <v>18</v>
      </c>
      <c r="F57" s="26" t="s">
        <v>26</v>
      </c>
      <c r="G57" s="28" t="s">
        <v>96</v>
      </c>
      <c r="H57" s="27" t="s">
        <v>28</v>
      </c>
    </row>
    <row r="58" spans="2:8">
      <c r="B58" s="23">
        <v>23</v>
      </c>
      <c r="C58" s="23" t="s">
        <v>20</v>
      </c>
      <c r="D58" s="29" t="s">
        <v>25</v>
      </c>
      <c r="E58" s="23" t="s">
        <v>18</v>
      </c>
      <c r="F58" s="26" t="s">
        <v>26</v>
      </c>
      <c r="G58" s="28" t="s">
        <v>97</v>
      </c>
      <c r="H58" s="27"/>
    </row>
    <row r="59" spans="2:8">
      <c r="B59" s="23">
        <v>24</v>
      </c>
      <c r="C59" s="23" t="s">
        <v>20</v>
      </c>
      <c r="D59" s="29" t="s">
        <v>78</v>
      </c>
      <c r="E59" s="23" t="s">
        <v>18</v>
      </c>
      <c r="F59" s="26" t="s">
        <v>26</v>
      </c>
      <c r="G59" s="28" t="s">
        <v>98</v>
      </c>
      <c r="H59" s="27"/>
    </row>
    <row r="60" spans="2:8">
      <c r="B60" s="23">
        <v>25</v>
      </c>
      <c r="C60" s="23" t="s">
        <v>20</v>
      </c>
      <c r="D60" s="29" t="s">
        <v>79</v>
      </c>
      <c r="E60" s="23" t="s">
        <v>18</v>
      </c>
      <c r="F60" s="26" t="s">
        <v>26</v>
      </c>
      <c r="G60" s="28" t="s">
        <v>99</v>
      </c>
      <c r="H60" s="27"/>
    </row>
    <row r="61" spans="2:8">
      <c r="B61" s="23">
        <v>26</v>
      </c>
      <c r="C61" s="23" t="s">
        <v>20</v>
      </c>
      <c r="D61" s="29" t="s">
        <v>68</v>
      </c>
      <c r="E61" s="23" t="s">
        <v>18</v>
      </c>
      <c r="F61" s="26" t="s">
        <v>26</v>
      </c>
      <c r="G61" s="28" t="s">
        <v>100</v>
      </c>
      <c r="H61" s="27" t="s">
        <v>101</v>
      </c>
    </row>
    <row r="62" spans="2:8">
      <c r="B62" s="23">
        <v>27</v>
      </c>
      <c r="C62" s="29" t="s">
        <v>103</v>
      </c>
      <c r="D62" s="29" t="s">
        <v>14</v>
      </c>
      <c r="E62" s="29" t="s">
        <v>18</v>
      </c>
      <c r="F62" s="28" t="s">
        <v>26</v>
      </c>
      <c r="G62" s="28" t="s">
        <v>104</v>
      </c>
      <c r="H62" s="27" t="s">
        <v>167</v>
      </c>
    </row>
    <row r="63" spans="2:8">
      <c r="B63" s="23">
        <v>28</v>
      </c>
      <c r="C63" s="29" t="s">
        <v>103</v>
      </c>
      <c r="D63" s="29" t="s">
        <v>12</v>
      </c>
      <c r="E63" s="29" t="s">
        <v>18</v>
      </c>
      <c r="F63" s="28" t="s">
        <v>26</v>
      </c>
      <c r="G63" s="28" t="s">
        <v>105</v>
      </c>
      <c r="H63" s="27" t="s">
        <v>168</v>
      </c>
    </row>
    <row r="64" spans="2:8" ht="90">
      <c r="B64" s="23">
        <v>29</v>
      </c>
      <c r="C64" s="29" t="s">
        <v>103</v>
      </c>
      <c r="D64" s="29" t="s">
        <v>13</v>
      </c>
      <c r="E64" s="29" t="s">
        <v>18</v>
      </c>
      <c r="F64" s="28" t="s">
        <v>26</v>
      </c>
      <c r="G64" s="32" t="s">
        <v>106</v>
      </c>
      <c r="H64" s="33" t="s">
        <v>169</v>
      </c>
    </row>
    <row r="65" spans="1:8">
      <c r="B65" s="23">
        <v>30</v>
      </c>
      <c r="C65" s="29" t="s">
        <v>103</v>
      </c>
      <c r="D65" s="29" t="s">
        <v>7</v>
      </c>
      <c r="E65" s="29" t="s">
        <v>110</v>
      </c>
      <c r="F65" s="28" t="s">
        <v>26</v>
      </c>
      <c r="G65" s="29" t="s">
        <v>108</v>
      </c>
      <c r="H65" s="27"/>
    </row>
    <row r="66" spans="1:8">
      <c r="B66" s="23">
        <v>31</v>
      </c>
      <c r="C66" s="29" t="s">
        <v>103</v>
      </c>
      <c r="D66" s="29" t="s">
        <v>8</v>
      </c>
      <c r="E66" s="29" t="s">
        <v>110</v>
      </c>
      <c r="F66" s="28" t="s">
        <v>26</v>
      </c>
      <c r="G66" s="29" t="s">
        <v>109</v>
      </c>
      <c r="H66" s="27"/>
    </row>
    <row r="67" spans="1:8">
      <c r="B67" s="23">
        <v>32</v>
      </c>
      <c r="C67" s="29" t="s">
        <v>103</v>
      </c>
      <c r="D67" s="29" t="s">
        <v>9</v>
      </c>
      <c r="E67" s="29" t="s">
        <v>110</v>
      </c>
      <c r="F67" s="28" t="s">
        <v>26</v>
      </c>
      <c r="G67" s="29" t="s">
        <v>107</v>
      </c>
      <c r="H67" s="27"/>
    </row>
    <row r="69" spans="1:8">
      <c r="A69" s="4">
        <f>A33+1</f>
        <v>5</v>
      </c>
      <c r="B69" s="18" t="str">
        <f ca="1">OFFSET(TB一覧!$B$3,TB定義!A69-1,0)</f>
        <v>T02</v>
      </c>
      <c r="C69" s="18" t="str">
        <f ca="1">OFFSET(TB一覧!$B$3,TB定義!A69-1,1)</f>
        <v>Plod_log</v>
      </c>
    </row>
    <row r="70" spans="1:8">
      <c r="B70" s="21" t="s">
        <v>39</v>
      </c>
      <c r="C70" s="19"/>
      <c r="D70" s="20"/>
      <c r="E70" s="21" t="s">
        <v>17</v>
      </c>
      <c r="F70" s="19"/>
      <c r="G70" s="19"/>
      <c r="H70" s="20"/>
    </row>
    <row r="71" spans="1:8">
      <c r="B71" s="21" t="s">
        <v>31</v>
      </c>
      <c r="C71" s="21" t="s">
        <v>40</v>
      </c>
      <c r="D71" s="21" t="s">
        <v>10</v>
      </c>
      <c r="E71" s="21" t="s">
        <v>41</v>
      </c>
      <c r="F71" s="21" t="s">
        <v>10</v>
      </c>
      <c r="G71" s="21" t="s">
        <v>11</v>
      </c>
      <c r="H71" s="22" t="s">
        <v>15</v>
      </c>
    </row>
    <row r="72" spans="1:8">
      <c r="B72" s="23">
        <v>1</v>
      </c>
      <c r="C72" s="23" t="s">
        <v>19</v>
      </c>
      <c r="D72" s="29" t="s">
        <v>65</v>
      </c>
      <c r="E72" s="29" t="s">
        <v>165</v>
      </c>
      <c r="F72" s="29" t="s">
        <v>0</v>
      </c>
      <c r="G72" s="26" t="s">
        <v>26</v>
      </c>
      <c r="H72" s="27" t="s">
        <v>28</v>
      </c>
    </row>
    <row r="73" spans="1:8">
      <c r="B73" s="23">
        <v>2</v>
      </c>
      <c r="C73" s="23" t="s">
        <v>19</v>
      </c>
      <c r="D73" s="29" t="s">
        <v>1</v>
      </c>
      <c r="E73" s="29" t="s">
        <v>165</v>
      </c>
      <c r="F73" s="29" t="s">
        <v>1</v>
      </c>
      <c r="G73" s="26" t="s">
        <v>26</v>
      </c>
      <c r="H73" s="27"/>
    </row>
    <row r="74" spans="1:8">
      <c r="B74" s="23">
        <v>3</v>
      </c>
      <c r="C74" s="23" t="s">
        <v>19</v>
      </c>
      <c r="D74" s="29" t="s">
        <v>2</v>
      </c>
      <c r="E74" s="29" t="s">
        <v>165</v>
      </c>
      <c r="F74" s="29" t="s">
        <v>2</v>
      </c>
      <c r="G74" s="26" t="s">
        <v>26</v>
      </c>
      <c r="H74" s="27"/>
    </row>
    <row r="75" spans="1:8">
      <c r="B75" s="23">
        <v>4</v>
      </c>
      <c r="C75" s="23" t="s">
        <v>19</v>
      </c>
      <c r="D75" s="29" t="s">
        <v>3</v>
      </c>
      <c r="E75" s="29" t="s">
        <v>165</v>
      </c>
      <c r="F75" s="29" t="s">
        <v>3</v>
      </c>
      <c r="G75" s="26" t="s">
        <v>26</v>
      </c>
      <c r="H75" s="27"/>
    </row>
    <row r="76" spans="1:8">
      <c r="B76" s="23">
        <v>5</v>
      </c>
      <c r="C76" s="23" t="s">
        <v>19</v>
      </c>
      <c r="D76" s="29" t="s">
        <v>50</v>
      </c>
      <c r="E76" s="29" t="s">
        <v>165</v>
      </c>
      <c r="F76" s="29" t="s">
        <v>50</v>
      </c>
      <c r="G76" s="26" t="s">
        <v>26</v>
      </c>
      <c r="H76" s="27"/>
    </row>
    <row r="77" spans="1:8">
      <c r="B77" s="23">
        <v>6</v>
      </c>
      <c r="C77" s="23" t="s">
        <v>19</v>
      </c>
      <c r="D77" s="29" t="s">
        <v>4</v>
      </c>
      <c r="E77" s="29" t="s">
        <v>165</v>
      </c>
      <c r="F77" s="29" t="s">
        <v>4</v>
      </c>
      <c r="G77" s="26" t="s">
        <v>26</v>
      </c>
      <c r="H77" s="27" t="s">
        <v>171</v>
      </c>
    </row>
    <row r="78" spans="1:8">
      <c r="B78" s="23">
        <v>7</v>
      </c>
      <c r="C78" s="23" t="s">
        <v>20</v>
      </c>
      <c r="D78" s="29" t="s">
        <v>66</v>
      </c>
      <c r="E78" s="29" t="s">
        <v>165</v>
      </c>
      <c r="F78" s="26" t="s">
        <v>26</v>
      </c>
      <c r="G78" s="26" t="s">
        <v>72</v>
      </c>
      <c r="H78" s="27"/>
    </row>
    <row r="79" spans="1:8">
      <c r="B79" s="23">
        <v>8</v>
      </c>
      <c r="C79" s="23" t="s">
        <v>20</v>
      </c>
      <c r="D79" s="29" t="s">
        <v>56</v>
      </c>
      <c r="E79" s="29" t="s">
        <v>165</v>
      </c>
      <c r="F79" s="26" t="s">
        <v>26</v>
      </c>
      <c r="G79" s="26" t="s">
        <v>69</v>
      </c>
      <c r="H79" s="27"/>
    </row>
    <row r="80" spans="1:8">
      <c r="B80" s="23">
        <v>9</v>
      </c>
      <c r="C80" s="23" t="s">
        <v>20</v>
      </c>
      <c r="D80" s="29" t="s">
        <v>67</v>
      </c>
      <c r="E80" s="29" t="s">
        <v>165</v>
      </c>
      <c r="F80" s="26" t="s">
        <v>26</v>
      </c>
      <c r="G80" s="26" t="s">
        <v>71</v>
      </c>
      <c r="H80" s="33" t="s">
        <v>170</v>
      </c>
    </row>
    <row r="81" spans="1:8">
      <c r="B81" s="23">
        <v>10</v>
      </c>
      <c r="C81" s="23" t="s">
        <v>20</v>
      </c>
      <c r="D81" s="29" t="s">
        <v>68</v>
      </c>
      <c r="E81" s="29" t="s">
        <v>165</v>
      </c>
      <c r="F81" s="26" t="s">
        <v>26</v>
      </c>
      <c r="G81" s="26" t="s">
        <v>70</v>
      </c>
      <c r="H81" s="27" t="s">
        <v>102</v>
      </c>
    </row>
    <row r="83" spans="1:8">
      <c r="A83" s="4">
        <f>A69+1</f>
        <v>6</v>
      </c>
      <c r="B83" s="18" t="str">
        <f ca="1">OFFSET(TB一覧!$B$3,TB定義!A83-1,0)</f>
        <v>T03</v>
      </c>
      <c r="C83" s="18" t="str">
        <f ca="1">OFFSET(TB一覧!$B$3,TB定義!A83-1,1)</f>
        <v>稼働率テーブル</v>
      </c>
    </row>
    <row r="84" spans="1:8">
      <c r="B84" s="21" t="s">
        <v>39</v>
      </c>
      <c r="C84" s="19"/>
      <c r="D84" s="20"/>
      <c r="E84" s="21" t="s">
        <v>17</v>
      </c>
      <c r="F84" s="19"/>
      <c r="G84" s="19"/>
      <c r="H84" s="20"/>
    </row>
    <row r="85" spans="1:8">
      <c r="B85" s="21" t="s">
        <v>31</v>
      </c>
      <c r="C85" s="21" t="s">
        <v>40</v>
      </c>
      <c r="D85" s="21" t="s">
        <v>10</v>
      </c>
      <c r="E85" s="21" t="s">
        <v>41</v>
      </c>
      <c r="F85" s="21" t="s">
        <v>10</v>
      </c>
      <c r="G85" s="21" t="s">
        <v>11</v>
      </c>
      <c r="H85" s="22" t="s">
        <v>15</v>
      </c>
    </row>
    <row r="86" spans="1:8" ht="210">
      <c r="B86" s="23">
        <v>1</v>
      </c>
      <c r="C86" s="23" t="s">
        <v>19</v>
      </c>
      <c r="D86" s="29" t="s">
        <v>224</v>
      </c>
      <c r="E86" s="29" t="s">
        <v>232</v>
      </c>
      <c r="F86" s="26" t="s">
        <v>26</v>
      </c>
      <c r="G86" s="67" t="s">
        <v>230</v>
      </c>
      <c r="H86" s="27" t="s">
        <v>28</v>
      </c>
    </row>
    <row r="87" spans="1:8" ht="210">
      <c r="B87" s="23">
        <v>2</v>
      </c>
      <c r="C87" s="23" t="s">
        <v>19</v>
      </c>
      <c r="D87" s="29" t="s">
        <v>225</v>
      </c>
      <c r="E87" s="29" t="s">
        <v>232</v>
      </c>
      <c r="F87" s="26" t="s">
        <v>26</v>
      </c>
      <c r="G87" s="67" t="s">
        <v>231</v>
      </c>
      <c r="H87" s="27"/>
    </row>
    <row r="88" spans="1:8">
      <c r="B88" s="23">
        <v>3</v>
      </c>
      <c r="C88" s="23" t="s">
        <v>19</v>
      </c>
      <c r="D88" s="29" t="s">
        <v>226</v>
      </c>
      <c r="E88" s="29" t="s">
        <v>232</v>
      </c>
      <c r="F88" s="29" t="s">
        <v>226</v>
      </c>
      <c r="G88" s="26" t="s">
        <v>26</v>
      </c>
      <c r="H88" s="27"/>
    </row>
    <row r="89" spans="1:8">
      <c r="B89" s="23">
        <v>4</v>
      </c>
      <c r="C89" s="23" t="s">
        <v>19</v>
      </c>
      <c r="D89" s="29" t="s">
        <v>227</v>
      </c>
      <c r="E89" s="29" t="s">
        <v>232</v>
      </c>
      <c r="F89" s="29" t="s">
        <v>227</v>
      </c>
      <c r="G89" s="26" t="s">
        <v>26</v>
      </c>
      <c r="H89" s="27"/>
    </row>
    <row r="90" spans="1:8">
      <c r="B90" s="23">
        <v>5</v>
      </c>
      <c r="C90" s="23" t="s">
        <v>19</v>
      </c>
      <c r="D90" s="29" t="s">
        <v>228</v>
      </c>
      <c r="E90" s="29" t="s">
        <v>232</v>
      </c>
      <c r="F90" s="26" t="s">
        <v>26</v>
      </c>
      <c r="G90" s="26" t="s">
        <v>233</v>
      </c>
      <c r="H90" s="27"/>
    </row>
    <row r="91" spans="1:8">
      <c r="B91" s="23">
        <v>6</v>
      </c>
      <c r="C91" s="23" t="s">
        <v>19</v>
      </c>
      <c r="D91" s="29" t="s">
        <v>229</v>
      </c>
      <c r="E91" s="29" t="s">
        <v>232</v>
      </c>
      <c r="F91" s="26" t="s">
        <v>26</v>
      </c>
      <c r="G91" s="26" t="s">
        <v>234</v>
      </c>
      <c r="H91" s="27" t="s">
        <v>102</v>
      </c>
    </row>
  </sheetData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A4C52A01CEBFF40AE45D10DA927A547" ma:contentTypeVersion="11" ma:contentTypeDescription="新しいドキュメントを作成します。" ma:contentTypeScope="" ma:versionID="28d47f0a2ac0a03d0a141d0a7f638e0b">
  <xsd:schema xmlns:xsd="http://www.w3.org/2001/XMLSchema" xmlns:xs="http://www.w3.org/2001/XMLSchema" xmlns:p="http://schemas.microsoft.com/office/2006/metadata/properties" xmlns:ns2="b5c37a85-733b-43ca-bcfb-a65fb0b4108a" xmlns:ns3="c8b0e60a-39fc-4745-abaa-4e95a5ee6b11" targetNamespace="http://schemas.microsoft.com/office/2006/metadata/properties" ma:root="true" ma:fieldsID="4140b07b92875aa8fe6d384889a2cf43" ns2:_="" ns3:_="">
    <xsd:import namespace="b5c37a85-733b-43ca-bcfb-a65fb0b4108a"/>
    <xsd:import namespace="c8b0e60a-39fc-4745-abaa-4e95a5ee6b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c37a85-733b-43ca-bcfb-a65fb0b410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c1df4d3c-c4e6-4899-bdf0-e43e9c10e6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b0e60a-39fc-4745-abaa-4e95a5ee6b1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f552ab2-b0c2-4fb4-8523-feac73e70c20}" ma:internalName="TaxCatchAll" ma:showField="CatchAllData" ma:web="c8b0e60a-39fc-4745-abaa-4e95a5ee6b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c37a85-733b-43ca-bcfb-a65fb0b4108a">
      <Terms xmlns="http://schemas.microsoft.com/office/infopath/2007/PartnerControls"/>
    </lcf76f155ced4ddcb4097134ff3c332f>
    <TaxCatchAll xmlns="c8b0e60a-39fc-4745-abaa-4e95a5ee6b11" xsi:nil="true"/>
  </documentManagement>
</p:properties>
</file>

<file path=customXml/itemProps1.xml><?xml version="1.0" encoding="utf-8"?>
<ds:datastoreItem xmlns:ds="http://schemas.openxmlformats.org/officeDocument/2006/customXml" ds:itemID="{1CA74470-041B-4475-BD68-67C470CF7859}"/>
</file>

<file path=customXml/itemProps2.xml><?xml version="1.0" encoding="utf-8"?>
<ds:datastoreItem xmlns:ds="http://schemas.openxmlformats.org/officeDocument/2006/customXml" ds:itemID="{7EFCEA63-7BA8-426F-A9BA-3F1B62920212}"/>
</file>

<file path=customXml/itemProps3.xml><?xml version="1.0" encoding="utf-8"?>
<ds:datastoreItem xmlns:ds="http://schemas.openxmlformats.org/officeDocument/2006/customXml" ds:itemID="{DDB7952C-0599-4662-AB21-6C12428BBB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説明</vt:lpstr>
      <vt:lpstr>全体概要</vt:lpstr>
      <vt:lpstr>TB一覧</vt:lpstr>
      <vt:lpstr>TB定義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田中登仁</dc:creator>
  <cp:lastModifiedBy>泰行 新井</cp:lastModifiedBy>
  <dcterms:created xsi:type="dcterms:W3CDTF">2015-06-05T18:19:34Z</dcterms:created>
  <dcterms:modified xsi:type="dcterms:W3CDTF">2025-04-13T06:28:35Z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0x0101006A4C52A01CEBFF40AE45D10DA927A547</vt:lpwstr>
  </property>
</Properties>
</file>