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vill\OneDrive\Escritorio\"/>
    </mc:Choice>
  </mc:AlternateContent>
  <xr:revisionPtr revIDLastSave="0" documentId="13_ncr:1_{872943D5-9602-4FB9-A1EB-6F1D7D3860F2}" xr6:coauthVersionLast="47" xr6:coauthVersionMax="47" xr10:uidLastSave="{00000000-0000-0000-0000-000000000000}"/>
  <bookViews>
    <workbookView xWindow="-108" yWindow="-108" windowWidth="23256" windowHeight="12456" xr2:uid="{CF091C38-B648-497D-B8F0-7B7220864306}"/>
  </bookViews>
  <sheets>
    <sheet name="vst_EtiquetasSalidaTunel" sheetId="2" r:id="rId1"/>
    <sheet name="MAESTROS" sheetId="1" r:id="rId2"/>
  </sheets>
  <definedNames>
    <definedName name="DatosExternos_1" localSheetId="0" hidden="1">vst_EtiquetasSalidaTunel!$A$1:$K$669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8" i="2" l="1"/>
  <c r="P668" i="2" s="1"/>
  <c r="M668" i="2"/>
  <c r="N668" i="2" s="1"/>
  <c r="O668" i="2" s="1"/>
  <c r="L669" i="2"/>
  <c r="P669" i="2" s="1"/>
  <c r="M669" i="2"/>
  <c r="N669" i="2" s="1"/>
  <c r="O669" i="2" s="1"/>
  <c r="L2" i="2"/>
  <c r="Q2" i="2" s="1"/>
  <c r="L3" i="2"/>
  <c r="P3" i="2" s="1"/>
  <c r="L4" i="2"/>
  <c r="Q4" i="2" s="1"/>
  <c r="L5" i="2"/>
  <c r="P5" i="2" s="1"/>
  <c r="L6" i="2"/>
  <c r="P6" i="2" s="1"/>
  <c r="L7" i="2"/>
  <c r="L8" i="2"/>
  <c r="L9" i="2"/>
  <c r="P9" i="2" s="1"/>
  <c r="L10" i="2"/>
  <c r="Q10" i="2" s="1"/>
  <c r="L11" i="2"/>
  <c r="L12" i="2"/>
  <c r="Q12" i="2" s="1"/>
  <c r="L13" i="2"/>
  <c r="P13" i="2" s="1"/>
  <c r="L14" i="2"/>
  <c r="L15" i="2"/>
  <c r="L16" i="2"/>
  <c r="Q16" i="2" s="1"/>
  <c r="L17" i="2"/>
  <c r="P17" i="2" s="1"/>
  <c r="L18" i="2"/>
  <c r="P18" i="2" s="1"/>
  <c r="L19" i="2"/>
  <c r="P19" i="2" s="1"/>
  <c r="L20" i="2"/>
  <c r="P20" i="2" s="1"/>
  <c r="L21" i="2"/>
  <c r="Q21" i="2" s="1"/>
  <c r="L22" i="2"/>
  <c r="P22" i="2" s="1"/>
  <c r="L23" i="2"/>
  <c r="L24" i="2"/>
  <c r="P24" i="2" s="1"/>
  <c r="L25" i="2"/>
  <c r="L26" i="2"/>
  <c r="P26" i="2" s="1"/>
  <c r="L27" i="2"/>
  <c r="Q27" i="2" s="1"/>
  <c r="L28" i="2"/>
  <c r="Q28" i="2" s="1"/>
  <c r="L29" i="2"/>
  <c r="L30" i="2"/>
  <c r="Q30" i="2" s="1"/>
  <c r="L31" i="2"/>
  <c r="L32" i="2"/>
  <c r="P32" i="2" s="1"/>
  <c r="L33" i="2"/>
  <c r="P33" i="2" s="1"/>
  <c r="L34" i="2"/>
  <c r="Q34" i="2" s="1"/>
  <c r="L35" i="2"/>
  <c r="P35" i="2" s="1"/>
  <c r="L36" i="2"/>
  <c r="Q36" i="2" s="1"/>
  <c r="L37" i="2"/>
  <c r="P37" i="2" s="1"/>
  <c r="L38" i="2"/>
  <c r="P38" i="2" s="1"/>
  <c r="L39" i="2"/>
  <c r="P39" i="2" s="1"/>
  <c r="L40" i="2"/>
  <c r="P40" i="2" s="1"/>
  <c r="L41" i="2"/>
  <c r="P41" i="2" s="1"/>
  <c r="L42" i="2"/>
  <c r="P42" i="2" s="1"/>
  <c r="L43" i="2"/>
  <c r="P43" i="2" s="1"/>
  <c r="L44" i="2"/>
  <c r="L45" i="2"/>
  <c r="P45" i="2" s="1"/>
  <c r="L46" i="2"/>
  <c r="P46" i="2" s="1"/>
  <c r="L47" i="2"/>
  <c r="L48" i="2"/>
  <c r="P48" i="2" s="1"/>
  <c r="L49" i="2"/>
  <c r="P49" i="2" s="1"/>
  <c r="L50" i="2"/>
  <c r="Q50" i="2" s="1"/>
  <c r="L51" i="2"/>
  <c r="P51" i="2" s="1"/>
  <c r="L52" i="2"/>
  <c r="L53" i="2"/>
  <c r="P53" i="2" s="1"/>
  <c r="L54" i="2"/>
  <c r="P54" i="2" s="1"/>
  <c r="L55" i="2"/>
  <c r="L56" i="2"/>
  <c r="Q56" i="2" s="1"/>
  <c r="L57" i="2"/>
  <c r="L58" i="2"/>
  <c r="P58" i="2" s="1"/>
  <c r="L59" i="2"/>
  <c r="L60" i="2"/>
  <c r="L61" i="2"/>
  <c r="L62" i="2"/>
  <c r="P62" i="2" s="1"/>
  <c r="L63" i="2"/>
  <c r="P63" i="2" s="1"/>
  <c r="L64" i="2"/>
  <c r="P64" i="2" s="1"/>
  <c r="L65" i="2"/>
  <c r="P65" i="2" s="1"/>
  <c r="L66" i="2"/>
  <c r="Q66" i="2" s="1"/>
  <c r="L67" i="2"/>
  <c r="Q67" i="2" s="1"/>
  <c r="L68" i="2"/>
  <c r="P68" i="2" s="1"/>
  <c r="L69" i="2"/>
  <c r="Q69" i="2" s="1"/>
  <c r="L70" i="2"/>
  <c r="L71" i="2"/>
  <c r="Q71" i="2" s="1"/>
  <c r="L72" i="2"/>
  <c r="L73" i="2"/>
  <c r="Q73" i="2" s="1"/>
  <c r="L74" i="2"/>
  <c r="Q74" i="2" s="1"/>
  <c r="L75" i="2"/>
  <c r="P75" i="2" s="1"/>
  <c r="L76" i="2"/>
  <c r="Q76" i="2" s="1"/>
  <c r="L77" i="2"/>
  <c r="Q77" i="2" s="1"/>
  <c r="L78" i="2"/>
  <c r="P78" i="2" s="1"/>
  <c r="L79" i="2"/>
  <c r="P79" i="2" s="1"/>
  <c r="L80" i="2"/>
  <c r="P80" i="2" s="1"/>
  <c r="L81" i="2"/>
  <c r="L82" i="2"/>
  <c r="P82" i="2" s="1"/>
  <c r="L83" i="2"/>
  <c r="Q83" i="2" s="1"/>
  <c r="L84" i="2"/>
  <c r="Q84" i="2" s="1"/>
  <c r="L85" i="2"/>
  <c r="L86" i="2"/>
  <c r="P86" i="2" s="1"/>
  <c r="L87" i="2"/>
  <c r="P87" i="2" s="1"/>
  <c r="L88" i="2"/>
  <c r="P88" i="2" s="1"/>
  <c r="L89" i="2"/>
  <c r="P89" i="2" s="1"/>
  <c r="L90" i="2"/>
  <c r="P90" i="2" s="1"/>
  <c r="L91" i="2"/>
  <c r="P91" i="2" s="1"/>
  <c r="L92" i="2"/>
  <c r="L93" i="2"/>
  <c r="L94" i="2"/>
  <c r="L95" i="2"/>
  <c r="L96" i="2"/>
  <c r="P96" i="2" s="1"/>
  <c r="L97" i="2"/>
  <c r="P97" i="2" s="1"/>
  <c r="L98" i="2"/>
  <c r="P98" i="2" s="1"/>
  <c r="L99" i="2"/>
  <c r="L100" i="2"/>
  <c r="P100" i="2" s="1"/>
  <c r="L101" i="2"/>
  <c r="Q101" i="2" s="1"/>
  <c r="L102" i="2"/>
  <c r="L103" i="2"/>
  <c r="P103" i="2" s="1"/>
  <c r="L104" i="2"/>
  <c r="P104" i="2" s="1"/>
  <c r="L105" i="2"/>
  <c r="P105" i="2" s="1"/>
  <c r="L106" i="2"/>
  <c r="Q106" i="2" s="1"/>
  <c r="L107" i="2"/>
  <c r="L108" i="2"/>
  <c r="P108" i="2" s="1"/>
  <c r="L109" i="2"/>
  <c r="Q109" i="2" s="1"/>
  <c r="L110" i="2"/>
  <c r="P110" i="2" s="1"/>
  <c r="L111" i="2"/>
  <c r="L112" i="2"/>
  <c r="Q112" i="2" s="1"/>
  <c r="L113" i="2"/>
  <c r="L114" i="2"/>
  <c r="P114" i="2" s="1"/>
  <c r="L115" i="2"/>
  <c r="P115" i="2" s="1"/>
  <c r="L116" i="2"/>
  <c r="L117" i="2"/>
  <c r="P117" i="2" s="1"/>
  <c r="L118" i="2"/>
  <c r="P118" i="2" s="1"/>
  <c r="L119" i="2"/>
  <c r="Q119" i="2" s="1"/>
  <c r="L120" i="2"/>
  <c r="L121" i="2"/>
  <c r="Q121" i="2" s="1"/>
  <c r="L122" i="2"/>
  <c r="Q122" i="2" s="1"/>
  <c r="L123" i="2"/>
  <c r="Q123" i="2" s="1"/>
  <c r="L124" i="2"/>
  <c r="L125" i="2"/>
  <c r="L126" i="2"/>
  <c r="L127" i="2"/>
  <c r="L128" i="2"/>
  <c r="L129" i="2"/>
  <c r="P129" i="2" s="1"/>
  <c r="L130" i="2"/>
  <c r="Q130" i="2" s="1"/>
  <c r="L131" i="2"/>
  <c r="L132" i="2"/>
  <c r="P132" i="2" s="1"/>
  <c r="L133" i="2"/>
  <c r="P133" i="2" s="1"/>
  <c r="L134" i="2"/>
  <c r="Q134" i="2" s="1"/>
  <c r="L135" i="2"/>
  <c r="L136" i="2"/>
  <c r="P136" i="2" s="1"/>
  <c r="L137" i="2"/>
  <c r="L138" i="2"/>
  <c r="Q138" i="2" s="1"/>
  <c r="L139" i="2"/>
  <c r="P139" i="2" s="1"/>
  <c r="L140" i="2"/>
  <c r="L141" i="2"/>
  <c r="Q141" i="2" s="1"/>
  <c r="L142" i="2"/>
  <c r="L143" i="2"/>
  <c r="L144" i="2"/>
  <c r="P144" i="2" s="1"/>
  <c r="L145" i="2"/>
  <c r="L146" i="2"/>
  <c r="P146" i="2" s="1"/>
  <c r="L147" i="2"/>
  <c r="P147" i="2" s="1"/>
  <c r="L148" i="2"/>
  <c r="Q148" i="2" s="1"/>
  <c r="L149" i="2"/>
  <c r="Q149" i="2" s="1"/>
  <c r="L150" i="2"/>
  <c r="Q150" i="2" s="1"/>
  <c r="L151" i="2"/>
  <c r="L152" i="2"/>
  <c r="L153" i="2"/>
  <c r="L154" i="2"/>
  <c r="Q154" i="2" s="1"/>
  <c r="L155" i="2"/>
  <c r="P155" i="2" s="1"/>
  <c r="L156" i="2"/>
  <c r="P156" i="2" s="1"/>
  <c r="L157" i="2"/>
  <c r="P157" i="2" s="1"/>
  <c r="L158" i="2"/>
  <c r="Q158" i="2" s="1"/>
  <c r="L159" i="2"/>
  <c r="L160" i="2"/>
  <c r="Q160" i="2" s="1"/>
  <c r="L161" i="2"/>
  <c r="L162" i="2"/>
  <c r="Q162" i="2" s="1"/>
  <c r="L163" i="2"/>
  <c r="P163" i="2" s="1"/>
  <c r="L164" i="2"/>
  <c r="P164" i="2" s="1"/>
  <c r="L165" i="2"/>
  <c r="P165" i="2" s="1"/>
  <c r="L166" i="2"/>
  <c r="Q166" i="2" s="1"/>
  <c r="L167" i="2"/>
  <c r="P167" i="2" s="1"/>
  <c r="L168" i="2"/>
  <c r="Q168" i="2" s="1"/>
  <c r="L169" i="2"/>
  <c r="P169" i="2" s="1"/>
  <c r="L170" i="2"/>
  <c r="P170" i="2" s="1"/>
  <c r="L171" i="2"/>
  <c r="P171" i="2" s="1"/>
  <c r="L172" i="2"/>
  <c r="Q172" i="2" s="1"/>
  <c r="L173" i="2"/>
  <c r="P173" i="2" s="1"/>
  <c r="L174" i="2"/>
  <c r="Q174" i="2" s="1"/>
  <c r="L175" i="2"/>
  <c r="L176" i="2"/>
  <c r="L177" i="2"/>
  <c r="P177" i="2" s="1"/>
  <c r="L178" i="2"/>
  <c r="Q178" i="2" s="1"/>
  <c r="L179" i="2"/>
  <c r="P179" i="2" s="1"/>
  <c r="L180" i="2"/>
  <c r="Q180" i="2" s="1"/>
  <c r="L181" i="2"/>
  <c r="L182" i="2"/>
  <c r="P182" i="2" s="1"/>
  <c r="L183" i="2"/>
  <c r="Q183" i="2" s="1"/>
  <c r="L184" i="2"/>
  <c r="Q184" i="2" s="1"/>
  <c r="L185" i="2"/>
  <c r="L186" i="2"/>
  <c r="P186" i="2" s="1"/>
  <c r="L187" i="2"/>
  <c r="P187" i="2" s="1"/>
  <c r="L188" i="2"/>
  <c r="P188" i="2" s="1"/>
  <c r="L189" i="2"/>
  <c r="P189" i="2" s="1"/>
  <c r="L190" i="2"/>
  <c r="Q190" i="2" s="1"/>
  <c r="L191" i="2"/>
  <c r="Q191" i="2" s="1"/>
  <c r="L192" i="2"/>
  <c r="P192" i="2" s="1"/>
  <c r="L193" i="2"/>
  <c r="L194" i="2"/>
  <c r="L195" i="2"/>
  <c r="P195" i="2" s="1"/>
  <c r="L196" i="2"/>
  <c r="L197" i="2"/>
  <c r="P197" i="2" s="1"/>
  <c r="L198" i="2"/>
  <c r="P198" i="2" s="1"/>
  <c r="L199" i="2"/>
  <c r="P199" i="2" s="1"/>
  <c r="L200" i="2"/>
  <c r="P200" i="2" s="1"/>
  <c r="L201" i="2"/>
  <c r="L202" i="2"/>
  <c r="P202" i="2" s="1"/>
  <c r="L203" i="2"/>
  <c r="P203" i="2" s="1"/>
  <c r="L204" i="2"/>
  <c r="P204" i="2" s="1"/>
  <c r="L205" i="2"/>
  <c r="Q205" i="2" s="1"/>
  <c r="L206" i="2"/>
  <c r="L207" i="2"/>
  <c r="P207" i="2" s="1"/>
  <c r="L208" i="2"/>
  <c r="P208" i="2" s="1"/>
  <c r="L209" i="2"/>
  <c r="L210" i="2"/>
  <c r="P210" i="2" s="1"/>
  <c r="L211" i="2"/>
  <c r="P211" i="2" s="1"/>
  <c r="L212" i="2"/>
  <c r="Q212" i="2" s="1"/>
  <c r="L213" i="2"/>
  <c r="Q213" i="2" s="1"/>
  <c r="L214" i="2"/>
  <c r="Q214" i="2" s="1"/>
  <c r="L215" i="2"/>
  <c r="Q215" i="2" s="1"/>
  <c r="L216" i="2"/>
  <c r="P216" i="2" s="1"/>
  <c r="L217" i="2"/>
  <c r="P217" i="2" s="1"/>
  <c r="L218" i="2"/>
  <c r="L219" i="2"/>
  <c r="Q219" i="2" s="1"/>
  <c r="L220" i="2"/>
  <c r="L221" i="2"/>
  <c r="Q221" i="2" s="1"/>
  <c r="L222" i="2"/>
  <c r="Q222" i="2" s="1"/>
  <c r="L223" i="2"/>
  <c r="Q223" i="2" s="1"/>
  <c r="L224" i="2"/>
  <c r="Q224" i="2" s="1"/>
  <c r="L225" i="2"/>
  <c r="Q225" i="2" s="1"/>
  <c r="L226" i="2"/>
  <c r="Q226" i="2" s="1"/>
  <c r="L227" i="2"/>
  <c r="Q227" i="2" s="1"/>
  <c r="L228" i="2"/>
  <c r="L229" i="2"/>
  <c r="P229" i="2" s="1"/>
  <c r="L230" i="2"/>
  <c r="L231" i="2"/>
  <c r="L232" i="2"/>
  <c r="P232" i="2" s="1"/>
  <c r="L233" i="2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L240" i="2"/>
  <c r="P240" i="2" s="1"/>
  <c r="L241" i="2"/>
  <c r="L242" i="2"/>
  <c r="L243" i="2"/>
  <c r="Q243" i="2" s="1"/>
  <c r="L244" i="2"/>
  <c r="L245" i="2"/>
  <c r="P245" i="2" s="1"/>
  <c r="L246" i="2"/>
  <c r="Q246" i="2" s="1"/>
  <c r="L247" i="2"/>
  <c r="L248" i="2"/>
  <c r="Q248" i="2" s="1"/>
  <c r="L249" i="2"/>
  <c r="Q249" i="2" s="1"/>
  <c r="L250" i="2"/>
  <c r="L251" i="2"/>
  <c r="L252" i="2"/>
  <c r="P252" i="2" s="1"/>
  <c r="L253" i="2"/>
  <c r="P253" i="2" s="1"/>
  <c r="L254" i="2"/>
  <c r="Q254" i="2" s="1"/>
  <c r="L255" i="2"/>
  <c r="Q255" i="2" s="1"/>
  <c r="L256" i="2"/>
  <c r="L257" i="2"/>
  <c r="Q257" i="2" s="1"/>
  <c r="L258" i="2"/>
  <c r="Q258" i="2" s="1"/>
  <c r="L259" i="2"/>
  <c r="P259" i="2" s="1"/>
  <c r="L260" i="2"/>
  <c r="P260" i="2" s="1"/>
  <c r="L261" i="2"/>
  <c r="Q261" i="2" s="1"/>
  <c r="L262" i="2"/>
  <c r="P262" i="2" s="1"/>
  <c r="L263" i="2"/>
  <c r="P263" i="2" s="1"/>
  <c r="L264" i="2"/>
  <c r="P264" i="2" s="1"/>
  <c r="L265" i="2"/>
  <c r="P265" i="2" s="1"/>
  <c r="L266" i="2"/>
  <c r="L267" i="2"/>
  <c r="L268" i="2"/>
  <c r="L269" i="2"/>
  <c r="L270" i="2"/>
  <c r="P270" i="2" s="1"/>
  <c r="L271" i="2"/>
  <c r="P271" i="2" s="1"/>
  <c r="L272" i="2"/>
  <c r="Q272" i="2" s="1"/>
  <c r="L273" i="2"/>
  <c r="P273" i="2" s="1"/>
  <c r="L274" i="2"/>
  <c r="Q274" i="2" s="1"/>
  <c r="L275" i="2"/>
  <c r="P275" i="2" s="1"/>
  <c r="L276" i="2"/>
  <c r="P276" i="2" s="1"/>
  <c r="L277" i="2"/>
  <c r="P277" i="2" s="1"/>
  <c r="L278" i="2"/>
  <c r="L279" i="2"/>
  <c r="Q279" i="2" s="1"/>
  <c r="L280" i="2"/>
  <c r="Q280" i="2" s="1"/>
  <c r="L281" i="2"/>
  <c r="Q281" i="2" s="1"/>
  <c r="L282" i="2"/>
  <c r="P282" i="2" s="1"/>
  <c r="L283" i="2"/>
  <c r="L284" i="2"/>
  <c r="Q284" i="2" s="1"/>
  <c r="L285" i="2"/>
  <c r="Q285" i="2" s="1"/>
  <c r="L286" i="2"/>
  <c r="P286" i="2" s="1"/>
  <c r="L287" i="2"/>
  <c r="L288" i="2"/>
  <c r="P288" i="2" s="1"/>
  <c r="L289" i="2"/>
  <c r="Q289" i="2" s="1"/>
  <c r="L290" i="2"/>
  <c r="P290" i="2" s="1"/>
  <c r="L291" i="2"/>
  <c r="P291" i="2" s="1"/>
  <c r="L292" i="2"/>
  <c r="L293" i="2"/>
  <c r="L294" i="2"/>
  <c r="P294" i="2" s="1"/>
  <c r="L295" i="2"/>
  <c r="P295" i="2" s="1"/>
  <c r="L296" i="2"/>
  <c r="Q296" i="2" s="1"/>
  <c r="L297" i="2"/>
  <c r="Q297" i="2" s="1"/>
  <c r="L298" i="2"/>
  <c r="P298" i="2" s="1"/>
  <c r="L299" i="2"/>
  <c r="L300" i="2"/>
  <c r="L301" i="2"/>
  <c r="Q301" i="2" s="1"/>
  <c r="L302" i="2"/>
  <c r="P302" i="2" s="1"/>
  <c r="L303" i="2"/>
  <c r="P303" i="2" s="1"/>
  <c r="L304" i="2"/>
  <c r="L305" i="2"/>
  <c r="P305" i="2" s="1"/>
  <c r="L306" i="2"/>
  <c r="P306" i="2" s="1"/>
  <c r="L307" i="2"/>
  <c r="L308" i="2"/>
  <c r="L309" i="2"/>
  <c r="Q309" i="2" s="1"/>
  <c r="L310" i="2"/>
  <c r="P310" i="2" s="1"/>
  <c r="L311" i="2"/>
  <c r="P311" i="2" s="1"/>
  <c r="L312" i="2"/>
  <c r="P312" i="2" s="1"/>
  <c r="L313" i="2"/>
  <c r="L314" i="2"/>
  <c r="P314" i="2" s="1"/>
  <c r="L315" i="2"/>
  <c r="L316" i="2"/>
  <c r="L317" i="2"/>
  <c r="Q317" i="2" s="1"/>
  <c r="L318" i="2"/>
  <c r="P318" i="2" s="1"/>
  <c r="L319" i="2"/>
  <c r="P319" i="2" s="1"/>
  <c r="L320" i="2"/>
  <c r="L321" i="2"/>
  <c r="Q321" i="2" s="1"/>
  <c r="L322" i="2"/>
  <c r="P322" i="2" s="1"/>
  <c r="L323" i="2"/>
  <c r="Q323" i="2" s="1"/>
  <c r="L324" i="2"/>
  <c r="Q324" i="2" s="1"/>
  <c r="L325" i="2"/>
  <c r="L326" i="2"/>
  <c r="L327" i="2"/>
  <c r="Q327" i="2" s="1"/>
  <c r="L328" i="2"/>
  <c r="Q328" i="2" s="1"/>
  <c r="L329" i="2"/>
  <c r="Q329" i="2" s="1"/>
  <c r="L330" i="2"/>
  <c r="P330" i="2" s="1"/>
  <c r="L331" i="2"/>
  <c r="Q331" i="2" s="1"/>
  <c r="L332" i="2"/>
  <c r="L333" i="2"/>
  <c r="Q333" i="2" s="1"/>
  <c r="L334" i="2"/>
  <c r="Q334" i="2" s="1"/>
  <c r="L335" i="2"/>
  <c r="P335" i="2" s="1"/>
  <c r="L336" i="2"/>
  <c r="P336" i="2" s="1"/>
  <c r="L337" i="2"/>
  <c r="P337" i="2" s="1"/>
  <c r="L338" i="2"/>
  <c r="L339" i="2"/>
  <c r="L340" i="2"/>
  <c r="L341" i="2"/>
  <c r="L342" i="2"/>
  <c r="Q342" i="2" s="1"/>
  <c r="L343" i="2"/>
  <c r="P343" i="2" s="1"/>
  <c r="L344" i="2"/>
  <c r="L345" i="2"/>
  <c r="L346" i="2"/>
  <c r="L347" i="2"/>
  <c r="L348" i="2"/>
  <c r="Q348" i="2" s="1"/>
  <c r="L349" i="2"/>
  <c r="L350" i="2"/>
  <c r="P350" i="2" s="1"/>
  <c r="L351" i="2"/>
  <c r="Q351" i="2" s="1"/>
  <c r="L352" i="2"/>
  <c r="P352" i="2" s="1"/>
  <c r="L353" i="2"/>
  <c r="P353" i="2" s="1"/>
  <c r="L354" i="2"/>
  <c r="Q354" i="2" s="1"/>
  <c r="L355" i="2"/>
  <c r="Q355" i="2" s="1"/>
  <c r="L356" i="2"/>
  <c r="P356" i="2" s="1"/>
  <c r="L357" i="2"/>
  <c r="L358" i="2"/>
  <c r="P358" i="2" s="1"/>
  <c r="L359" i="2"/>
  <c r="P359" i="2" s="1"/>
  <c r="L360" i="2"/>
  <c r="Q360" i="2" s="1"/>
  <c r="L361" i="2"/>
  <c r="L362" i="2"/>
  <c r="Q362" i="2" s="1"/>
  <c r="L363" i="2"/>
  <c r="P363" i="2" s="1"/>
  <c r="L364" i="2"/>
  <c r="P364" i="2" s="1"/>
  <c r="L365" i="2"/>
  <c r="P365" i="2" s="1"/>
  <c r="L366" i="2"/>
  <c r="P366" i="2" s="1"/>
  <c r="L367" i="2"/>
  <c r="Q367" i="2" s="1"/>
  <c r="L368" i="2"/>
  <c r="L369" i="2"/>
  <c r="Q369" i="2" s="1"/>
  <c r="L370" i="2"/>
  <c r="L371" i="2"/>
  <c r="P371" i="2" s="1"/>
  <c r="L372" i="2"/>
  <c r="P372" i="2" s="1"/>
  <c r="L373" i="2"/>
  <c r="P373" i="2" s="1"/>
  <c r="L374" i="2"/>
  <c r="Q374" i="2" s="1"/>
  <c r="L375" i="2"/>
  <c r="Q375" i="2" s="1"/>
  <c r="L376" i="2"/>
  <c r="P376" i="2" s="1"/>
  <c r="L377" i="2"/>
  <c r="P377" i="2" s="1"/>
  <c r="L378" i="2"/>
  <c r="P378" i="2" s="1"/>
  <c r="L379" i="2"/>
  <c r="P379" i="2" s="1"/>
  <c r="L380" i="2"/>
  <c r="L381" i="2"/>
  <c r="L382" i="2"/>
  <c r="P382" i="2" s="1"/>
  <c r="L383" i="2"/>
  <c r="L384" i="2"/>
  <c r="P384" i="2" s="1"/>
  <c r="L385" i="2"/>
  <c r="Q385" i="2" s="1"/>
  <c r="L386" i="2"/>
  <c r="L387" i="2"/>
  <c r="L388" i="2"/>
  <c r="P388" i="2" s="1"/>
  <c r="L389" i="2"/>
  <c r="Q389" i="2" s="1"/>
  <c r="L390" i="2"/>
  <c r="L391" i="2"/>
  <c r="P391" i="2" s="1"/>
  <c r="L392" i="2"/>
  <c r="P392" i="2" s="1"/>
  <c r="L393" i="2"/>
  <c r="P393" i="2" s="1"/>
  <c r="L394" i="2"/>
  <c r="Q394" i="2" s="1"/>
  <c r="L395" i="2"/>
  <c r="Q395" i="2" s="1"/>
  <c r="L396" i="2"/>
  <c r="L397" i="2"/>
  <c r="P397" i="2" s="1"/>
  <c r="L398" i="2"/>
  <c r="Q398" i="2" s="1"/>
  <c r="L399" i="2"/>
  <c r="L400" i="2"/>
  <c r="P400" i="2" s="1"/>
  <c r="L401" i="2"/>
  <c r="Q401" i="2" s="1"/>
  <c r="L402" i="2"/>
  <c r="L403" i="2"/>
  <c r="P403" i="2" s="1"/>
  <c r="L404" i="2"/>
  <c r="Q404" i="2" s="1"/>
  <c r="L405" i="2"/>
  <c r="P405" i="2" s="1"/>
  <c r="L406" i="2"/>
  <c r="Q406" i="2" s="1"/>
  <c r="L407" i="2"/>
  <c r="Q407" i="2" s="1"/>
  <c r="L408" i="2"/>
  <c r="P408" i="2" s="1"/>
  <c r="L409" i="2"/>
  <c r="L410" i="2"/>
  <c r="Q410" i="2" s="1"/>
  <c r="L411" i="2"/>
  <c r="Q411" i="2" s="1"/>
  <c r="L412" i="2"/>
  <c r="P412" i="2" s="1"/>
  <c r="L413" i="2"/>
  <c r="L414" i="2"/>
  <c r="L415" i="2"/>
  <c r="Q415" i="2" s="1"/>
  <c r="L416" i="2"/>
  <c r="Q416" i="2" s="1"/>
  <c r="L417" i="2"/>
  <c r="P417" i="2" s="1"/>
  <c r="L418" i="2"/>
  <c r="P418" i="2" s="1"/>
  <c r="L419" i="2"/>
  <c r="P419" i="2" s="1"/>
  <c r="L420" i="2"/>
  <c r="Q420" i="2" s="1"/>
  <c r="L421" i="2"/>
  <c r="Q421" i="2" s="1"/>
  <c r="L422" i="2"/>
  <c r="P422" i="2" s="1"/>
  <c r="L423" i="2"/>
  <c r="L424" i="2"/>
  <c r="P424" i="2" s="1"/>
  <c r="L425" i="2"/>
  <c r="P425" i="2" s="1"/>
  <c r="L426" i="2"/>
  <c r="L427" i="2"/>
  <c r="L428" i="2"/>
  <c r="Q428" i="2" s="1"/>
  <c r="L429" i="2"/>
  <c r="P429" i="2" s="1"/>
  <c r="L430" i="2"/>
  <c r="P430" i="2" s="1"/>
  <c r="L431" i="2"/>
  <c r="P431" i="2" s="1"/>
  <c r="L432" i="2"/>
  <c r="Q432" i="2" s="1"/>
  <c r="L433" i="2"/>
  <c r="L434" i="2"/>
  <c r="L435" i="2"/>
  <c r="L436" i="2"/>
  <c r="Q436" i="2" s="1"/>
  <c r="L437" i="2"/>
  <c r="P437" i="2" s="1"/>
  <c r="L438" i="2"/>
  <c r="P438" i="2" s="1"/>
  <c r="L439" i="2"/>
  <c r="L440" i="2"/>
  <c r="P440" i="2" s="1"/>
  <c r="L441" i="2"/>
  <c r="P441" i="2" s="1"/>
  <c r="L442" i="2"/>
  <c r="P442" i="2" s="1"/>
  <c r="L443" i="2"/>
  <c r="L444" i="2"/>
  <c r="L445" i="2"/>
  <c r="L446" i="2"/>
  <c r="L447" i="2"/>
  <c r="Q447" i="2" s="1"/>
  <c r="L448" i="2"/>
  <c r="Q448" i="2" s="1"/>
  <c r="L449" i="2"/>
  <c r="P449" i="2" s="1"/>
  <c r="L450" i="2"/>
  <c r="P450" i="2" s="1"/>
  <c r="L451" i="2"/>
  <c r="L452" i="2"/>
  <c r="L453" i="2"/>
  <c r="L454" i="2"/>
  <c r="Q454" i="2" s="1"/>
  <c r="L455" i="2"/>
  <c r="L456" i="2"/>
  <c r="P456" i="2" s="1"/>
  <c r="L457" i="2"/>
  <c r="L458" i="2"/>
  <c r="L459" i="2"/>
  <c r="L460" i="2"/>
  <c r="P460" i="2" s="1"/>
  <c r="L461" i="2"/>
  <c r="P461" i="2" s="1"/>
  <c r="L462" i="2"/>
  <c r="P462" i="2" s="1"/>
  <c r="L463" i="2"/>
  <c r="P463" i="2" s="1"/>
  <c r="L464" i="2"/>
  <c r="Q464" i="2" s="1"/>
  <c r="L465" i="2"/>
  <c r="L466" i="2"/>
  <c r="P466" i="2" s="1"/>
  <c r="L467" i="2"/>
  <c r="P467" i="2" s="1"/>
  <c r="L468" i="2"/>
  <c r="P468" i="2" s="1"/>
  <c r="L469" i="2"/>
  <c r="P469" i="2" s="1"/>
  <c r="L470" i="2"/>
  <c r="Q470" i="2" s="1"/>
  <c r="L471" i="2"/>
  <c r="P471" i="2" s="1"/>
  <c r="L472" i="2"/>
  <c r="P472" i="2" s="1"/>
  <c r="L473" i="2"/>
  <c r="L474" i="2"/>
  <c r="L475" i="2"/>
  <c r="P475" i="2" s="1"/>
  <c r="L476" i="2"/>
  <c r="Q476" i="2" s="1"/>
  <c r="L477" i="2"/>
  <c r="P477" i="2" s="1"/>
  <c r="L478" i="2"/>
  <c r="P478" i="2" s="1"/>
  <c r="L479" i="2"/>
  <c r="Q479" i="2" s="1"/>
  <c r="L480" i="2"/>
  <c r="P480" i="2" s="1"/>
  <c r="L481" i="2"/>
  <c r="P481" i="2" s="1"/>
  <c r="L482" i="2"/>
  <c r="Q482" i="2" s="1"/>
  <c r="L483" i="2"/>
  <c r="Q483" i="2" s="1"/>
  <c r="L484" i="2"/>
  <c r="Q484" i="2" s="1"/>
  <c r="L485" i="2"/>
  <c r="P485" i="2" s="1"/>
  <c r="L486" i="2"/>
  <c r="Q486" i="2" s="1"/>
  <c r="L487" i="2"/>
  <c r="L488" i="2"/>
  <c r="Q488" i="2" s="1"/>
  <c r="L489" i="2"/>
  <c r="P489" i="2" s="1"/>
  <c r="L490" i="2"/>
  <c r="P490" i="2" s="1"/>
  <c r="L491" i="2"/>
  <c r="P491" i="2" s="1"/>
  <c r="L492" i="2"/>
  <c r="P492" i="2" s="1"/>
  <c r="L493" i="2"/>
  <c r="Q493" i="2" s="1"/>
  <c r="L494" i="2"/>
  <c r="P494" i="2" s="1"/>
  <c r="L495" i="2"/>
  <c r="L496" i="2"/>
  <c r="P496" i="2" s="1"/>
  <c r="L497" i="2"/>
  <c r="L498" i="2"/>
  <c r="Q498" i="2" s="1"/>
  <c r="L499" i="2"/>
  <c r="L500" i="2"/>
  <c r="L501" i="2"/>
  <c r="P501" i="2" s="1"/>
  <c r="L502" i="2"/>
  <c r="Q502" i="2" s="1"/>
  <c r="L503" i="2"/>
  <c r="P503" i="2" s="1"/>
  <c r="L504" i="2"/>
  <c r="Q504" i="2" s="1"/>
  <c r="L505" i="2"/>
  <c r="P505" i="2" s="1"/>
  <c r="L506" i="2"/>
  <c r="L507" i="2"/>
  <c r="Q507" i="2" s="1"/>
  <c r="L508" i="2"/>
  <c r="L509" i="2"/>
  <c r="Q509" i="2" s="1"/>
  <c r="L510" i="2"/>
  <c r="P510" i="2" s="1"/>
  <c r="L511" i="2"/>
  <c r="L512" i="2"/>
  <c r="L513" i="2"/>
  <c r="Q513" i="2" s="1"/>
  <c r="L514" i="2"/>
  <c r="L515" i="2"/>
  <c r="P515" i="2" s="1"/>
  <c r="L516" i="2"/>
  <c r="Q516" i="2" s="1"/>
  <c r="L517" i="2"/>
  <c r="Q517" i="2" s="1"/>
  <c r="L518" i="2"/>
  <c r="P518" i="2" s="1"/>
  <c r="L519" i="2"/>
  <c r="L520" i="2"/>
  <c r="L521" i="2"/>
  <c r="Q521" i="2" s="1"/>
  <c r="L522" i="2"/>
  <c r="P522" i="2" s="1"/>
  <c r="L523" i="2"/>
  <c r="P523" i="2" s="1"/>
  <c r="L524" i="2"/>
  <c r="Q524" i="2" s="1"/>
  <c r="L525" i="2"/>
  <c r="Q525" i="2" s="1"/>
  <c r="L526" i="2"/>
  <c r="Q526" i="2" s="1"/>
  <c r="L527" i="2"/>
  <c r="Q527" i="2" s="1"/>
  <c r="L528" i="2"/>
  <c r="L529" i="2"/>
  <c r="L530" i="2"/>
  <c r="Q530" i="2" s="1"/>
  <c r="L531" i="2"/>
  <c r="P531" i="2" s="1"/>
  <c r="L532" i="2"/>
  <c r="Q532" i="2" s="1"/>
  <c r="L533" i="2"/>
  <c r="Q533" i="2" s="1"/>
  <c r="L534" i="2"/>
  <c r="P534" i="2" s="1"/>
  <c r="L535" i="2"/>
  <c r="P535" i="2" s="1"/>
  <c r="L536" i="2"/>
  <c r="P536" i="2" s="1"/>
  <c r="L537" i="2"/>
  <c r="L538" i="2"/>
  <c r="L539" i="2"/>
  <c r="P539" i="2" s="1"/>
  <c r="L540" i="2"/>
  <c r="P540" i="2" s="1"/>
  <c r="L541" i="2"/>
  <c r="L542" i="2"/>
  <c r="P542" i="2" s="1"/>
  <c r="L543" i="2"/>
  <c r="P543" i="2" s="1"/>
  <c r="L544" i="2"/>
  <c r="P544" i="2" s="1"/>
  <c r="L545" i="2"/>
  <c r="P545" i="2" s="1"/>
  <c r="L546" i="2"/>
  <c r="P546" i="2" s="1"/>
  <c r="L547" i="2"/>
  <c r="P547" i="2" s="1"/>
  <c r="L548" i="2"/>
  <c r="P548" i="2" s="1"/>
  <c r="L549" i="2"/>
  <c r="P549" i="2" s="1"/>
  <c r="L550" i="2"/>
  <c r="P550" i="2" s="1"/>
  <c r="L551" i="2"/>
  <c r="Q551" i="2" s="1"/>
  <c r="L552" i="2"/>
  <c r="Q552" i="2" s="1"/>
  <c r="L553" i="2"/>
  <c r="L554" i="2"/>
  <c r="L555" i="2"/>
  <c r="L556" i="2"/>
  <c r="L557" i="2"/>
  <c r="P557" i="2" s="1"/>
  <c r="L558" i="2"/>
  <c r="Q558" i="2" s="1"/>
  <c r="L559" i="2"/>
  <c r="Q559" i="2" s="1"/>
  <c r="L560" i="2"/>
  <c r="L561" i="2"/>
  <c r="L562" i="2"/>
  <c r="P562" i="2" s="1"/>
  <c r="L563" i="2"/>
  <c r="Q563" i="2" s="1"/>
  <c r="L564" i="2"/>
  <c r="L565" i="2"/>
  <c r="P565" i="2" s="1"/>
  <c r="L566" i="2"/>
  <c r="P566" i="2" s="1"/>
  <c r="L567" i="2"/>
  <c r="P567" i="2" s="1"/>
  <c r="L568" i="2"/>
  <c r="L569" i="2"/>
  <c r="L570" i="2"/>
  <c r="P570" i="2" s="1"/>
  <c r="L571" i="2"/>
  <c r="P571" i="2" s="1"/>
  <c r="L572" i="2"/>
  <c r="P572" i="2" s="1"/>
  <c r="L573" i="2"/>
  <c r="P573" i="2" s="1"/>
  <c r="L574" i="2"/>
  <c r="P574" i="2" s="1"/>
  <c r="L575" i="2"/>
  <c r="L576" i="2"/>
  <c r="P576" i="2" s="1"/>
  <c r="L577" i="2"/>
  <c r="P577" i="2" s="1"/>
  <c r="L578" i="2"/>
  <c r="P578" i="2" s="1"/>
  <c r="L579" i="2"/>
  <c r="P579" i="2" s="1"/>
  <c r="L580" i="2"/>
  <c r="Q580" i="2" s="1"/>
  <c r="L581" i="2"/>
  <c r="L582" i="2"/>
  <c r="Q582" i="2" s="1"/>
  <c r="L583" i="2"/>
  <c r="P583" i="2" s="1"/>
  <c r="L584" i="2"/>
  <c r="Q584" i="2" s="1"/>
  <c r="L585" i="2"/>
  <c r="Q585" i="2" s="1"/>
  <c r="L586" i="2"/>
  <c r="P586" i="2" s="1"/>
  <c r="L587" i="2"/>
  <c r="Q587" i="2" s="1"/>
  <c r="L588" i="2"/>
  <c r="L589" i="2"/>
  <c r="P589" i="2" s="1"/>
  <c r="L590" i="2"/>
  <c r="P590" i="2" s="1"/>
  <c r="L591" i="2"/>
  <c r="P591" i="2" s="1"/>
  <c r="L592" i="2"/>
  <c r="L593" i="2"/>
  <c r="Q593" i="2" s="1"/>
  <c r="L594" i="2"/>
  <c r="P594" i="2" s="1"/>
  <c r="L595" i="2"/>
  <c r="Q595" i="2" s="1"/>
  <c r="L596" i="2"/>
  <c r="P596" i="2" s="1"/>
  <c r="L597" i="2"/>
  <c r="P597" i="2" s="1"/>
  <c r="L598" i="2"/>
  <c r="Q598" i="2" s="1"/>
  <c r="L599" i="2"/>
  <c r="Q599" i="2" s="1"/>
  <c r="L600" i="2"/>
  <c r="P600" i="2" s="1"/>
  <c r="L601" i="2"/>
  <c r="Q601" i="2" s="1"/>
  <c r="L602" i="2"/>
  <c r="P602" i="2" s="1"/>
  <c r="L603" i="2"/>
  <c r="P603" i="2" s="1"/>
  <c r="L604" i="2"/>
  <c r="Q604" i="2" s="1"/>
  <c r="L605" i="2"/>
  <c r="Q605" i="2" s="1"/>
  <c r="L606" i="2"/>
  <c r="P606" i="2" s="1"/>
  <c r="L607" i="2"/>
  <c r="P607" i="2" s="1"/>
  <c r="L608" i="2"/>
  <c r="P608" i="2" s="1"/>
  <c r="L609" i="2"/>
  <c r="Q609" i="2" s="1"/>
  <c r="L610" i="2"/>
  <c r="Q610" i="2" s="1"/>
  <c r="L611" i="2"/>
  <c r="Q611" i="2" s="1"/>
  <c r="L612" i="2"/>
  <c r="Q612" i="2" s="1"/>
  <c r="L613" i="2"/>
  <c r="P613" i="2" s="1"/>
  <c r="L614" i="2"/>
  <c r="Q614" i="2" s="1"/>
  <c r="L615" i="2"/>
  <c r="P615" i="2" s="1"/>
  <c r="L616" i="2"/>
  <c r="P616" i="2" s="1"/>
  <c r="L617" i="2"/>
  <c r="Q617" i="2" s="1"/>
  <c r="L618" i="2"/>
  <c r="Q618" i="2" s="1"/>
  <c r="L619" i="2"/>
  <c r="P619" i="2" s="1"/>
  <c r="L620" i="2"/>
  <c r="Q620" i="2" s="1"/>
  <c r="L621" i="2"/>
  <c r="Q621" i="2" s="1"/>
  <c r="L622" i="2"/>
  <c r="P622" i="2" s="1"/>
  <c r="L623" i="2"/>
  <c r="Q623" i="2" s="1"/>
  <c r="L624" i="2"/>
  <c r="L625" i="2"/>
  <c r="L626" i="2"/>
  <c r="L627" i="2"/>
  <c r="Q627" i="2" s="1"/>
  <c r="L628" i="2"/>
  <c r="Q628" i="2" s="1"/>
  <c r="L629" i="2"/>
  <c r="L630" i="2"/>
  <c r="Q630" i="2" s="1"/>
  <c r="L631" i="2"/>
  <c r="L632" i="2"/>
  <c r="P632" i="2" s="1"/>
  <c r="L633" i="2"/>
  <c r="L634" i="2"/>
  <c r="P634" i="2" s="1"/>
  <c r="L635" i="2"/>
  <c r="P635" i="2" s="1"/>
  <c r="L636" i="2"/>
  <c r="P636" i="2" s="1"/>
  <c r="L637" i="2"/>
  <c r="P637" i="2" s="1"/>
  <c r="L638" i="2"/>
  <c r="P638" i="2" s="1"/>
  <c r="L639" i="2"/>
  <c r="P639" i="2" s="1"/>
  <c r="L640" i="2"/>
  <c r="L641" i="2"/>
  <c r="P641" i="2" s="1"/>
  <c r="L642" i="2"/>
  <c r="L643" i="2"/>
  <c r="Q643" i="2" s="1"/>
  <c r="L644" i="2"/>
  <c r="P644" i="2" s="1"/>
  <c r="L645" i="2"/>
  <c r="P645" i="2" s="1"/>
  <c r="L646" i="2"/>
  <c r="Q646" i="2" s="1"/>
  <c r="L647" i="2"/>
  <c r="P647" i="2" s="1"/>
  <c r="L648" i="2"/>
  <c r="Q648" i="2" s="1"/>
  <c r="L649" i="2"/>
  <c r="P649" i="2" s="1"/>
  <c r="L650" i="2"/>
  <c r="L651" i="2"/>
  <c r="L652" i="2"/>
  <c r="L653" i="2"/>
  <c r="L654" i="2"/>
  <c r="Q654" i="2" s="1"/>
  <c r="L655" i="2"/>
  <c r="P655" i="2" s="1"/>
  <c r="L656" i="2"/>
  <c r="P656" i="2" s="1"/>
  <c r="L657" i="2"/>
  <c r="Q657" i="2" s="1"/>
  <c r="L658" i="2"/>
  <c r="L659" i="2"/>
  <c r="P659" i="2" s="1"/>
  <c r="L660" i="2"/>
  <c r="Q660" i="2" s="1"/>
  <c r="L661" i="2"/>
  <c r="Q661" i="2" s="1"/>
  <c r="L662" i="2"/>
  <c r="Q662" i="2" s="1"/>
  <c r="L663" i="2"/>
  <c r="L664" i="2"/>
  <c r="P664" i="2" s="1"/>
  <c r="L665" i="2"/>
  <c r="P665" i="2" s="1"/>
  <c r="L666" i="2"/>
  <c r="P666" i="2" s="1"/>
  <c r="L667" i="2"/>
  <c r="Q667" i="2" s="1"/>
  <c r="P474" i="2"/>
  <c r="P554" i="2"/>
  <c r="Q276" i="2"/>
  <c r="P307" i="2"/>
  <c r="P308" i="2"/>
  <c r="P224" i="2"/>
  <c r="P320" i="2"/>
  <c r="M251" i="2"/>
  <c r="N251" i="2" s="1"/>
  <c r="M255" i="2"/>
  <c r="N255" i="2" s="1"/>
  <c r="O255" i="2" s="1"/>
  <c r="M259" i="2"/>
  <c r="N259" i="2" s="1"/>
  <c r="O259" i="2" s="1"/>
  <c r="M221" i="2"/>
  <c r="N221" i="2" s="1"/>
  <c r="O221" i="2" s="1"/>
  <c r="M222" i="2"/>
  <c r="N222" i="2" s="1"/>
  <c r="O222" i="2" s="1"/>
  <c r="M512" i="2"/>
  <c r="N512" i="2" s="1"/>
  <c r="O512" i="2" s="1"/>
  <c r="M513" i="2"/>
  <c r="N513" i="2" s="1"/>
  <c r="O513" i="2" s="1"/>
  <c r="M449" i="2"/>
  <c r="M456" i="2"/>
  <c r="N456" i="2" s="1"/>
  <c r="O456" i="2" s="1"/>
  <c r="M461" i="2"/>
  <c r="N461" i="2" s="1"/>
  <c r="O461" i="2" s="1"/>
  <c r="M464" i="2"/>
  <c r="M471" i="2"/>
  <c r="N471" i="2" s="1"/>
  <c r="O471" i="2" s="1"/>
  <c r="M472" i="2"/>
  <c r="N472" i="2" s="1"/>
  <c r="O472" i="2" s="1"/>
  <c r="M497" i="2"/>
  <c r="N497" i="2" s="1"/>
  <c r="O497" i="2" s="1"/>
  <c r="M498" i="2"/>
  <c r="N498" i="2" s="1"/>
  <c r="O498" i="2" s="1"/>
  <c r="M474" i="2"/>
  <c r="N474" i="2" s="1"/>
  <c r="O474" i="2" s="1"/>
  <c r="M476" i="2"/>
  <c r="N476" i="2" s="1"/>
  <c r="O476" i="2" s="1"/>
  <c r="M477" i="2"/>
  <c r="N477" i="2" s="1"/>
  <c r="O477" i="2" s="1"/>
  <c r="M487" i="2"/>
  <c r="N487" i="2" s="1"/>
  <c r="O487" i="2" s="1"/>
  <c r="M488" i="2"/>
  <c r="M489" i="2"/>
  <c r="M258" i="2"/>
  <c r="N258" i="2" s="1"/>
  <c r="O258" i="2" s="1"/>
  <c r="M220" i="2"/>
  <c r="N220" i="2" s="1"/>
  <c r="O220" i="2" s="1"/>
  <c r="M503" i="2"/>
  <c r="N503" i="2" s="1"/>
  <c r="O503" i="2" s="1"/>
  <c r="M506" i="2"/>
  <c r="N506" i="2" s="1"/>
  <c r="O506" i="2" s="1"/>
  <c r="M510" i="2"/>
  <c r="N510" i="2" s="1"/>
  <c r="O510" i="2" s="1"/>
  <c r="M515" i="2"/>
  <c r="N515" i="2" s="1"/>
  <c r="O515" i="2" s="1"/>
  <c r="M519" i="2"/>
  <c r="N519" i="2" s="1"/>
  <c r="O519" i="2" s="1"/>
  <c r="M448" i="2"/>
  <c r="N448" i="2" s="1"/>
  <c r="O448" i="2" s="1"/>
  <c r="M450" i="2"/>
  <c r="N450" i="2" s="1"/>
  <c r="O450" i="2" s="1"/>
  <c r="M455" i="2"/>
  <c r="N455" i="2" s="1"/>
  <c r="O455" i="2" s="1"/>
  <c r="M463" i="2"/>
  <c r="N463" i="2" s="1"/>
  <c r="O463" i="2" s="1"/>
  <c r="M470" i="2"/>
  <c r="N470" i="2" s="1"/>
  <c r="M483" i="2"/>
  <c r="N483" i="2" s="1"/>
  <c r="O483" i="2" s="1"/>
  <c r="M500" i="2"/>
  <c r="M478" i="2"/>
  <c r="N478" i="2" s="1"/>
  <c r="O478" i="2" s="1"/>
  <c r="M479" i="2"/>
  <c r="N479" i="2" s="1"/>
  <c r="O479" i="2" s="1"/>
  <c r="M484" i="2"/>
  <c r="N484" i="2" s="1"/>
  <c r="O484" i="2" s="1"/>
  <c r="M485" i="2"/>
  <c r="N485" i="2" s="1"/>
  <c r="O485" i="2" s="1"/>
  <c r="M492" i="2"/>
  <c r="N492" i="2" s="1"/>
  <c r="O492" i="2" s="1"/>
  <c r="M494" i="2"/>
  <c r="N494" i="2" s="1"/>
  <c r="O494" i="2" s="1"/>
  <c r="M517" i="2"/>
  <c r="N517" i="2" s="1"/>
  <c r="O517" i="2" s="1"/>
  <c r="M504" i="2"/>
  <c r="N504" i="2" s="1"/>
  <c r="O504" i="2" s="1"/>
  <c r="M508" i="2"/>
  <c r="N508" i="2" s="1"/>
  <c r="O508" i="2" s="1"/>
  <c r="M511" i="2"/>
  <c r="N511" i="2" s="1"/>
  <c r="O511" i="2" s="1"/>
  <c r="M518" i="2"/>
  <c r="N518" i="2" s="1"/>
  <c r="O518" i="2" s="1"/>
  <c r="M453" i="2"/>
  <c r="N453" i="2" s="1"/>
  <c r="O453" i="2" s="1"/>
  <c r="M454" i="2"/>
  <c r="N454" i="2" s="1"/>
  <c r="O454" i="2" s="1"/>
  <c r="M458" i="2"/>
  <c r="N458" i="2" s="1"/>
  <c r="O458" i="2" s="1"/>
  <c r="M459" i="2"/>
  <c r="N459" i="2" s="1"/>
  <c r="O459" i="2" s="1"/>
  <c r="M462" i="2"/>
  <c r="N462" i="2" s="1"/>
  <c r="O462" i="2" s="1"/>
  <c r="M465" i="2"/>
  <c r="N465" i="2" s="1"/>
  <c r="O465" i="2" s="1"/>
  <c r="M466" i="2"/>
  <c r="N466" i="2" s="1"/>
  <c r="O466" i="2" s="1"/>
  <c r="M468" i="2"/>
  <c r="N468" i="2" s="1"/>
  <c r="O468" i="2" s="1"/>
  <c r="M469" i="2"/>
  <c r="N469" i="2" s="1"/>
  <c r="O469" i="2" s="1"/>
  <c r="M496" i="2"/>
  <c r="N496" i="2" s="1"/>
  <c r="O496" i="2" s="1"/>
  <c r="M490" i="2"/>
  <c r="N490" i="2" s="1"/>
  <c r="O490" i="2" s="1"/>
  <c r="M495" i="2"/>
  <c r="N495" i="2" s="1"/>
  <c r="O495" i="2" s="1"/>
  <c r="M516" i="2"/>
  <c r="M524" i="2"/>
  <c r="N524" i="2" s="1"/>
  <c r="O524" i="2" s="1"/>
  <c r="M526" i="2"/>
  <c r="N526" i="2" s="1"/>
  <c r="O526" i="2" s="1"/>
  <c r="M527" i="2"/>
  <c r="N527" i="2" s="1"/>
  <c r="O527" i="2" s="1"/>
  <c r="M528" i="2"/>
  <c r="N528" i="2" s="1"/>
  <c r="O528" i="2" s="1"/>
  <c r="M20" i="2"/>
  <c r="N20" i="2" s="1"/>
  <c r="O20" i="2" s="1"/>
  <c r="M122" i="2"/>
  <c r="N122" i="2" s="1"/>
  <c r="O122" i="2" s="1"/>
  <c r="M124" i="2"/>
  <c r="N124" i="2" s="1"/>
  <c r="O124" i="2" s="1"/>
  <c r="M133" i="2"/>
  <c r="N133" i="2" s="1"/>
  <c r="O133" i="2" s="1"/>
  <c r="M3" i="2"/>
  <c r="N3" i="2" s="1"/>
  <c r="O3" i="2" s="1"/>
  <c r="M184" i="2"/>
  <c r="M136" i="2"/>
  <c r="N136" i="2" s="1"/>
  <c r="O136" i="2" s="1"/>
  <c r="M93" i="2"/>
  <c r="N93" i="2" s="1"/>
  <c r="O93" i="2" s="1"/>
  <c r="M58" i="2"/>
  <c r="N58" i="2" s="1"/>
  <c r="O58" i="2" s="1"/>
  <c r="M63" i="2"/>
  <c r="N63" i="2" s="1"/>
  <c r="M66" i="2"/>
  <c r="N66" i="2" s="1"/>
  <c r="O66" i="2" s="1"/>
  <c r="M83" i="2"/>
  <c r="N83" i="2" s="1"/>
  <c r="O83" i="2" s="1"/>
  <c r="M102" i="2"/>
  <c r="N102" i="2" s="1"/>
  <c r="O102" i="2" s="1"/>
  <c r="M119" i="2"/>
  <c r="N119" i="2" s="1"/>
  <c r="O119" i="2" s="1"/>
  <c r="M152" i="2"/>
  <c r="N152" i="2" s="1"/>
  <c r="O152" i="2" s="1"/>
  <c r="M154" i="2"/>
  <c r="N154" i="2" s="1"/>
  <c r="O154" i="2" s="1"/>
  <c r="M156" i="2"/>
  <c r="N156" i="2" s="1"/>
  <c r="O156" i="2" s="1"/>
  <c r="M157" i="2"/>
  <c r="N157" i="2" s="1"/>
  <c r="M158" i="2"/>
  <c r="N158" i="2" s="1"/>
  <c r="O158" i="2" s="1"/>
  <c r="M160" i="2"/>
  <c r="M167" i="2"/>
  <c r="N167" i="2" s="1"/>
  <c r="O167" i="2" s="1"/>
  <c r="M169" i="2"/>
  <c r="N169" i="2" s="1"/>
  <c r="O169" i="2" s="1"/>
  <c r="M186" i="2"/>
  <c r="N186" i="2" s="1"/>
  <c r="O186" i="2" s="1"/>
  <c r="M190" i="2"/>
  <c r="N190" i="2" s="1"/>
  <c r="O190" i="2" s="1"/>
  <c r="M195" i="2"/>
  <c r="N195" i="2" s="1"/>
  <c r="O195" i="2" s="1"/>
  <c r="M493" i="2"/>
  <c r="N493" i="2" s="1"/>
  <c r="O493" i="2" s="1"/>
  <c r="M501" i="2"/>
  <c r="N501" i="2" s="1"/>
  <c r="O501" i="2" s="1"/>
  <c r="M523" i="2"/>
  <c r="M529" i="2"/>
  <c r="M21" i="2"/>
  <c r="N21" i="2" s="1"/>
  <c r="O21" i="2" s="1"/>
  <c r="M123" i="2"/>
  <c r="N123" i="2" s="1"/>
  <c r="O123" i="2" s="1"/>
  <c r="M127" i="2"/>
  <c r="N127" i="2" s="1"/>
  <c r="M132" i="2"/>
  <c r="N132" i="2" s="1"/>
  <c r="O132" i="2" s="1"/>
  <c r="M2" i="2"/>
  <c r="N2" i="2" s="1"/>
  <c r="O2" i="2" s="1"/>
  <c r="M46" i="2"/>
  <c r="N46" i="2" s="1"/>
  <c r="O46" i="2" s="1"/>
  <c r="M48" i="2"/>
  <c r="N48" i="2" s="1"/>
  <c r="O48" i="2" s="1"/>
  <c r="M49" i="2"/>
  <c r="N49" i="2" s="1"/>
  <c r="O49" i="2" s="1"/>
  <c r="M52" i="2"/>
  <c r="N52" i="2" s="1"/>
  <c r="O52" i="2" s="1"/>
  <c r="M67" i="2"/>
  <c r="N67" i="2" s="1"/>
  <c r="O67" i="2" s="1"/>
  <c r="M97" i="2"/>
  <c r="N97" i="2" s="1"/>
  <c r="O97" i="2" s="1"/>
  <c r="M88" i="2"/>
  <c r="N88" i="2" s="1"/>
  <c r="O88" i="2" s="1"/>
  <c r="M90" i="2"/>
  <c r="N90" i="2" s="1"/>
  <c r="M95" i="2"/>
  <c r="N95" i="2" s="1"/>
  <c r="O95" i="2" s="1"/>
  <c r="M100" i="2"/>
  <c r="M54" i="2"/>
  <c r="N54" i="2" s="1"/>
  <c r="O54" i="2" s="1"/>
  <c r="M57" i="2"/>
  <c r="N57" i="2" s="1"/>
  <c r="O57" i="2" s="1"/>
  <c r="M60" i="2"/>
  <c r="N60" i="2" s="1"/>
  <c r="O60" i="2" s="1"/>
  <c r="M61" i="2"/>
  <c r="N61" i="2" s="1"/>
  <c r="O61" i="2" s="1"/>
  <c r="M62" i="2"/>
  <c r="N62" i="2" s="1"/>
  <c r="O62" i="2" s="1"/>
  <c r="M64" i="2"/>
  <c r="N64" i="2" s="1"/>
  <c r="O64" i="2" s="1"/>
  <c r="M120" i="2"/>
  <c r="N120" i="2" s="1"/>
  <c r="O120" i="2" s="1"/>
  <c r="M181" i="2"/>
  <c r="N181" i="2" s="1"/>
  <c r="O181" i="2" s="1"/>
  <c r="M85" i="2"/>
  <c r="N85" i="2" s="1"/>
  <c r="O85" i="2" s="1"/>
  <c r="M153" i="2"/>
  <c r="N153" i="2" s="1"/>
  <c r="O153" i="2" s="1"/>
  <c r="M155" i="2"/>
  <c r="N155" i="2" s="1"/>
  <c r="O155" i="2" s="1"/>
  <c r="M163" i="2"/>
  <c r="N163" i="2" s="1"/>
  <c r="O163" i="2" s="1"/>
  <c r="M164" i="2"/>
  <c r="N164" i="2" s="1"/>
  <c r="O164" i="2" s="1"/>
  <c r="M168" i="2"/>
  <c r="N168" i="2" s="1"/>
  <c r="O168" i="2" s="1"/>
  <c r="M189" i="2"/>
  <c r="N189" i="2" s="1"/>
  <c r="O189" i="2" s="1"/>
  <c r="M209" i="2"/>
  <c r="N209" i="2" s="1"/>
  <c r="O209" i="2" s="1"/>
  <c r="M210" i="2"/>
  <c r="N210" i="2" s="1"/>
  <c r="O210" i="2" s="1"/>
  <c r="M248" i="2"/>
  <c r="N248" i="2" s="1"/>
  <c r="O248" i="2" s="1"/>
  <c r="M533" i="2"/>
  <c r="N533" i="2" s="1"/>
  <c r="O533" i="2" s="1"/>
  <c r="M646" i="2"/>
  <c r="N646" i="2" s="1"/>
  <c r="O646" i="2" s="1"/>
  <c r="M647" i="2"/>
  <c r="N647" i="2" s="1"/>
  <c r="O647" i="2" s="1"/>
  <c r="M652" i="2"/>
  <c r="N652" i="2" s="1"/>
  <c r="O652" i="2" s="1"/>
  <c r="M532" i="2"/>
  <c r="N532" i="2" s="1"/>
  <c r="O532" i="2" s="1"/>
  <c r="M535" i="2"/>
  <c r="M536" i="2"/>
  <c r="N536" i="2" s="1"/>
  <c r="O536" i="2" s="1"/>
  <c r="M540" i="2"/>
  <c r="N540" i="2" s="1"/>
  <c r="O540" i="2" s="1"/>
  <c r="M608" i="2"/>
  <c r="N608" i="2" s="1"/>
  <c r="O608" i="2" s="1"/>
  <c r="M521" i="2"/>
  <c r="N521" i="2" s="1"/>
  <c r="O521" i="2" s="1"/>
  <c r="M522" i="2"/>
  <c r="N522" i="2" s="1"/>
  <c r="O522" i="2" s="1"/>
  <c r="M525" i="2"/>
  <c r="N525" i="2" s="1"/>
  <c r="O525" i="2" s="1"/>
  <c r="M18" i="2"/>
  <c r="N18" i="2" s="1"/>
  <c r="O18" i="2" s="1"/>
  <c r="M19" i="2"/>
  <c r="N19" i="2" s="1"/>
  <c r="O19" i="2" s="1"/>
  <c r="M22" i="2"/>
  <c r="N22" i="2" s="1"/>
  <c r="O22" i="2" s="1"/>
  <c r="M23" i="2"/>
  <c r="N23" i="2" s="1"/>
  <c r="O23" i="2" s="1"/>
  <c r="M131" i="2"/>
  <c r="N131" i="2" s="1"/>
  <c r="O131" i="2" s="1"/>
  <c r="M134" i="2"/>
  <c r="N134" i="2" s="1"/>
  <c r="O134" i="2" s="1"/>
  <c r="M188" i="2"/>
  <c r="N188" i="2" s="1"/>
  <c r="O188" i="2" s="1"/>
  <c r="M183" i="2"/>
  <c r="N183" i="2" s="1"/>
  <c r="M51" i="2"/>
  <c r="N51" i="2" s="1"/>
  <c r="O51" i="2" s="1"/>
  <c r="M53" i="2"/>
  <c r="N53" i="2" s="1"/>
  <c r="O53" i="2" s="1"/>
  <c r="M91" i="2"/>
  <c r="N91" i="2" s="1"/>
  <c r="O91" i="2" s="1"/>
  <c r="M96" i="2"/>
  <c r="N96" i="2" s="1"/>
  <c r="O96" i="2" s="1"/>
  <c r="M99" i="2"/>
  <c r="N99" i="2" s="1"/>
  <c r="O99" i="2" s="1"/>
  <c r="M59" i="2"/>
  <c r="N59" i="2" s="1"/>
  <c r="O59" i="2" s="1"/>
  <c r="M80" i="2"/>
  <c r="N80" i="2" s="1"/>
  <c r="O80" i="2" s="1"/>
  <c r="M81" i="2"/>
  <c r="N81" i="2" s="1"/>
  <c r="M82" i="2"/>
  <c r="N82" i="2" s="1"/>
  <c r="O82" i="2" s="1"/>
  <c r="M185" i="2"/>
  <c r="M84" i="2"/>
  <c r="N84" i="2" s="1"/>
  <c r="O84" i="2" s="1"/>
  <c r="M121" i="2"/>
  <c r="N121" i="2" s="1"/>
  <c r="O121" i="2" s="1"/>
  <c r="M212" i="2"/>
  <c r="N212" i="2" s="1"/>
  <c r="O212" i="2" s="1"/>
  <c r="M650" i="2"/>
  <c r="N650" i="2" s="1"/>
  <c r="O650" i="2" s="1"/>
  <c r="M656" i="2"/>
  <c r="N656" i="2" s="1"/>
  <c r="O656" i="2" s="1"/>
  <c r="M538" i="2"/>
  <c r="N538" i="2" s="1"/>
  <c r="O538" i="2" s="1"/>
  <c r="M562" i="2"/>
  <c r="N562" i="2" s="1"/>
  <c r="O562" i="2" s="1"/>
  <c r="M568" i="2"/>
  <c r="N568" i="2" s="1"/>
  <c r="O568" i="2" s="1"/>
  <c r="M571" i="2"/>
  <c r="N571" i="2" s="1"/>
  <c r="O571" i="2" s="1"/>
  <c r="M574" i="2"/>
  <c r="N574" i="2" s="1"/>
  <c r="O574" i="2" s="1"/>
  <c r="M600" i="2"/>
  <c r="N600" i="2" s="1"/>
  <c r="O600" i="2" s="1"/>
  <c r="M577" i="2"/>
  <c r="N577" i="2" s="1"/>
  <c r="O577" i="2" s="1"/>
  <c r="M579" i="2"/>
  <c r="N579" i="2" s="1"/>
  <c r="O579" i="2" s="1"/>
  <c r="M604" i="2"/>
  <c r="N604" i="2" s="1"/>
  <c r="O604" i="2" s="1"/>
  <c r="M658" i="2"/>
  <c r="N658" i="2" s="1"/>
  <c r="O658" i="2" s="1"/>
  <c r="M643" i="2"/>
  <c r="N643" i="2" s="1"/>
  <c r="O643" i="2" s="1"/>
  <c r="M654" i="2"/>
  <c r="N654" i="2" s="1"/>
  <c r="O654" i="2" s="1"/>
  <c r="M609" i="2"/>
  <c r="N609" i="2" s="1"/>
  <c r="O609" i="2" s="1"/>
  <c r="M611" i="2"/>
  <c r="N611" i="2" s="1"/>
  <c r="O611" i="2" s="1"/>
  <c r="M612" i="2"/>
  <c r="N612" i="2" s="1"/>
  <c r="O612" i="2" s="1"/>
  <c r="M613" i="2"/>
  <c r="N613" i="2" s="1"/>
  <c r="O613" i="2" s="1"/>
  <c r="M615" i="2"/>
  <c r="N615" i="2" s="1"/>
  <c r="O615" i="2" s="1"/>
  <c r="M619" i="2"/>
  <c r="N619" i="2" s="1"/>
  <c r="O619" i="2" s="1"/>
  <c r="M5" i="2"/>
  <c r="M86" i="2"/>
  <c r="N86" i="2" s="1"/>
  <c r="O86" i="2" s="1"/>
  <c r="M159" i="2"/>
  <c r="N159" i="2" s="1"/>
  <c r="O159" i="2" s="1"/>
  <c r="M161" i="2"/>
  <c r="N161" i="2" s="1"/>
  <c r="O161" i="2" s="1"/>
  <c r="M162" i="2"/>
  <c r="N162" i="2" s="1"/>
  <c r="O162" i="2" s="1"/>
  <c r="M165" i="2"/>
  <c r="N165" i="2" s="1"/>
  <c r="O165" i="2" s="1"/>
  <c r="M151" i="2"/>
  <c r="N151" i="2" s="1"/>
  <c r="O151" i="2" s="1"/>
  <c r="M194" i="2"/>
  <c r="N194" i="2" s="1"/>
  <c r="O194" i="2" s="1"/>
  <c r="M211" i="2"/>
  <c r="N211" i="2" s="1"/>
  <c r="O211" i="2" s="1"/>
  <c r="M213" i="2"/>
  <c r="N213" i="2" s="1"/>
  <c r="O213" i="2" s="1"/>
  <c r="M249" i="2"/>
  <c r="N249" i="2" s="1"/>
  <c r="O249" i="2" s="1"/>
  <c r="M537" i="2"/>
  <c r="N537" i="2" s="1"/>
  <c r="O537" i="2" s="1"/>
  <c r="M648" i="2"/>
  <c r="N648" i="2" s="1"/>
  <c r="O648" i="2" s="1"/>
  <c r="M649" i="2"/>
  <c r="M651" i="2"/>
  <c r="N651" i="2" s="1"/>
  <c r="O651" i="2" s="1"/>
  <c r="M530" i="2"/>
  <c r="N530" i="2" s="1"/>
  <c r="O530" i="2" s="1"/>
  <c r="M607" i="2"/>
  <c r="N607" i="2" s="1"/>
  <c r="O607" i="2" s="1"/>
  <c r="M565" i="2"/>
  <c r="N565" i="2" s="1"/>
  <c r="O565" i="2" s="1"/>
  <c r="M564" i="2"/>
  <c r="N564" i="2" s="1"/>
  <c r="O564" i="2" s="1"/>
  <c r="M575" i="2"/>
  <c r="N575" i="2" s="1"/>
  <c r="O575" i="2" s="1"/>
  <c r="M601" i="2"/>
  <c r="M603" i="2"/>
  <c r="N603" i="2" s="1"/>
  <c r="O603" i="2" s="1"/>
  <c r="M616" i="2"/>
  <c r="N616" i="2" s="1"/>
  <c r="O616" i="2" s="1"/>
  <c r="M9" i="2"/>
  <c r="N9" i="2" s="1"/>
  <c r="O9" i="2" s="1"/>
  <c r="M252" i="2"/>
  <c r="N252" i="2" s="1"/>
  <c r="O252" i="2" s="1"/>
  <c r="M253" i="2"/>
  <c r="N253" i="2" s="1"/>
  <c r="O253" i="2" s="1"/>
  <c r="M254" i="2"/>
  <c r="N254" i="2" s="1"/>
  <c r="O254" i="2" s="1"/>
  <c r="M256" i="2"/>
  <c r="N256" i="2" s="1"/>
  <c r="O256" i="2" s="1"/>
  <c r="M257" i="2"/>
  <c r="N257" i="2" s="1"/>
  <c r="O257" i="2" s="1"/>
  <c r="M505" i="2"/>
  <c r="N505" i="2" s="1"/>
  <c r="O505" i="2" s="1"/>
  <c r="M507" i="2"/>
  <c r="N507" i="2" s="1"/>
  <c r="O507" i="2" s="1"/>
  <c r="M509" i="2"/>
  <c r="N509" i="2" s="1"/>
  <c r="O509" i="2" s="1"/>
  <c r="M514" i="2"/>
  <c r="N514" i="2" s="1"/>
  <c r="O514" i="2" s="1"/>
  <c r="M451" i="2"/>
  <c r="N451" i="2" s="1"/>
  <c r="O451" i="2" s="1"/>
  <c r="M452" i="2"/>
  <c r="N452" i="2" s="1"/>
  <c r="O452" i="2" s="1"/>
  <c r="M457" i="2"/>
  <c r="N457" i="2" s="1"/>
  <c r="O457" i="2" s="1"/>
  <c r="M460" i="2"/>
  <c r="M467" i="2"/>
  <c r="N467" i="2" s="1"/>
  <c r="O467" i="2" s="1"/>
  <c r="M481" i="2"/>
  <c r="N481" i="2" s="1"/>
  <c r="O481" i="2" s="1"/>
  <c r="M482" i="2"/>
  <c r="N482" i="2" s="1"/>
  <c r="O482" i="2" s="1"/>
  <c r="M499" i="2"/>
  <c r="N499" i="2" s="1"/>
  <c r="O499" i="2" s="1"/>
  <c r="M480" i="2"/>
  <c r="N480" i="2" s="1"/>
  <c r="O480" i="2" s="1"/>
  <c r="M473" i="2"/>
  <c r="N473" i="2" s="1"/>
  <c r="O473" i="2" s="1"/>
  <c r="M475" i="2"/>
  <c r="N475" i="2" s="1"/>
  <c r="O475" i="2" s="1"/>
  <c r="M486" i="2"/>
  <c r="N486" i="2" s="1"/>
  <c r="O486" i="2" s="1"/>
  <c r="M491" i="2"/>
  <c r="N491" i="2" s="1"/>
  <c r="O491" i="2" s="1"/>
  <c r="M502" i="2"/>
  <c r="N502" i="2" s="1"/>
  <c r="M520" i="2"/>
  <c r="N520" i="2" s="1"/>
  <c r="O520" i="2" s="1"/>
  <c r="M125" i="2"/>
  <c r="M126" i="2"/>
  <c r="M128" i="2"/>
  <c r="N128" i="2" s="1"/>
  <c r="O128" i="2" s="1"/>
  <c r="M130" i="2"/>
  <c r="N130" i="2" s="1"/>
  <c r="O130" i="2" s="1"/>
  <c r="M135" i="2"/>
  <c r="N135" i="2" s="1"/>
  <c r="O135" i="2" s="1"/>
  <c r="M182" i="2"/>
  <c r="N182" i="2" s="1"/>
  <c r="O182" i="2" s="1"/>
  <c r="M187" i="2"/>
  <c r="N187" i="2" s="1"/>
  <c r="O187" i="2" s="1"/>
  <c r="M137" i="2"/>
  <c r="N137" i="2" s="1"/>
  <c r="O137" i="2" s="1"/>
  <c r="M45" i="2"/>
  <c r="N45" i="2" s="1"/>
  <c r="O45" i="2" s="1"/>
  <c r="M47" i="2"/>
  <c r="N47" i="2" s="1"/>
  <c r="O47" i="2" s="1"/>
  <c r="M50" i="2"/>
  <c r="N50" i="2" s="1"/>
  <c r="O50" i="2" s="1"/>
  <c r="M65" i="2"/>
  <c r="N65" i="2" s="1"/>
  <c r="O65" i="2" s="1"/>
  <c r="M138" i="2"/>
  <c r="N138" i="2" s="1"/>
  <c r="O138" i="2" s="1"/>
  <c r="M98" i="2"/>
  <c r="N98" i="2" s="1"/>
  <c r="O98" i="2" s="1"/>
  <c r="M87" i="2"/>
  <c r="N87" i="2" s="1"/>
  <c r="O87" i="2" s="1"/>
  <c r="M89" i="2"/>
  <c r="N89" i="2" s="1"/>
  <c r="M92" i="2"/>
  <c r="N92" i="2" s="1"/>
  <c r="O92" i="2" s="1"/>
  <c r="M94" i="2"/>
  <c r="N94" i="2" s="1"/>
  <c r="O94" i="2" s="1"/>
  <c r="M55" i="2"/>
  <c r="N55" i="2" s="1"/>
  <c r="O55" i="2" s="1"/>
  <c r="M56" i="2"/>
  <c r="N56" i="2" s="1"/>
  <c r="O56" i="2" s="1"/>
  <c r="M605" i="2"/>
  <c r="N605" i="2" s="1"/>
  <c r="O605" i="2" s="1"/>
  <c r="M606" i="2"/>
  <c r="N606" i="2" s="1"/>
  <c r="O606" i="2" s="1"/>
  <c r="M657" i="2"/>
  <c r="N657" i="2" s="1"/>
  <c r="O657" i="2" s="1"/>
  <c r="M567" i="2"/>
  <c r="N567" i="2" s="1"/>
  <c r="O567" i="2" s="1"/>
  <c r="M569" i="2"/>
  <c r="N569" i="2" s="1"/>
  <c r="O569" i="2" s="1"/>
  <c r="M572" i="2"/>
  <c r="N572" i="2" s="1"/>
  <c r="O572" i="2" s="1"/>
  <c r="M573" i="2"/>
  <c r="N573" i="2" s="1"/>
  <c r="O573" i="2" s="1"/>
  <c r="M576" i="2"/>
  <c r="N576" i="2" s="1"/>
  <c r="O576" i="2" s="1"/>
  <c r="M617" i="2"/>
  <c r="N617" i="2" s="1"/>
  <c r="O617" i="2" s="1"/>
  <c r="M664" i="2"/>
  <c r="N664" i="2" s="1"/>
  <c r="O664" i="2" s="1"/>
  <c r="M6" i="2"/>
  <c r="N6" i="2" s="1"/>
  <c r="O6" i="2" s="1"/>
  <c r="M7" i="2"/>
  <c r="N7" i="2" s="1"/>
  <c r="O7" i="2" s="1"/>
  <c r="M8" i="2"/>
  <c r="N8" i="2" s="1"/>
  <c r="O8" i="2" s="1"/>
  <c r="M11" i="2"/>
  <c r="N11" i="2" s="1"/>
  <c r="O11" i="2" s="1"/>
  <c r="M31" i="2"/>
  <c r="N31" i="2" s="1"/>
  <c r="M35" i="2"/>
  <c r="N35" i="2" s="1"/>
  <c r="O35" i="2" s="1"/>
  <c r="M36" i="2"/>
  <c r="M39" i="2"/>
  <c r="N39" i="2" s="1"/>
  <c r="O39" i="2" s="1"/>
  <c r="M68" i="2"/>
  <c r="N68" i="2" s="1"/>
  <c r="O68" i="2" s="1"/>
  <c r="M70" i="2"/>
  <c r="N70" i="2" s="1"/>
  <c r="O70" i="2" s="1"/>
  <c r="M72" i="2"/>
  <c r="N72" i="2" s="1"/>
  <c r="O72" i="2" s="1"/>
  <c r="M10" i="2"/>
  <c r="N10" i="2" s="1"/>
  <c r="O10" i="2" s="1"/>
  <c r="M14" i="2"/>
  <c r="N14" i="2" s="1"/>
  <c r="O14" i="2" s="1"/>
  <c r="M15" i="2"/>
  <c r="N15" i="2" s="1"/>
  <c r="O15" i="2" s="1"/>
  <c r="M30" i="2"/>
  <c r="N30" i="2" s="1"/>
  <c r="O30" i="2" s="1"/>
  <c r="M41" i="2"/>
  <c r="N41" i="2" s="1"/>
  <c r="O41" i="2" s="1"/>
  <c r="M103" i="2"/>
  <c r="N103" i="2" s="1"/>
  <c r="M104" i="2"/>
  <c r="N104" i="2" s="1"/>
  <c r="O104" i="2" s="1"/>
  <c r="M105" i="2"/>
  <c r="M110" i="2"/>
  <c r="N110" i="2" s="1"/>
  <c r="O110" i="2" s="1"/>
  <c r="M113" i="2"/>
  <c r="N113" i="2" s="1"/>
  <c r="O113" i="2" s="1"/>
  <c r="M114" i="2"/>
  <c r="N114" i="2" s="1"/>
  <c r="O114" i="2" s="1"/>
  <c r="M26" i="2"/>
  <c r="N26" i="2" s="1"/>
  <c r="O26" i="2" s="1"/>
  <c r="M117" i="2"/>
  <c r="N117" i="2" s="1"/>
  <c r="O117" i="2" s="1"/>
  <c r="M118" i="2"/>
  <c r="N118" i="2" s="1"/>
  <c r="O118" i="2" s="1"/>
  <c r="M142" i="2"/>
  <c r="N142" i="2" s="1"/>
  <c r="O142" i="2" s="1"/>
  <c r="M143" i="2"/>
  <c r="N143" i="2" s="1"/>
  <c r="O143" i="2" s="1"/>
  <c r="M147" i="2"/>
  <c r="N147" i="2" s="1"/>
  <c r="O147" i="2" s="1"/>
  <c r="M172" i="2"/>
  <c r="N172" i="2" s="1"/>
  <c r="O172" i="2" s="1"/>
  <c r="M174" i="2"/>
  <c r="N174" i="2" s="1"/>
  <c r="O174" i="2" s="1"/>
  <c r="M176" i="2"/>
  <c r="N176" i="2" s="1"/>
  <c r="O176" i="2" s="1"/>
  <c r="M177" i="2"/>
  <c r="M79" i="2"/>
  <c r="N79" i="2" s="1"/>
  <c r="O79" i="2" s="1"/>
  <c r="M129" i="2"/>
  <c r="M101" i="2"/>
  <c r="N101" i="2" s="1"/>
  <c r="O101" i="2" s="1"/>
  <c r="M166" i="2"/>
  <c r="N166" i="2" s="1"/>
  <c r="O166" i="2" s="1"/>
  <c r="M191" i="2"/>
  <c r="N191" i="2" s="1"/>
  <c r="O191" i="2" s="1"/>
  <c r="M192" i="2"/>
  <c r="N192" i="2" s="1"/>
  <c r="O192" i="2" s="1"/>
  <c r="M193" i="2"/>
  <c r="N193" i="2" s="1"/>
  <c r="O193" i="2" s="1"/>
  <c r="M534" i="2"/>
  <c r="N534" i="2" s="1"/>
  <c r="O534" i="2" s="1"/>
  <c r="M644" i="2"/>
  <c r="N644" i="2" s="1"/>
  <c r="O644" i="2" s="1"/>
  <c r="M653" i="2"/>
  <c r="N653" i="2" s="1"/>
  <c r="O653" i="2" s="1"/>
  <c r="M655" i="2"/>
  <c r="M531" i="2"/>
  <c r="M541" i="2"/>
  <c r="N541" i="2" s="1"/>
  <c r="O541" i="2" s="1"/>
  <c r="M561" i="2"/>
  <c r="N561" i="2" s="1"/>
  <c r="O561" i="2" s="1"/>
  <c r="M563" i="2"/>
  <c r="N563" i="2" s="1"/>
  <c r="O563" i="2" s="1"/>
  <c r="M539" i="2"/>
  <c r="N539" i="2" s="1"/>
  <c r="O539" i="2" s="1"/>
  <c r="M566" i="2"/>
  <c r="N566" i="2" s="1"/>
  <c r="O566" i="2" s="1"/>
  <c r="M570" i="2"/>
  <c r="N570" i="2" s="1"/>
  <c r="O570" i="2" s="1"/>
  <c r="M599" i="2"/>
  <c r="N599" i="2" s="1"/>
  <c r="O599" i="2" s="1"/>
  <c r="M578" i="2"/>
  <c r="N578" i="2" s="1"/>
  <c r="O578" i="2" s="1"/>
  <c r="M602" i="2"/>
  <c r="N602" i="2" s="1"/>
  <c r="O602" i="2" s="1"/>
  <c r="M610" i="2"/>
  <c r="N610" i="2" s="1"/>
  <c r="O610" i="2" s="1"/>
  <c r="M614" i="2"/>
  <c r="N614" i="2" s="1"/>
  <c r="O614" i="2" s="1"/>
  <c r="M13" i="2"/>
  <c r="N13" i="2" s="1"/>
  <c r="O13" i="2" s="1"/>
  <c r="M29" i="2"/>
  <c r="N29" i="2" s="1"/>
  <c r="O29" i="2" s="1"/>
  <c r="M37" i="2"/>
  <c r="N37" i="2" s="1"/>
  <c r="O37" i="2" s="1"/>
  <c r="M43" i="2"/>
  <c r="N43" i="2" s="1"/>
  <c r="O43" i="2" s="1"/>
  <c r="M44" i="2"/>
  <c r="N44" i="2" s="1"/>
  <c r="O44" i="2" s="1"/>
  <c r="M69" i="2"/>
  <c r="N69" i="2" s="1"/>
  <c r="O69" i="2" s="1"/>
  <c r="M71" i="2"/>
  <c r="N71" i="2" s="1"/>
  <c r="O71" i="2" s="1"/>
  <c r="M74" i="2"/>
  <c r="N74" i="2" s="1"/>
  <c r="O74" i="2" s="1"/>
  <c r="M75" i="2"/>
  <c r="N75" i="2" s="1"/>
  <c r="O75" i="2" s="1"/>
  <c r="M107" i="2"/>
  <c r="N107" i="2" s="1"/>
  <c r="O107" i="2" s="1"/>
  <c r="M108" i="2"/>
  <c r="N108" i="2" s="1"/>
  <c r="O108" i="2" s="1"/>
  <c r="M115" i="2"/>
  <c r="N115" i="2" s="1"/>
  <c r="O115" i="2" s="1"/>
  <c r="M140" i="2"/>
  <c r="N140" i="2" s="1"/>
  <c r="O140" i="2" s="1"/>
  <c r="M141" i="2"/>
  <c r="N141" i="2" s="1"/>
  <c r="O141" i="2" s="1"/>
  <c r="M145" i="2"/>
  <c r="N145" i="2" s="1"/>
  <c r="O145" i="2" s="1"/>
  <c r="M150" i="2"/>
  <c r="N150" i="2" s="1"/>
  <c r="O150" i="2" s="1"/>
  <c r="M171" i="2"/>
  <c r="N171" i="2" s="1"/>
  <c r="O171" i="2" s="1"/>
  <c r="M198" i="2"/>
  <c r="N198" i="2" s="1"/>
  <c r="O198" i="2" s="1"/>
  <c r="M199" i="2"/>
  <c r="N199" i="2" s="1"/>
  <c r="O199" i="2" s="1"/>
  <c r="M202" i="2"/>
  <c r="N202" i="2" s="1"/>
  <c r="O202" i="2" s="1"/>
  <c r="M216" i="2"/>
  <c r="N216" i="2" s="1"/>
  <c r="O216" i="2" s="1"/>
  <c r="M73" i="2"/>
  <c r="N73" i="2" s="1"/>
  <c r="O73" i="2" s="1"/>
  <c r="M76" i="2"/>
  <c r="N76" i="2" s="1"/>
  <c r="O76" i="2" s="1"/>
  <c r="M77" i="2"/>
  <c r="N77" i="2" s="1"/>
  <c r="O77" i="2" s="1"/>
  <c r="M78" i="2"/>
  <c r="N78" i="2" s="1"/>
  <c r="O78" i="2" s="1"/>
  <c r="M106" i="2"/>
  <c r="N106" i="2" s="1"/>
  <c r="O106" i="2" s="1"/>
  <c r="M109" i="2"/>
  <c r="N109" i="2" s="1"/>
  <c r="O109" i="2" s="1"/>
  <c r="M111" i="2"/>
  <c r="N111" i="2" s="1"/>
  <c r="O111" i="2" s="1"/>
  <c r="M112" i="2"/>
  <c r="N112" i="2" s="1"/>
  <c r="O112" i="2" s="1"/>
  <c r="M27" i="2"/>
  <c r="N27" i="2" s="1"/>
  <c r="O27" i="2" s="1"/>
  <c r="M28" i="2"/>
  <c r="N28" i="2" s="1"/>
  <c r="O28" i="2" s="1"/>
  <c r="M144" i="2"/>
  <c r="N144" i="2" s="1"/>
  <c r="O144" i="2" s="1"/>
  <c r="M146" i="2"/>
  <c r="N146" i="2" s="1"/>
  <c r="O146" i="2" s="1"/>
  <c r="M149" i="2"/>
  <c r="N149" i="2" s="1"/>
  <c r="M170" i="2"/>
  <c r="N170" i="2" s="1"/>
  <c r="O170" i="2" s="1"/>
  <c r="M173" i="2"/>
  <c r="M175" i="2"/>
  <c r="N175" i="2" s="1"/>
  <c r="O175" i="2" s="1"/>
  <c r="M179" i="2"/>
  <c r="N179" i="2" s="1"/>
  <c r="O179" i="2" s="1"/>
  <c r="M197" i="2"/>
  <c r="N197" i="2" s="1"/>
  <c r="O197" i="2" s="1"/>
  <c r="M200" i="2"/>
  <c r="N200" i="2" s="1"/>
  <c r="O200" i="2" s="1"/>
  <c r="M203" i="2"/>
  <c r="N203" i="2" s="1"/>
  <c r="O203" i="2" s="1"/>
  <c r="M204" i="2"/>
  <c r="N204" i="2" s="1"/>
  <c r="O204" i="2" s="1"/>
  <c r="M178" i="2"/>
  <c r="N178" i="2" s="1"/>
  <c r="O178" i="2" s="1"/>
  <c r="M180" i="2"/>
  <c r="N180" i="2" s="1"/>
  <c r="O180" i="2" s="1"/>
  <c r="M196" i="2"/>
  <c r="N196" i="2" s="1"/>
  <c r="O196" i="2" s="1"/>
  <c r="M201" i="2"/>
  <c r="N201" i="2" s="1"/>
  <c r="O201" i="2" s="1"/>
  <c r="M206" i="2"/>
  <c r="N206" i="2" s="1"/>
  <c r="O206" i="2" s="1"/>
  <c r="M230" i="2"/>
  <c r="N230" i="2" s="1"/>
  <c r="M217" i="2"/>
  <c r="N217" i="2" s="1"/>
  <c r="O217" i="2" s="1"/>
  <c r="M237" i="2"/>
  <c r="N237" i="2" s="1"/>
  <c r="O237" i="2" s="1"/>
  <c r="M244" i="2"/>
  <c r="N244" i="2" s="1"/>
  <c r="O244" i="2" s="1"/>
  <c r="M262" i="2"/>
  <c r="N262" i="2" s="1"/>
  <c r="O262" i="2" s="1"/>
  <c r="M265" i="2"/>
  <c r="N265" i="2" s="1"/>
  <c r="O265" i="2" s="1"/>
  <c r="M266" i="2"/>
  <c r="N266" i="2" s="1"/>
  <c r="O266" i="2" s="1"/>
  <c r="M269" i="2"/>
  <c r="N269" i="2" s="1"/>
  <c r="O269" i="2" s="1"/>
  <c r="M272" i="2"/>
  <c r="N272" i="2" s="1"/>
  <c r="O272" i="2" s="1"/>
  <c r="M273" i="2"/>
  <c r="N273" i="2" s="1"/>
  <c r="O273" i="2" s="1"/>
  <c r="M292" i="2"/>
  <c r="N292" i="2" s="1"/>
  <c r="O292" i="2" s="1"/>
  <c r="M301" i="2"/>
  <c r="N301" i="2" s="1"/>
  <c r="O301" i="2" s="1"/>
  <c r="M336" i="2"/>
  <c r="N336" i="2" s="1"/>
  <c r="O336" i="2" s="1"/>
  <c r="M367" i="2"/>
  <c r="N367" i="2" s="1"/>
  <c r="M369" i="2"/>
  <c r="N369" i="2" s="1"/>
  <c r="O369" i="2" s="1"/>
  <c r="M370" i="2"/>
  <c r="N370" i="2" s="1"/>
  <c r="O370" i="2" s="1"/>
  <c r="M618" i="2"/>
  <c r="N618" i="2" s="1"/>
  <c r="O618" i="2" s="1"/>
  <c r="M645" i="2"/>
  <c r="N645" i="2" s="1"/>
  <c r="O645" i="2" s="1"/>
  <c r="M4" i="2"/>
  <c r="N4" i="2" s="1"/>
  <c r="O4" i="2" s="1"/>
  <c r="M12" i="2"/>
  <c r="N12" i="2" s="1"/>
  <c r="O12" i="2" s="1"/>
  <c r="M16" i="2"/>
  <c r="N16" i="2" s="1"/>
  <c r="O16" i="2" s="1"/>
  <c r="M17" i="2"/>
  <c r="N17" i="2" s="1"/>
  <c r="O17" i="2" s="1"/>
  <c r="M32" i="2"/>
  <c r="N32" i="2" s="1"/>
  <c r="O32" i="2" s="1"/>
  <c r="M33" i="2"/>
  <c r="N33" i="2" s="1"/>
  <c r="O33" i="2" s="1"/>
  <c r="M34" i="2"/>
  <c r="N34" i="2" s="1"/>
  <c r="O34" i="2" s="1"/>
  <c r="M38" i="2"/>
  <c r="N38" i="2" s="1"/>
  <c r="O38" i="2" s="1"/>
  <c r="M40" i="2"/>
  <c r="N40" i="2" s="1"/>
  <c r="O40" i="2" s="1"/>
  <c r="M42" i="2"/>
  <c r="N42" i="2" s="1"/>
  <c r="O42" i="2" s="1"/>
  <c r="M24" i="2"/>
  <c r="N24" i="2" s="1"/>
  <c r="M25" i="2"/>
  <c r="N25" i="2" s="1"/>
  <c r="O25" i="2" s="1"/>
  <c r="M116" i="2"/>
  <c r="N116" i="2" s="1"/>
  <c r="O116" i="2" s="1"/>
  <c r="M139" i="2"/>
  <c r="N139" i="2" s="1"/>
  <c r="O139" i="2" s="1"/>
  <c r="M148" i="2"/>
  <c r="N148" i="2" s="1"/>
  <c r="O148" i="2" s="1"/>
  <c r="M207" i="2"/>
  <c r="N207" i="2" s="1"/>
  <c r="O207" i="2" s="1"/>
  <c r="M214" i="2"/>
  <c r="N214" i="2" s="1"/>
  <c r="M215" i="2"/>
  <c r="N215" i="2" s="1"/>
  <c r="O215" i="2" s="1"/>
  <c r="M231" i="2"/>
  <c r="N231" i="2" s="1"/>
  <c r="O231" i="2" s="1"/>
  <c r="M233" i="2"/>
  <c r="N233" i="2" s="1"/>
  <c r="O233" i="2" s="1"/>
  <c r="M238" i="2"/>
  <c r="N238" i="2" s="1"/>
  <c r="O238" i="2" s="1"/>
  <c r="M240" i="2"/>
  <c r="N240" i="2" s="1"/>
  <c r="O240" i="2" s="1"/>
  <c r="M243" i="2"/>
  <c r="N243" i="2" s="1"/>
  <c r="O243" i="2" s="1"/>
  <c r="M263" i="2"/>
  <c r="N263" i="2" s="1"/>
  <c r="O263" i="2" s="1"/>
  <c r="M286" i="2"/>
  <c r="N286" i="2" s="1"/>
  <c r="O286" i="2" s="1"/>
  <c r="M264" i="2"/>
  <c r="N264" i="2" s="1"/>
  <c r="O264" i="2" s="1"/>
  <c r="M267" i="2"/>
  <c r="M278" i="2"/>
  <c r="N278" i="2" s="1"/>
  <c r="O278" i="2" s="1"/>
  <c r="M287" i="2"/>
  <c r="N287" i="2" s="1"/>
  <c r="O287" i="2" s="1"/>
  <c r="M288" i="2"/>
  <c r="N288" i="2" s="1"/>
  <c r="O288" i="2" s="1"/>
  <c r="M290" i="2"/>
  <c r="M291" i="2"/>
  <c r="N291" i="2" s="1"/>
  <c r="O291" i="2" s="1"/>
  <c r="M293" i="2"/>
  <c r="N293" i="2" s="1"/>
  <c r="O293" i="2" s="1"/>
  <c r="M298" i="2"/>
  <c r="N298" i="2" s="1"/>
  <c r="O298" i="2" s="1"/>
  <c r="M338" i="2"/>
  <c r="N338" i="2" s="1"/>
  <c r="O338" i="2" s="1"/>
  <c r="M341" i="2"/>
  <c r="N341" i="2" s="1"/>
  <c r="O341" i="2" s="1"/>
  <c r="M342" i="2"/>
  <c r="N342" i="2" s="1"/>
  <c r="O342" i="2" s="1"/>
  <c r="M364" i="2"/>
  <c r="N364" i="2" s="1"/>
  <c r="O364" i="2" s="1"/>
  <c r="M366" i="2"/>
  <c r="N366" i="2" s="1"/>
  <c r="M371" i="2"/>
  <c r="N371" i="2" s="1"/>
  <c r="O371" i="2" s="1"/>
  <c r="M229" i="2"/>
  <c r="N229" i="2" s="1"/>
  <c r="M205" i="2"/>
  <c r="N205" i="2" s="1"/>
  <c r="O205" i="2" s="1"/>
  <c r="M208" i="2"/>
  <c r="N208" i="2" s="1"/>
  <c r="O208" i="2" s="1"/>
  <c r="M218" i="2"/>
  <c r="N218" i="2" s="1"/>
  <c r="O218" i="2" s="1"/>
  <c r="M219" i="2"/>
  <c r="N219" i="2" s="1"/>
  <c r="O219" i="2" s="1"/>
  <c r="M232" i="2"/>
  <c r="N232" i="2" s="1"/>
  <c r="O232" i="2" s="1"/>
  <c r="M234" i="2"/>
  <c r="N234" i="2" s="1"/>
  <c r="O234" i="2" s="1"/>
  <c r="M245" i="2"/>
  <c r="N245" i="2" s="1"/>
  <c r="O245" i="2" s="1"/>
  <c r="M246" i="2"/>
  <c r="N246" i="2" s="1"/>
  <c r="O246" i="2" s="1"/>
  <c r="M260" i="2"/>
  <c r="N260" i="2" s="1"/>
  <c r="O260" i="2" s="1"/>
  <c r="M261" i="2"/>
  <c r="N261" i="2" s="1"/>
  <c r="O261" i="2" s="1"/>
  <c r="M268" i="2"/>
  <c r="N268" i="2" s="1"/>
  <c r="O268" i="2" s="1"/>
  <c r="M270" i="2"/>
  <c r="N270" i="2" s="1"/>
  <c r="O270" i="2" s="1"/>
  <c r="M271" i="2"/>
  <c r="N271" i="2" s="1"/>
  <c r="O271" i="2" s="1"/>
  <c r="M274" i="2"/>
  <c r="N274" i="2" s="1"/>
  <c r="O274" i="2" s="1"/>
  <c r="M275" i="2"/>
  <c r="N275" i="2" s="1"/>
  <c r="O275" i="2" s="1"/>
  <c r="M282" i="2"/>
  <c r="N282" i="2" s="1"/>
  <c r="O282" i="2" s="1"/>
  <c r="M294" i="2"/>
  <c r="N294" i="2" s="1"/>
  <c r="O294" i="2" s="1"/>
  <c r="M295" i="2"/>
  <c r="N295" i="2" s="1"/>
  <c r="O295" i="2" s="1"/>
  <c r="M296" i="2"/>
  <c r="N296" i="2" s="1"/>
  <c r="O296" i="2" s="1"/>
  <c r="M297" i="2"/>
  <c r="N297" i="2" s="1"/>
  <c r="O297" i="2" s="1"/>
  <c r="M372" i="2"/>
  <c r="N372" i="2" s="1"/>
  <c r="O372" i="2" s="1"/>
  <c r="M375" i="2"/>
  <c r="N375" i="2" s="1"/>
  <c r="O375" i="2" s="1"/>
  <c r="M405" i="2"/>
  <c r="N405" i="2" s="1"/>
  <c r="O405" i="2" s="1"/>
  <c r="M407" i="2"/>
  <c r="N407" i="2" s="1"/>
  <c r="M412" i="2"/>
  <c r="N412" i="2" s="1"/>
  <c r="O412" i="2" s="1"/>
  <c r="M438" i="2"/>
  <c r="N438" i="2" s="1"/>
  <c r="O438" i="2" s="1"/>
  <c r="M441" i="2"/>
  <c r="N441" i="2" s="1"/>
  <c r="O441" i="2" s="1"/>
  <c r="M443" i="2"/>
  <c r="N443" i="2" s="1"/>
  <c r="O443" i="2" s="1"/>
  <c r="M444" i="2"/>
  <c r="N444" i="2" s="1"/>
  <c r="O444" i="2" s="1"/>
  <c r="M660" i="2"/>
  <c r="N660" i="2" s="1"/>
  <c r="O660" i="2" s="1"/>
  <c r="M666" i="2"/>
  <c r="N666" i="2" s="1"/>
  <c r="O666" i="2" s="1"/>
  <c r="M544" i="2"/>
  <c r="N544" i="2" s="1"/>
  <c r="O544" i="2" s="1"/>
  <c r="M545" i="2"/>
  <c r="N545" i="2" s="1"/>
  <c r="O545" i="2" s="1"/>
  <c r="M548" i="2"/>
  <c r="M552" i="2"/>
  <c r="N552" i="2" s="1"/>
  <c r="O552" i="2" s="1"/>
  <c r="M559" i="2"/>
  <c r="N559" i="2" s="1"/>
  <c r="O559" i="2" s="1"/>
  <c r="M583" i="2"/>
  <c r="N583" i="2" s="1"/>
  <c r="O583" i="2" s="1"/>
  <c r="M587" i="2"/>
  <c r="N587" i="2" s="1"/>
  <c r="O587" i="2" s="1"/>
  <c r="M591" i="2"/>
  <c r="N591" i="2" s="1"/>
  <c r="O591" i="2" s="1"/>
  <c r="M593" i="2"/>
  <c r="N593" i="2" s="1"/>
  <c r="O593" i="2" s="1"/>
  <c r="M595" i="2"/>
  <c r="N595" i="2" s="1"/>
  <c r="O595" i="2" s="1"/>
  <c r="M373" i="2"/>
  <c r="N373" i="2" s="1"/>
  <c r="O373" i="2" s="1"/>
  <c r="M374" i="2"/>
  <c r="N374" i="2" s="1"/>
  <c r="O374" i="2" s="1"/>
  <c r="M379" i="2"/>
  <c r="N379" i="2" s="1"/>
  <c r="O379" i="2" s="1"/>
  <c r="M403" i="2"/>
  <c r="N403" i="2" s="1"/>
  <c r="O403" i="2" s="1"/>
  <c r="M406" i="2"/>
  <c r="N406" i="2" s="1"/>
  <c r="O406" i="2" s="1"/>
  <c r="M408" i="2"/>
  <c r="N408" i="2" s="1"/>
  <c r="O408" i="2" s="1"/>
  <c r="M409" i="2"/>
  <c r="N409" i="2" s="1"/>
  <c r="O409" i="2" s="1"/>
  <c r="M411" i="2"/>
  <c r="N411" i="2" s="1"/>
  <c r="O411" i="2" s="1"/>
  <c r="M413" i="2"/>
  <c r="N413" i="2" s="1"/>
  <c r="O413" i="2" s="1"/>
  <c r="M439" i="2"/>
  <c r="N439" i="2" s="1"/>
  <c r="O439" i="2" s="1"/>
  <c r="M445" i="2"/>
  <c r="N445" i="2" s="1"/>
  <c r="O445" i="2" s="1"/>
  <c r="M659" i="2"/>
  <c r="N659" i="2" s="1"/>
  <c r="O659" i="2" s="1"/>
  <c r="M665" i="2"/>
  <c r="N665" i="2" s="1"/>
  <c r="O665" i="2" s="1"/>
  <c r="M554" i="2"/>
  <c r="N554" i="2" s="1"/>
  <c r="O554" i="2" s="1"/>
  <c r="M556" i="2"/>
  <c r="N556" i="2" s="1"/>
  <c r="O556" i="2" s="1"/>
  <c r="M560" i="2"/>
  <c r="N560" i="2" s="1"/>
  <c r="O560" i="2" s="1"/>
  <c r="M582" i="2"/>
  <c r="N582" i="2" s="1"/>
  <c r="O582" i="2" s="1"/>
  <c r="M584" i="2"/>
  <c r="N584" i="2" s="1"/>
  <c r="O584" i="2" s="1"/>
  <c r="M585" i="2"/>
  <c r="N585" i="2" s="1"/>
  <c r="O585" i="2" s="1"/>
  <c r="M586" i="2"/>
  <c r="N586" i="2" s="1"/>
  <c r="O586" i="2" s="1"/>
  <c r="M589" i="2"/>
  <c r="N589" i="2" s="1"/>
  <c r="O589" i="2" s="1"/>
  <c r="M549" i="2"/>
  <c r="N549" i="2" s="1"/>
  <c r="O549" i="2" s="1"/>
  <c r="M236" i="2"/>
  <c r="N236" i="2" s="1"/>
  <c r="O236" i="2" s="1"/>
  <c r="M235" i="2"/>
  <c r="N235" i="2" s="1"/>
  <c r="O235" i="2" s="1"/>
  <c r="M239" i="2"/>
  <c r="N239" i="2" s="1"/>
  <c r="O239" i="2" s="1"/>
  <c r="M241" i="2"/>
  <c r="N241" i="2" s="1"/>
  <c r="O241" i="2" s="1"/>
  <c r="M242" i="2"/>
  <c r="N242" i="2" s="1"/>
  <c r="O242" i="2" s="1"/>
  <c r="M247" i="2"/>
  <c r="N247" i="2" s="1"/>
  <c r="O247" i="2" s="1"/>
  <c r="M276" i="2"/>
  <c r="N276" i="2" s="1"/>
  <c r="O276" i="2" s="1"/>
  <c r="M277" i="2"/>
  <c r="N277" i="2" s="1"/>
  <c r="O277" i="2" s="1"/>
  <c r="M279" i="2"/>
  <c r="N279" i="2" s="1"/>
  <c r="O279" i="2" s="1"/>
  <c r="M280" i="2"/>
  <c r="N280" i="2" s="1"/>
  <c r="O280" i="2" s="1"/>
  <c r="M281" i="2"/>
  <c r="N281" i="2" s="1"/>
  <c r="O281" i="2" s="1"/>
  <c r="M289" i="2"/>
  <c r="N289" i="2" s="1"/>
  <c r="O289" i="2" s="1"/>
  <c r="M329" i="2"/>
  <c r="N329" i="2" s="1"/>
  <c r="O329" i="2" s="1"/>
  <c r="M332" i="2"/>
  <c r="N332" i="2" s="1"/>
  <c r="O332" i="2" s="1"/>
  <c r="M333" i="2"/>
  <c r="M337" i="2"/>
  <c r="N337" i="2" s="1"/>
  <c r="O337" i="2" s="1"/>
  <c r="M340" i="2"/>
  <c r="N340" i="2" s="1"/>
  <c r="O340" i="2" s="1"/>
  <c r="M368" i="2"/>
  <c r="N368" i="2" s="1"/>
  <c r="O368" i="2" s="1"/>
  <c r="M377" i="2"/>
  <c r="N377" i="2" s="1"/>
  <c r="O377" i="2" s="1"/>
  <c r="M380" i="2"/>
  <c r="N380" i="2" s="1"/>
  <c r="O380" i="2" s="1"/>
  <c r="M381" i="2"/>
  <c r="N381" i="2" s="1"/>
  <c r="O381" i="2" s="1"/>
  <c r="M299" i="2"/>
  <c r="N299" i="2" s="1"/>
  <c r="O299" i="2" s="1"/>
  <c r="M300" i="2"/>
  <c r="N300" i="2" s="1"/>
  <c r="O300" i="2" s="1"/>
  <c r="M330" i="2"/>
  <c r="N330" i="2" s="1"/>
  <c r="O330" i="2" s="1"/>
  <c r="M331" i="2"/>
  <c r="N331" i="2" s="1"/>
  <c r="O331" i="2" s="1"/>
  <c r="M339" i="2"/>
  <c r="N339" i="2" s="1"/>
  <c r="O339" i="2" s="1"/>
  <c r="M334" i="2"/>
  <c r="N334" i="2" s="1"/>
  <c r="O334" i="2" s="1"/>
  <c r="M335" i="2"/>
  <c r="N335" i="2" s="1"/>
  <c r="O335" i="2" s="1"/>
  <c r="M343" i="2"/>
  <c r="N343" i="2" s="1"/>
  <c r="O343" i="2" s="1"/>
  <c r="M363" i="2"/>
  <c r="N363" i="2" s="1"/>
  <c r="O363" i="2" s="1"/>
  <c r="M365" i="2"/>
  <c r="N365" i="2" s="1"/>
  <c r="O365" i="2" s="1"/>
  <c r="M376" i="2"/>
  <c r="N376" i="2" s="1"/>
  <c r="O376" i="2" s="1"/>
  <c r="M378" i="2"/>
  <c r="N378" i="2" s="1"/>
  <c r="O378" i="2" s="1"/>
  <c r="M404" i="2"/>
  <c r="N404" i="2" s="1"/>
  <c r="O404" i="2" s="1"/>
  <c r="M415" i="2"/>
  <c r="N415" i="2" s="1"/>
  <c r="O415" i="2" s="1"/>
  <c r="M440" i="2"/>
  <c r="N440" i="2" s="1"/>
  <c r="O440" i="2" s="1"/>
  <c r="M446" i="2"/>
  <c r="N446" i="2" s="1"/>
  <c r="O446" i="2" s="1"/>
  <c r="M447" i="2"/>
  <c r="N447" i="2" s="1"/>
  <c r="O447" i="2" s="1"/>
  <c r="M580" i="2"/>
  <c r="N580" i="2" s="1"/>
  <c r="O580" i="2" s="1"/>
  <c r="M661" i="2"/>
  <c r="N661" i="2" s="1"/>
  <c r="O661" i="2" s="1"/>
  <c r="M662" i="2"/>
  <c r="N662" i="2" s="1"/>
  <c r="O662" i="2" s="1"/>
  <c r="M663" i="2"/>
  <c r="N663" i="2" s="1"/>
  <c r="O663" i="2" s="1"/>
  <c r="M667" i="2"/>
  <c r="M546" i="2"/>
  <c r="N546" i="2" s="1"/>
  <c r="O546" i="2" s="1"/>
  <c r="M547" i="2"/>
  <c r="N547" i="2" s="1"/>
  <c r="O547" i="2" s="1"/>
  <c r="M555" i="2"/>
  <c r="N555" i="2" s="1"/>
  <c r="O555" i="2" s="1"/>
  <c r="M557" i="2"/>
  <c r="N557" i="2" s="1"/>
  <c r="O557" i="2" s="1"/>
  <c r="M590" i="2"/>
  <c r="N590" i="2" s="1"/>
  <c r="O590" i="2" s="1"/>
  <c r="M597" i="2"/>
  <c r="N597" i="2" s="1"/>
  <c r="M625" i="2"/>
  <c r="N625" i="2" s="1"/>
  <c r="O625" i="2" s="1"/>
  <c r="M628" i="2"/>
  <c r="N628" i="2" s="1"/>
  <c r="O628" i="2" s="1"/>
  <c r="M638" i="2"/>
  <c r="N638" i="2" s="1"/>
  <c r="O638" i="2" s="1"/>
  <c r="M639" i="2"/>
  <c r="N639" i="2" s="1"/>
  <c r="O639" i="2" s="1"/>
  <c r="M641" i="2"/>
  <c r="N641" i="2" s="1"/>
  <c r="O641" i="2" s="1"/>
  <c r="M642" i="2"/>
  <c r="N642" i="2" s="1"/>
  <c r="O642" i="2" s="1"/>
  <c r="M323" i="2"/>
  <c r="N323" i="2" s="1"/>
  <c r="O323" i="2" s="1"/>
  <c r="M223" i="2"/>
  <c r="N223" i="2" s="1"/>
  <c r="O223" i="2" s="1"/>
  <c r="M228" i="2"/>
  <c r="N228" i="2" s="1"/>
  <c r="O228" i="2" s="1"/>
  <c r="M328" i="2"/>
  <c r="N328" i="2" s="1"/>
  <c r="O328" i="2" s="1"/>
  <c r="M305" i="2"/>
  <c r="N305" i="2" s="1"/>
  <c r="O305" i="2" s="1"/>
  <c r="M306" i="2"/>
  <c r="N306" i="2" s="1"/>
  <c r="O306" i="2" s="1"/>
  <c r="M307" i="2"/>
  <c r="N307" i="2" s="1"/>
  <c r="O307" i="2" s="1"/>
  <c r="M308" i="2"/>
  <c r="N308" i="2" s="1"/>
  <c r="O308" i="2" s="1"/>
  <c r="M315" i="2"/>
  <c r="N315" i="2" s="1"/>
  <c r="O315" i="2" s="1"/>
  <c r="M316" i="2"/>
  <c r="N316" i="2" s="1"/>
  <c r="O316" i="2" s="1"/>
  <c r="M624" i="2"/>
  <c r="N624" i="2" s="1"/>
  <c r="O624" i="2" s="1"/>
  <c r="M626" i="2"/>
  <c r="N626" i="2" s="1"/>
  <c r="O626" i="2" s="1"/>
  <c r="M630" i="2"/>
  <c r="N630" i="2" s="1"/>
  <c r="O630" i="2" s="1"/>
  <c r="M636" i="2"/>
  <c r="N636" i="2" s="1"/>
  <c r="O636" i="2" s="1"/>
  <c r="M325" i="2"/>
  <c r="N325" i="2" s="1"/>
  <c r="O325" i="2" s="1"/>
  <c r="M224" i="2"/>
  <c r="N224" i="2" s="1"/>
  <c r="O224" i="2" s="1"/>
  <c r="M225" i="2"/>
  <c r="N225" i="2" s="1"/>
  <c r="O225" i="2" s="1"/>
  <c r="M226" i="2"/>
  <c r="N226" i="2" s="1"/>
  <c r="O226" i="2" s="1"/>
  <c r="M250" i="2"/>
  <c r="N250" i="2" s="1"/>
  <c r="O250" i="2" s="1"/>
  <c r="M326" i="2"/>
  <c r="N326" i="2" s="1"/>
  <c r="O326" i="2" s="1"/>
  <c r="M327" i="2"/>
  <c r="N327" i="2" s="1"/>
  <c r="O327" i="2" s="1"/>
  <c r="M284" i="2"/>
  <c r="N284" i="2" s="1"/>
  <c r="O284" i="2" s="1"/>
  <c r="M311" i="2"/>
  <c r="N311" i="2" s="1"/>
  <c r="O311" i="2" s="1"/>
  <c r="M312" i="2"/>
  <c r="M319" i="2"/>
  <c r="N319" i="2" s="1"/>
  <c r="O319" i="2" s="1"/>
  <c r="M321" i="2"/>
  <c r="N321" i="2" s="1"/>
  <c r="O321" i="2" s="1"/>
  <c r="M344" i="2"/>
  <c r="N344" i="2" s="1"/>
  <c r="O344" i="2" s="1"/>
  <c r="M346" i="2"/>
  <c r="N346" i="2" s="1"/>
  <c r="O346" i="2" s="1"/>
  <c r="M349" i="2"/>
  <c r="N349" i="2" s="1"/>
  <c r="O349" i="2" s="1"/>
  <c r="M351" i="2"/>
  <c r="N351" i="2" s="1"/>
  <c r="O351" i="2" s="1"/>
  <c r="M353" i="2"/>
  <c r="N353" i="2" s="1"/>
  <c r="O353" i="2" s="1"/>
  <c r="M355" i="2"/>
  <c r="N355" i="2" s="1"/>
  <c r="O355" i="2" s="1"/>
  <c r="M362" i="2"/>
  <c r="N362" i="2" s="1"/>
  <c r="O362" i="2" s="1"/>
  <c r="M382" i="2"/>
  <c r="N382" i="2" s="1"/>
  <c r="O382" i="2" s="1"/>
  <c r="M387" i="2"/>
  <c r="N387" i="2" s="1"/>
  <c r="O387" i="2" s="1"/>
  <c r="M392" i="2"/>
  <c r="N392" i="2" s="1"/>
  <c r="O392" i="2" s="1"/>
  <c r="M397" i="2"/>
  <c r="N397" i="2" s="1"/>
  <c r="O397" i="2" s="1"/>
  <c r="M402" i="2"/>
  <c r="N402" i="2" s="1"/>
  <c r="O402" i="2" s="1"/>
  <c r="M418" i="2"/>
  <c r="N418" i="2" s="1"/>
  <c r="O418" i="2" s="1"/>
  <c r="M430" i="2"/>
  <c r="N430" i="2" s="1"/>
  <c r="O430" i="2" s="1"/>
  <c r="M432" i="2"/>
  <c r="M410" i="2"/>
  <c r="N410" i="2" s="1"/>
  <c r="O410" i="2" s="1"/>
  <c r="M414" i="2"/>
  <c r="N414" i="2" s="1"/>
  <c r="O414" i="2" s="1"/>
  <c r="M416" i="2"/>
  <c r="N416" i="2" s="1"/>
  <c r="O416" i="2" s="1"/>
  <c r="M437" i="2"/>
  <c r="N437" i="2" s="1"/>
  <c r="O437" i="2" s="1"/>
  <c r="M442" i="2"/>
  <c r="N442" i="2" s="1"/>
  <c r="O442" i="2" s="1"/>
  <c r="M542" i="2"/>
  <c r="N542" i="2" s="1"/>
  <c r="O542" i="2" s="1"/>
  <c r="M543" i="2"/>
  <c r="N543" i="2" s="1"/>
  <c r="O543" i="2" s="1"/>
  <c r="M550" i="2"/>
  <c r="N550" i="2" s="1"/>
  <c r="O550" i="2" s="1"/>
  <c r="M551" i="2"/>
  <c r="N551" i="2" s="1"/>
  <c r="M553" i="2"/>
  <c r="N553" i="2" s="1"/>
  <c r="O553" i="2" s="1"/>
  <c r="M558" i="2"/>
  <c r="N558" i="2" s="1"/>
  <c r="O558" i="2" s="1"/>
  <c r="M581" i="2"/>
  <c r="N581" i="2" s="1"/>
  <c r="O581" i="2" s="1"/>
  <c r="M588" i="2"/>
  <c r="N588" i="2" s="1"/>
  <c r="O588" i="2" s="1"/>
  <c r="M592" i="2"/>
  <c r="N592" i="2" s="1"/>
  <c r="O592" i="2" s="1"/>
  <c r="M594" i="2"/>
  <c r="N594" i="2" s="1"/>
  <c r="O594" i="2" s="1"/>
  <c r="M596" i="2"/>
  <c r="N596" i="2" s="1"/>
  <c r="O596" i="2" s="1"/>
  <c r="M622" i="2"/>
  <c r="N622" i="2" s="1"/>
  <c r="O622" i="2" s="1"/>
  <c r="M633" i="2"/>
  <c r="N633" i="2" s="1"/>
  <c r="O633" i="2" s="1"/>
  <c r="M634" i="2"/>
  <c r="N634" i="2" s="1"/>
  <c r="O634" i="2" s="1"/>
  <c r="M637" i="2"/>
  <c r="N637" i="2" s="1"/>
  <c r="O637" i="2" s="1"/>
  <c r="M302" i="2"/>
  <c r="N302" i="2" s="1"/>
  <c r="O302" i="2" s="1"/>
  <c r="M303" i="2"/>
  <c r="N303" i="2" s="1"/>
  <c r="O303" i="2" s="1"/>
  <c r="M304" i="2"/>
  <c r="N304" i="2" s="1"/>
  <c r="O304" i="2" s="1"/>
  <c r="M227" i="2"/>
  <c r="N227" i="2" s="1"/>
  <c r="O227" i="2" s="1"/>
  <c r="M310" i="2"/>
  <c r="N310" i="2" s="1"/>
  <c r="O310" i="2" s="1"/>
  <c r="M357" i="2"/>
  <c r="N357" i="2" s="1"/>
  <c r="O357" i="2" s="1"/>
  <c r="M359" i="2"/>
  <c r="N359" i="2" s="1"/>
  <c r="O359" i="2" s="1"/>
  <c r="M360" i="2"/>
  <c r="N360" i="2" s="1"/>
  <c r="O360" i="2" s="1"/>
  <c r="M385" i="2"/>
  <c r="N385" i="2" s="1"/>
  <c r="O385" i="2" s="1"/>
  <c r="M388" i="2"/>
  <c r="N388" i="2" s="1"/>
  <c r="O388" i="2" s="1"/>
  <c r="M389" i="2"/>
  <c r="N389" i="2" s="1"/>
  <c r="O389" i="2" s="1"/>
  <c r="M390" i="2"/>
  <c r="N390" i="2" s="1"/>
  <c r="O390" i="2" s="1"/>
  <c r="M395" i="2"/>
  <c r="N395" i="2" s="1"/>
  <c r="O395" i="2" s="1"/>
  <c r="M399" i="2"/>
  <c r="N399" i="2" s="1"/>
  <c r="O399" i="2" s="1"/>
  <c r="M425" i="2"/>
  <c r="N425" i="2" s="1"/>
  <c r="O425" i="2" s="1"/>
  <c r="M428" i="2"/>
  <c r="N428" i="2" s="1"/>
  <c r="O428" i="2" s="1"/>
  <c r="M429" i="2"/>
  <c r="N429" i="2" s="1"/>
  <c r="O429" i="2" s="1"/>
  <c r="M433" i="2"/>
  <c r="N433" i="2" s="1"/>
  <c r="O433" i="2" s="1"/>
  <c r="M318" i="2"/>
  <c r="N318" i="2" s="1"/>
  <c r="O318" i="2" s="1"/>
  <c r="M320" i="2"/>
  <c r="N320" i="2" s="1"/>
  <c r="O320" i="2" s="1"/>
  <c r="M345" i="2"/>
  <c r="N345" i="2" s="1"/>
  <c r="O345" i="2" s="1"/>
  <c r="M347" i="2"/>
  <c r="N347" i="2" s="1"/>
  <c r="O347" i="2" s="1"/>
  <c r="M354" i="2"/>
  <c r="N354" i="2" s="1"/>
  <c r="O354" i="2" s="1"/>
  <c r="M356" i="2"/>
  <c r="N356" i="2" s="1"/>
  <c r="O356" i="2" s="1"/>
  <c r="M358" i="2"/>
  <c r="N358" i="2" s="1"/>
  <c r="O358" i="2" s="1"/>
  <c r="M384" i="2"/>
  <c r="N384" i="2" s="1"/>
  <c r="O384" i="2" s="1"/>
  <c r="M386" i="2"/>
  <c r="N386" i="2" s="1"/>
  <c r="O386" i="2" s="1"/>
  <c r="M391" i="2"/>
  <c r="N391" i="2" s="1"/>
  <c r="O391" i="2" s="1"/>
  <c r="M394" i="2"/>
  <c r="N394" i="2" s="1"/>
  <c r="M396" i="2"/>
  <c r="N396" i="2" s="1"/>
  <c r="O396" i="2" s="1"/>
  <c r="M398" i="2"/>
  <c r="N398" i="2" s="1"/>
  <c r="O398" i="2" s="1"/>
  <c r="M401" i="2"/>
  <c r="N401" i="2" s="1"/>
  <c r="O401" i="2" s="1"/>
  <c r="M419" i="2"/>
  <c r="N419" i="2" s="1"/>
  <c r="O419" i="2" s="1"/>
  <c r="M420" i="2"/>
  <c r="N420" i="2" s="1"/>
  <c r="O420" i="2" s="1"/>
  <c r="M421" i="2"/>
  <c r="N421" i="2" s="1"/>
  <c r="O421" i="2" s="1"/>
  <c r="M422" i="2"/>
  <c r="N422" i="2" s="1"/>
  <c r="O422" i="2" s="1"/>
  <c r="M424" i="2"/>
  <c r="N424" i="2" s="1"/>
  <c r="O424" i="2" s="1"/>
  <c r="M426" i="2"/>
  <c r="N426" i="2" s="1"/>
  <c r="O426" i="2" s="1"/>
  <c r="M427" i="2"/>
  <c r="N427" i="2" s="1"/>
  <c r="O427" i="2" s="1"/>
  <c r="M436" i="2"/>
  <c r="N436" i="2" s="1"/>
  <c r="O436" i="2" s="1"/>
  <c r="M598" i="2"/>
  <c r="N598" i="2" s="1"/>
  <c r="O598" i="2" s="1"/>
  <c r="M620" i="2"/>
  <c r="N620" i="2" s="1"/>
  <c r="O620" i="2" s="1"/>
  <c r="M621" i="2"/>
  <c r="N621" i="2" s="1"/>
  <c r="O621" i="2" s="1"/>
  <c r="M623" i="2"/>
  <c r="N623" i="2" s="1"/>
  <c r="O623" i="2" s="1"/>
  <c r="M627" i="2"/>
  <c r="N627" i="2" s="1"/>
  <c r="O627" i="2" s="1"/>
  <c r="M629" i="2"/>
  <c r="N629" i="2" s="1"/>
  <c r="O629" i="2" s="1"/>
  <c r="M631" i="2"/>
  <c r="N631" i="2" s="1"/>
  <c r="O631" i="2" s="1"/>
  <c r="M632" i="2"/>
  <c r="N632" i="2" s="1"/>
  <c r="O632" i="2" s="1"/>
  <c r="M635" i="2"/>
  <c r="N635" i="2" s="1"/>
  <c r="O635" i="2" s="1"/>
  <c r="M640" i="2"/>
  <c r="N640" i="2" s="1"/>
  <c r="O640" i="2" s="1"/>
  <c r="M285" i="2"/>
  <c r="N285" i="2" s="1"/>
  <c r="O285" i="2" s="1"/>
  <c r="M324" i="2"/>
  <c r="N324" i="2" s="1"/>
  <c r="O324" i="2" s="1"/>
  <c r="M322" i="2"/>
  <c r="N322" i="2" s="1"/>
  <c r="O322" i="2" s="1"/>
  <c r="M283" i="2"/>
  <c r="N283" i="2" s="1"/>
  <c r="O283" i="2" s="1"/>
  <c r="M309" i="2"/>
  <c r="N309" i="2" s="1"/>
  <c r="O309" i="2" s="1"/>
  <c r="M317" i="2"/>
  <c r="N317" i="2" s="1"/>
  <c r="O317" i="2" s="1"/>
  <c r="M314" i="2"/>
  <c r="N314" i="2" s="1"/>
  <c r="O314" i="2" s="1"/>
  <c r="M313" i="2"/>
  <c r="N313" i="2" s="1"/>
  <c r="O313" i="2" s="1"/>
  <c r="M348" i="2"/>
  <c r="N348" i="2" s="1"/>
  <c r="O348" i="2" s="1"/>
  <c r="M350" i="2"/>
  <c r="N350" i="2" s="1"/>
  <c r="O350" i="2" s="1"/>
  <c r="M352" i="2"/>
  <c r="N352" i="2" s="1"/>
  <c r="M361" i="2"/>
  <c r="N361" i="2" s="1"/>
  <c r="O361" i="2" s="1"/>
  <c r="M383" i="2"/>
  <c r="N383" i="2" s="1"/>
  <c r="O383" i="2" s="1"/>
  <c r="M393" i="2"/>
  <c r="N393" i="2" s="1"/>
  <c r="O393" i="2" s="1"/>
  <c r="M400" i="2"/>
  <c r="N400" i="2" s="1"/>
  <c r="O400" i="2" s="1"/>
  <c r="M417" i="2"/>
  <c r="N417" i="2" s="1"/>
  <c r="O417" i="2" s="1"/>
  <c r="M423" i="2"/>
  <c r="N423" i="2" s="1"/>
  <c r="O423" i="2" s="1"/>
  <c r="M431" i="2"/>
  <c r="N431" i="2" s="1"/>
  <c r="O431" i="2" s="1"/>
  <c r="M434" i="2"/>
  <c r="N434" i="2" s="1"/>
  <c r="O434" i="2" s="1"/>
  <c r="M435" i="2"/>
  <c r="N435" i="2" s="1"/>
  <c r="O435" i="2" s="1"/>
  <c r="N449" i="2"/>
  <c r="O449" i="2" s="1"/>
  <c r="N464" i="2"/>
  <c r="O464" i="2" s="1"/>
  <c r="N488" i="2"/>
  <c r="O488" i="2" s="1"/>
  <c r="N489" i="2"/>
  <c r="O489" i="2" s="1"/>
  <c r="N500" i="2"/>
  <c r="O500" i="2" s="1"/>
  <c r="N516" i="2"/>
  <c r="O516" i="2" s="1"/>
  <c r="N184" i="2"/>
  <c r="O184" i="2" s="1"/>
  <c r="N160" i="2"/>
  <c r="O160" i="2" s="1"/>
  <c r="N523" i="2"/>
  <c r="O523" i="2" s="1"/>
  <c r="N529" i="2"/>
  <c r="O529" i="2" s="1"/>
  <c r="N100" i="2"/>
  <c r="O100" i="2" s="1"/>
  <c r="N535" i="2"/>
  <c r="N185" i="2"/>
  <c r="O185" i="2" s="1"/>
  <c r="N5" i="2"/>
  <c r="O5" i="2" s="1"/>
  <c r="N649" i="2"/>
  <c r="O649" i="2" s="1"/>
  <c r="N601" i="2"/>
  <c r="O601" i="2" s="1"/>
  <c r="N460" i="2"/>
  <c r="O460" i="2" s="1"/>
  <c r="N125" i="2"/>
  <c r="O125" i="2" s="1"/>
  <c r="N126" i="2"/>
  <c r="O126" i="2" s="1"/>
  <c r="N36" i="2"/>
  <c r="O36" i="2" s="1"/>
  <c r="N105" i="2"/>
  <c r="O105" i="2" s="1"/>
  <c r="N177" i="2"/>
  <c r="O177" i="2" s="1"/>
  <c r="N129" i="2"/>
  <c r="O129" i="2" s="1"/>
  <c r="N655" i="2"/>
  <c r="O655" i="2" s="1"/>
  <c r="N531" i="2"/>
  <c r="O531" i="2" s="1"/>
  <c r="N173" i="2"/>
  <c r="O173" i="2" s="1"/>
  <c r="N267" i="2"/>
  <c r="O267" i="2" s="1"/>
  <c r="N290" i="2"/>
  <c r="O290" i="2" s="1"/>
  <c r="N548" i="2"/>
  <c r="O548" i="2" s="1"/>
  <c r="N333" i="2"/>
  <c r="O333" i="2" s="1"/>
  <c r="N667" i="2"/>
  <c r="O667" i="2" s="1"/>
  <c r="N312" i="2"/>
  <c r="O312" i="2" s="1"/>
  <c r="N432" i="2"/>
  <c r="O432" i="2" s="1"/>
  <c r="O251" i="2"/>
  <c r="O470" i="2"/>
  <c r="O63" i="2"/>
  <c r="O157" i="2"/>
  <c r="O127" i="2"/>
  <c r="O90" i="2"/>
  <c r="O535" i="2"/>
  <c r="O183" i="2"/>
  <c r="O81" i="2"/>
  <c r="O502" i="2"/>
  <c r="O89" i="2"/>
  <c r="O31" i="2"/>
  <c r="O103" i="2"/>
  <c r="O149" i="2"/>
  <c r="O230" i="2"/>
  <c r="O367" i="2"/>
  <c r="O24" i="2"/>
  <c r="O214" i="2"/>
  <c r="O366" i="2"/>
  <c r="O229" i="2"/>
  <c r="O407" i="2"/>
  <c r="O597" i="2"/>
  <c r="O551" i="2"/>
  <c r="O394" i="2"/>
  <c r="O352" i="2"/>
  <c r="P464" i="2"/>
  <c r="P470" i="2"/>
  <c r="P479" i="2"/>
  <c r="P524" i="2"/>
  <c r="P526" i="2"/>
  <c r="P527" i="2"/>
  <c r="P83" i="2"/>
  <c r="P102" i="2"/>
  <c r="P119" i="2"/>
  <c r="P154" i="2"/>
  <c r="P158" i="2"/>
  <c r="P67" i="2"/>
  <c r="P95" i="2"/>
  <c r="P134" i="2"/>
  <c r="P183" i="2"/>
  <c r="P212" i="2"/>
  <c r="P643" i="2"/>
  <c r="P654" i="2"/>
  <c r="P249" i="2"/>
  <c r="P648" i="2"/>
  <c r="P499" i="2"/>
  <c r="P502" i="2"/>
  <c r="P92" i="2"/>
  <c r="P56" i="2"/>
  <c r="P657" i="2"/>
  <c r="P174" i="2"/>
  <c r="P44" i="2"/>
  <c r="P214" i="2"/>
  <c r="P215" i="2"/>
  <c r="P342" i="2"/>
  <c r="P218" i="2"/>
  <c r="P246" i="2"/>
  <c r="P296" i="2"/>
  <c r="P407" i="2"/>
  <c r="P552" i="2"/>
  <c r="P374" i="2"/>
  <c r="P411" i="2"/>
  <c r="P560" i="2"/>
  <c r="P582" i="2"/>
  <c r="P584" i="2"/>
  <c r="P332" i="2"/>
  <c r="P415" i="2"/>
  <c r="P662" i="2"/>
  <c r="P226" i="2"/>
  <c r="P284" i="2"/>
  <c r="P410" i="2"/>
  <c r="P558" i="2"/>
  <c r="P394" i="2"/>
  <c r="Q490" i="2"/>
  <c r="Q136" i="2"/>
  <c r="Q102" i="2"/>
  <c r="Q169" i="2"/>
  <c r="Q95" i="2"/>
  <c r="Q535" i="2"/>
  <c r="Q536" i="2"/>
  <c r="Q608" i="2"/>
  <c r="Q18" i="2"/>
  <c r="Q91" i="2"/>
  <c r="Q82" i="2"/>
  <c r="Q211" i="2"/>
  <c r="Q565" i="2"/>
  <c r="Q499" i="2"/>
  <c r="Q87" i="2"/>
  <c r="Q92" i="2"/>
  <c r="Q6" i="2"/>
  <c r="Q35" i="2"/>
  <c r="Q68" i="2"/>
  <c r="Q103" i="2"/>
  <c r="Q104" i="2"/>
  <c r="Q147" i="2"/>
  <c r="Q79" i="2"/>
  <c r="Q129" i="2"/>
  <c r="Q644" i="2"/>
  <c r="Q570" i="2"/>
  <c r="Q43" i="2"/>
  <c r="Q44" i="2"/>
  <c r="Q170" i="2"/>
  <c r="Q262" i="2"/>
  <c r="Q139" i="2"/>
  <c r="Q298" i="2"/>
  <c r="Q208" i="2"/>
  <c r="Q218" i="2"/>
  <c r="Q260" i="2"/>
  <c r="Q271" i="2"/>
  <c r="Q295" i="2"/>
  <c r="Q544" i="2"/>
  <c r="Q545" i="2"/>
  <c r="Q548" i="2"/>
  <c r="Q583" i="2"/>
  <c r="Q373" i="2"/>
  <c r="Q560" i="2"/>
  <c r="Q586" i="2"/>
  <c r="Q236" i="2"/>
  <c r="Q235" i="2"/>
  <c r="Q332" i="2"/>
  <c r="Q335" i="2"/>
  <c r="Q343" i="2"/>
  <c r="Q378" i="2"/>
  <c r="Q547" i="2"/>
  <c r="Q311" i="2"/>
  <c r="Q319" i="2"/>
  <c r="Q634" i="2"/>
  <c r="Q314" i="2"/>
  <c r="Q350" i="2"/>
  <c r="Q352" i="2"/>
  <c r="Q400" i="2"/>
  <c r="Q393" i="2" l="1"/>
  <c r="Q546" i="2"/>
  <c r="Q364" i="2"/>
  <c r="Q567" i="2"/>
  <c r="Q63" i="2"/>
  <c r="P585" i="2"/>
  <c r="P219" i="2"/>
  <c r="P213" i="2"/>
  <c r="P258" i="2"/>
  <c r="P498" i="2"/>
  <c r="Q438" i="2"/>
  <c r="P630" i="2"/>
  <c r="Q234" i="2"/>
  <c r="P486" i="2"/>
  <c r="Q282" i="2"/>
  <c r="Q54" i="2"/>
  <c r="P28" i="2"/>
  <c r="P447" i="2"/>
  <c r="Q42" i="2"/>
  <c r="Q462" i="2"/>
  <c r="P66" i="2"/>
  <c r="Q294" i="2"/>
  <c r="Q607" i="2"/>
  <c r="Q210" i="2"/>
  <c r="P149" i="2"/>
  <c r="P580" i="2"/>
  <c r="P525" i="2"/>
  <c r="Q306" i="2"/>
  <c r="P27" i="2"/>
  <c r="P507" i="2"/>
  <c r="Q510" i="2"/>
  <c r="Q114" i="2"/>
  <c r="Q105" i="2"/>
  <c r="Q477" i="2"/>
  <c r="Q639" i="2"/>
  <c r="Q198" i="2"/>
  <c r="Q86" i="2"/>
  <c r="Q90" i="2"/>
  <c r="P297" i="2"/>
  <c r="P254" i="2"/>
  <c r="P484" i="2"/>
  <c r="Q638" i="2"/>
  <c r="Q619" i="2"/>
  <c r="Q186" i="2"/>
  <c r="P398" i="2"/>
  <c r="P530" i="2"/>
  <c r="Q489" i="2"/>
  <c r="Q597" i="2"/>
  <c r="P333" i="2"/>
  <c r="P483" i="2"/>
  <c r="P473" i="2"/>
  <c r="Q473" i="2"/>
  <c r="P293" i="2"/>
  <c r="Q293" i="2"/>
  <c r="P209" i="2"/>
  <c r="Q209" i="2"/>
  <c r="Q113" i="2"/>
  <c r="P113" i="2"/>
  <c r="Q377" i="2"/>
  <c r="Q89" i="2"/>
  <c r="Q508" i="2"/>
  <c r="P508" i="2"/>
  <c r="Q196" i="2"/>
  <c r="P196" i="2"/>
  <c r="P124" i="2"/>
  <c r="Q124" i="2"/>
  <c r="Q412" i="2"/>
  <c r="P459" i="2"/>
  <c r="Q459" i="2"/>
  <c r="Q51" i="2"/>
  <c r="P627" i="2"/>
  <c r="Q542" i="2"/>
  <c r="Q365" i="2"/>
  <c r="Q232" i="2"/>
  <c r="Q197" i="2"/>
  <c r="Q531" i="2"/>
  <c r="P76" i="2"/>
  <c r="P653" i="2"/>
  <c r="Q653" i="2"/>
  <c r="P569" i="2"/>
  <c r="Q569" i="2"/>
  <c r="Q125" i="2"/>
  <c r="P125" i="2"/>
  <c r="P29" i="2"/>
  <c r="Q29" i="2"/>
  <c r="Q305" i="2"/>
  <c r="Q5" i="2"/>
  <c r="Q316" i="2"/>
  <c r="P316" i="2"/>
  <c r="Q159" i="2"/>
  <c r="P159" i="2"/>
  <c r="Q650" i="2"/>
  <c r="P650" i="2"/>
  <c r="P338" i="2"/>
  <c r="Q338" i="2"/>
  <c r="Q437" i="2"/>
  <c r="Q566" i="2"/>
  <c r="Q485" i="2"/>
  <c r="P280" i="2"/>
  <c r="P16" i="2"/>
  <c r="P123" i="2"/>
  <c r="P436" i="2"/>
  <c r="P628" i="2"/>
  <c r="P279" i="2"/>
  <c r="P4" i="2"/>
  <c r="P172" i="2"/>
  <c r="P482" i="2"/>
  <c r="P604" i="2"/>
  <c r="Q363" i="2"/>
  <c r="Q173" i="2"/>
  <c r="P401" i="2"/>
  <c r="P509" i="2"/>
  <c r="P160" i="2"/>
  <c r="Q341" i="2"/>
  <c r="P341" i="2"/>
  <c r="P640" i="2"/>
  <c r="Q640" i="2"/>
  <c r="Q506" i="2"/>
  <c r="P506" i="2"/>
  <c r="Q242" i="2"/>
  <c r="P242" i="2"/>
  <c r="P14" i="2"/>
  <c r="Q14" i="2"/>
  <c r="Q497" i="2"/>
  <c r="P497" i="2"/>
  <c r="Q413" i="2"/>
  <c r="P413" i="2"/>
  <c r="P161" i="2"/>
  <c r="Q161" i="2"/>
  <c r="P568" i="2"/>
  <c r="Q568" i="2"/>
  <c r="Q520" i="2"/>
  <c r="P520" i="2"/>
  <c r="P340" i="2"/>
  <c r="Q340" i="2"/>
  <c r="Q256" i="2"/>
  <c r="P256" i="2"/>
  <c r="P220" i="2"/>
  <c r="Q220" i="2"/>
  <c r="P521" i="2"/>
  <c r="Q435" i="2"/>
  <c r="P435" i="2"/>
  <c r="P231" i="2"/>
  <c r="Q231" i="2"/>
  <c r="Q135" i="2"/>
  <c r="P135" i="2"/>
  <c r="P111" i="2"/>
  <c r="Q111" i="2"/>
  <c r="Q15" i="2"/>
  <c r="P15" i="2"/>
  <c r="Q65" i="2"/>
  <c r="Q3" i="2"/>
  <c r="P448" i="2"/>
  <c r="P626" i="2"/>
  <c r="Q626" i="2"/>
  <c r="P458" i="2"/>
  <c r="Q458" i="2"/>
  <c r="P434" i="2"/>
  <c r="Q434" i="2"/>
  <c r="P386" i="2"/>
  <c r="Q386" i="2"/>
  <c r="Q266" i="2"/>
  <c r="P266" i="2"/>
  <c r="P230" i="2"/>
  <c r="Q230" i="2"/>
  <c r="P206" i="2"/>
  <c r="Q206" i="2"/>
  <c r="Q425" i="2"/>
  <c r="Q110" i="2"/>
  <c r="Q64" i="2"/>
  <c r="P351" i="2"/>
  <c r="Q602" i="2"/>
  <c r="Q461" i="2"/>
  <c r="P50" i="2"/>
  <c r="P184" i="2"/>
  <c r="P533" i="2"/>
  <c r="Q581" i="2"/>
  <c r="P581" i="2"/>
  <c r="P269" i="2"/>
  <c r="Q269" i="2"/>
  <c r="P233" i="2"/>
  <c r="Q233" i="2"/>
  <c r="P185" i="2"/>
  <c r="Q185" i="2"/>
  <c r="P137" i="2"/>
  <c r="Q137" i="2"/>
  <c r="P292" i="2"/>
  <c r="Q292" i="2"/>
  <c r="P244" i="2"/>
  <c r="Q244" i="2"/>
  <c r="P112" i="2"/>
  <c r="P651" i="2"/>
  <c r="Q651" i="2"/>
  <c r="P519" i="2"/>
  <c r="Q519" i="2"/>
  <c r="P339" i="2"/>
  <c r="Q339" i="2"/>
  <c r="P267" i="2"/>
  <c r="Q267" i="2"/>
  <c r="P99" i="2"/>
  <c r="Q99" i="2"/>
  <c r="Q615" i="2"/>
  <c r="Q472" i="2"/>
  <c r="P446" i="2"/>
  <c r="Q446" i="2"/>
  <c r="P326" i="2"/>
  <c r="Q326" i="2"/>
  <c r="Q278" i="2"/>
  <c r="P278" i="2"/>
  <c r="P194" i="2"/>
  <c r="Q194" i="2"/>
  <c r="Q471" i="2"/>
  <c r="P593" i="2"/>
  <c r="Q303" i="2"/>
  <c r="Q40" i="2"/>
  <c r="Q302" i="2"/>
  <c r="Q17" i="2"/>
  <c r="Q578" i="2"/>
  <c r="Q100" i="2"/>
  <c r="Q518" i="2"/>
  <c r="P327" i="2"/>
  <c r="P329" i="2"/>
  <c r="P221" i="2"/>
  <c r="Q652" i="2"/>
  <c r="P652" i="2"/>
  <c r="Q556" i="2"/>
  <c r="P556" i="2"/>
  <c r="P268" i="2"/>
  <c r="Q268" i="2"/>
  <c r="Q52" i="2"/>
  <c r="P52" i="2"/>
  <c r="Q495" i="2"/>
  <c r="P495" i="2"/>
  <c r="P532" i="2"/>
  <c r="Q616" i="2"/>
  <c r="Q53" i="2"/>
  <c r="Q494" i="2"/>
  <c r="P317" i="2"/>
  <c r="P281" i="2"/>
  <c r="P101" i="2"/>
  <c r="P2" i="2"/>
  <c r="P122" i="2"/>
  <c r="P255" i="2"/>
  <c r="Q540" i="2"/>
  <c r="Q480" i="2"/>
  <c r="Q419" i="2"/>
  <c r="Q167" i="2"/>
  <c r="P667" i="2"/>
  <c r="Q669" i="2"/>
  <c r="Q200" i="2"/>
  <c r="P611" i="2"/>
  <c r="Q668" i="2"/>
  <c r="Q594" i="2"/>
  <c r="P610" i="2"/>
  <c r="Q241" i="2"/>
  <c r="P241" i="2"/>
  <c r="Q299" i="2"/>
  <c r="P299" i="2"/>
  <c r="Q287" i="2"/>
  <c r="P287" i="2"/>
  <c r="P251" i="2"/>
  <c r="Q251" i="2"/>
  <c r="P239" i="2"/>
  <c r="Q239" i="2"/>
  <c r="Q143" i="2"/>
  <c r="P143" i="2"/>
  <c r="Q131" i="2"/>
  <c r="P131" i="2"/>
  <c r="P107" i="2"/>
  <c r="Q107" i="2"/>
  <c r="P59" i="2"/>
  <c r="Q59" i="2"/>
  <c r="P47" i="2"/>
  <c r="Q47" i="2"/>
  <c r="Q23" i="2"/>
  <c r="P23" i="2"/>
  <c r="Q11" i="2"/>
  <c r="P11" i="2"/>
  <c r="Q541" i="2"/>
  <c r="P541" i="2"/>
  <c r="P445" i="2"/>
  <c r="Q445" i="2"/>
  <c r="P193" i="2"/>
  <c r="Q193" i="2"/>
  <c r="P145" i="2"/>
  <c r="Q145" i="2"/>
  <c r="Q25" i="2"/>
  <c r="P25" i="2"/>
  <c r="P588" i="2"/>
  <c r="Q588" i="2"/>
  <c r="Q564" i="2"/>
  <c r="P564" i="2"/>
  <c r="P528" i="2"/>
  <c r="Q528" i="2"/>
  <c r="Q444" i="2"/>
  <c r="P444" i="2"/>
  <c r="P60" i="2"/>
  <c r="Q60" i="2"/>
  <c r="Q637" i="2"/>
  <c r="Q24" i="2"/>
  <c r="Q37" i="2"/>
  <c r="Q192" i="2"/>
  <c r="P205" i="2"/>
  <c r="Q384" i="2"/>
  <c r="Q589" i="2"/>
  <c r="Q575" i="2"/>
  <c r="P575" i="2"/>
  <c r="Q455" i="2"/>
  <c r="P455" i="2"/>
  <c r="Q383" i="2"/>
  <c r="P383" i="2"/>
  <c r="Q481" i="2"/>
  <c r="Q97" i="2"/>
  <c r="P599" i="2"/>
  <c r="Q658" i="2"/>
  <c r="P658" i="2"/>
  <c r="Q577" i="2"/>
  <c r="Q49" i="2"/>
  <c r="Q468" i="2"/>
  <c r="P289" i="2"/>
  <c r="P465" i="2"/>
  <c r="Q465" i="2"/>
  <c r="Q381" i="2"/>
  <c r="P381" i="2"/>
  <c r="Q345" i="2"/>
  <c r="P345" i="2"/>
  <c r="Q201" i="2"/>
  <c r="P201" i="2"/>
  <c r="P57" i="2"/>
  <c r="Q57" i="2"/>
  <c r="Q48" i="2"/>
  <c r="Q466" i="2"/>
  <c r="Q512" i="2"/>
  <c r="P512" i="2"/>
  <c r="Q253" i="2"/>
  <c r="Q571" i="2"/>
  <c r="P309" i="2"/>
  <c r="P428" i="2"/>
  <c r="P73" i="2"/>
  <c r="P84" i="2"/>
  <c r="Q417" i="2"/>
  <c r="Q187" i="2"/>
  <c r="P191" i="2"/>
  <c r="Q635" i="2"/>
  <c r="Q397" i="2"/>
  <c r="Q19" i="2"/>
  <c r="Q523" i="2"/>
  <c r="Q515" i="2"/>
  <c r="P595" i="2"/>
  <c r="P367" i="2"/>
  <c r="P166" i="2"/>
  <c r="P601" i="2"/>
  <c r="P168" i="2"/>
  <c r="P493" i="2"/>
  <c r="P504" i="2"/>
  <c r="P488" i="2"/>
  <c r="P348" i="2"/>
  <c r="P71" i="2"/>
  <c r="Q529" i="2"/>
  <c r="P529" i="2"/>
  <c r="P457" i="2"/>
  <c r="Q457" i="2"/>
  <c r="P433" i="2"/>
  <c r="Q433" i="2"/>
  <c r="P409" i="2"/>
  <c r="Q409" i="2"/>
  <c r="P325" i="2"/>
  <c r="Q325" i="2"/>
  <c r="Q181" i="2"/>
  <c r="P181" i="2"/>
  <c r="Q85" i="2"/>
  <c r="P85" i="2"/>
  <c r="Q61" i="2"/>
  <c r="P61" i="2"/>
  <c r="Q300" i="2"/>
  <c r="P300" i="2"/>
  <c r="P120" i="2"/>
  <c r="Q120" i="2"/>
  <c r="Q72" i="2"/>
  <c r="P72" i="2"/>
  <c r="Q312" i="2"/>
  <c r="Q265" i="2"/>
  <c r="Q96" i="2"/>
  <c r="P661" i="2"/>
  <c r="Q443" i="2"/>
  <c r="P443" i="2"/>
  <c r="Q469" i="2"/>
  <c r="P516" i="2"/>
  <c r="Q538" i="2"/>
  <c r="P538" i="2"/>
  <c r="Q514" i="2"/>
  <c r="P514" i="2"/>
  <c r="P370" i="2"/>
  <c r="Q370" i="2"/>
  <c r="Q346" i="2"/>
  <c r="P346" i="2"/>
  <c r="P142" i="2"/>
  <c r="Q142" i="2"/>
  <c r="P94" i="2"/>
  <c r="Q94" i="2"/>
  <c r="Q70" i="2"/>
  <c r="P70" i="2"/>
  <c r="Q622" i="2"/>
  <c r="Q157" i="2"/>
  <c r="Q478" i="2"/>
  <c r="P551" i="2"/>
  <c r="Q561" i="2"/>
  <c r="P561" i="2"/>
  <c r="P537" i="2"/>
  <c r="Q537" i="2"/>
  <c r="Q453" i="2"/>
  <c r="P453" i="2"/>
  <c r="P153" i="2"/>
  <c r="Q153" i="2"/>
  <c r="P93" i="2"/>
  <c r="Q93" i="2"/>
  <c r="P81" i="2"/>
  <c r="Q81" i="2"/>
  <c r="Q358" i="2"/>
  <c r="Q33" i="2"/>
  <c r="Q237" i="2"/>
  <c r="P109" i="2"/>
  <c r="P513" i="2"/>
  <c r="P500" i="2"/>
  <c r="Q500" i="2"/>
  <c r="Q380" i="2"/>
  <c r="P380" i="2"/>
  <c r="P368" i="2"/>
  <c r="Q368" i="2"/>
  <c r="P152" i="2"/>
  <c r="Q152" i="2"/>
  <c r="P128" i="2"/>
  <c r="Q128" i="2"/>
  <c r="Q116" i="2"/>
  <c r="P116" i="2"/>
  <c r="P8" i="2"/>
  <c r="Q8" i="2"/>
  <c r="Q442" i="2"/>
  <c r="Q441" i="2"/>
  <c r="Q32" i="2"/>
  <c r="Q216" i="2"/>
  <c r="Q45" i="2"/>
  <c r="Q574" i="2"/>
  <c r="Q189" i="2"/>
  <c r="P12" i="2"/>
  <c r="P178" i="2"/>
  <c r="P106" i="2"/>
  <c r="P121" i="2"/>
  <c r="P646" i="2"/>
  <c r="Q431" i="2"/>
  <c r="Q631" i="2"/>
  <c r="P631" i="2"/>
  <c r="P511" i="2"/>
  <c r="Q511" i="2"/>
  <c r="Q487" i="2"/>
  <c r="P487" i="2"/>
  <c r="Q451" i="2"/>
  <c r="P451" i="2"/>
  <c r="P439" i="2"/>
  <c r="Q439" i="2"/>
  <c r="P427" i="2"/>
  <c r="Q427" i="2"/>
  <c r="P247" i="2"/>
  <c r="Q247" i="2"/>
  <c r="P175" i="2"/>
  <c r="Q175" i="2"/>
  <c r="Q151" i="2"/>
  <c r="P151" i="2"/>
  <c r="P127" i="2"/>
  <c r="Q127" i="2"/>
  <c r="P55" i="2"/>
  <c r="Q55" i="2"/>
  <c r="P31" i="2"/>
  <c r="Q31" i="2"/>
  <c r="P7" i="2"/>
  <c r="Q7" i="2"/>
  <c r="Q322" i="2"/>
  <c r="Q429" i="2"/>
  <c r="Q636" i="2"/>
  <c r="Q264" i="2"/>
  <c r="Q204" i="2"/>
  <c r="Q202" i="2"/>
  <c r="P223" i="2"/>
  <c r="P261" i="2"/>
  <c r="P248" i="2"/>
  <c r="Q440" i="2"/>
  <c r="Q286" i="2"/>
  <c r="Q199" i="2"/>
  <c r="Q576" i="2"/>
  <c r="Q252" i="2"/>
  <c r="Q22" i="2"/>
  <c r="Q163" i="2"/>
  <c r="Q456" i="2"/>
  <c r="P416" i="2"/>
  <c r="P369" i="2"/>
  <c r="P21" i="2"/>
  <c r="Q403" i="2"/>
  <c r="Q240" i="2"/>
  <c r="Q179" i="2"/>
  <c r="Q118" i="2"/>
  <c r="Q573" i="2"/>
  <c r="Q9" i="2"/>
  <c r="Q562" i="2"/>
  <c r="Q155" i="2"/>
  <c r="P395" i="2"/>
  <c r="P334" i="2"/>
  <c r="P10" i="2"/>
  <c r="Q632" i="2"/>
  <c r="Q359" i="2"/>
  <c r="Q392" i="2"/>
  <c r="Q379" i="2"/>
  <c r="Q372" i="2"/>
  <c r="Q238" i="2"/>
  <c r="Q336" i="2"/>
  <c r="Q115" i="2"/>
  <c r="Q572" i="2"/>
  <c r="Q475" i="2"/>
  <c r="Q501" i="2"/>
  <c r="Q133" i="2"/>
  <c r="P385" i="2"/>
  <c r="P141" i="2"/>
  <c r="P130" i="2"/>
  <c r="P612" i="2"/>
  <c r="P190" i="2"/>
  <c r="P517" i="2"/>
  <c r="P476" i="2"/>
  <c r="P349" i="2"/>
  <c r="Q349" i="2"/>
  <c r="Q288" i="2"/>
  <c r="Q600" i="2"/>
  <c r="P180" i="2"/>
  <c r="P452" i="2"/>
  <c r="Q452" i="2"/>
  <c r="Q176" i="2"/>
  <c r="P176" i="2"/>
  <c r="Q140" i="2"/>
  <c r="P140" i="2"/>
  <c r="Q356" i="2"/>
  <c r="Q659" i="2"/>
  <c r="Q46" i="2"/>
  <c r="Q596" i="2"/>
  <c r="Q310" i="2"/>
  <c r="Q382" i="2"/>
  <c r="Q229" i="2"/>
  <c r="Q108" i="2"/>
  <c r="Q655" i="2"/>
  <c r="Q259" i="2"/>
  <c r="P598" i="2"/>
  <c r="P360" i="2"/>
  <c r="P321" i="2"/>
  <c r="P331" i="2"/>
  <c r="P559" i="2"/>
  <c r="P301" i="2"/>
  <c r="P69" i="2"/>
  <c r="P609" i="2"/>
  <c r="Q402" i="2"/>
  <c r="P402" i="2"/>
  <c r="Q270" i="2"/>
  <c r="P354" i="2"/>
  <c r="P162" i="2"/>
  <c r="P389" i="2"/>
  <c r="Q366" i="2"/>
  <c r="P126" i="2"/>
  <c r="Q126" i="2"/>
  <c r="Q424" i="2"/>
  <c r="Q388" i="2"/>
  <c r="Q450" i="2"/>
  <c r="P328" i="2"/>
  <c r="P222" i="2"/>
  <c r="Q390" i="2"/>
  <c r="P390" i="2"/>
  <c r="P227" i="2"/>
  <c r="P225" i="2"/>
  <c r="P454" i="2"/>
  <c r="Q592" i="2"/>
  <c r="P592" i="2"/>
  <c r="Q555" i="2"/>
  <c r="P555" i="2"/>
  <c r="Q391" i="2"/>
  <c r="Q318" i="2"/>
  <c r="Q550" i="2"/>
  <c r="Q430" i="2"/>
  <c r="Q353" i="2"/>
  <c r="Q557" i="2"/>
  <c r="P623" i="2"/>
  <c r="P421" i="2"/>
  <c r="P375" i="2"/>
  <c r="P618" i="2"/>
  <c r="P614" i="2"/>
  <c r="P605" i="2"/>
  <c r="Q315" i="2"/>
  <c r="P315" i="2"/>
  <c r="P274" i="2"/>
  <c r="P272" i="2"/>
  <c r="Q313" i="2"/>
  <c r="P313" i="2"/>
  <c r="Q422" i="2"/>
  <c r="Q543" i="2"/>
  <c r="Q418" i="2"/>
  <c r="P324" i="2"/>
  <c r="P420" i="2"/>
  <c r="P362" i="2"/>
  <c r="P323" i="2"/>
  <c r="P660" i="2"/>
  <c r="P34" i="2"/>
  <c r="Q641" i="2"/>
  <c r="P285" i="2"/>
  <c r="P620" i="2"/>
  <c r="P432" i="2"/>
  <c r="P355" i="2"/>
  <c r="P587" i="2"/>
  <c r="P148" i="2"/>
  <c r="P150" i="2"/>
  <c r="P36" i="2"/>
  <c r="Q423" i="2"/>
  <c r="P423" i="2"/>
  <c r="Q304" i="2"/>
  <c r="P304" i="2"/>
  <c r="Q642" i="2"/>
  <c r="P642" i="2"/>
  <c r="Q320" i="2"/>
  <c r="Q590" i="2"/>
  <c r="P563" i="2"/>
  <c r="P138" i="2"/>
  <c r="Q39" i="2"/>
  <c r="Q606" i="2"/>
  <c r="Q182" i="2"/>
  <c r="Q467" i="2"/>
  <c r="Q603" i="2"/>
  <c r="Q165" i="2"/>
  <c r="Q656" i="2"/>
  <c r="Q188" i="2"/>
  <c r="Q164" i="2"/>
  <c r="Q156" i="2"/>
  <c r="P243" i="2"/>
  <c r="P621" i="2"/>
  <c r="P74" i="2"/>
  <c r="P617" i="2"/>
  <c r="Q308" i="2"/>
  <c r="Q330" i="2"/>
  <c r="Q337" i="2"/>
  <c r="Q277" i="2"/>
  <c r="Q549" i="2"/>
  <c r="Q554" i="2"/>
  <c r="Q408" i="2"/>
  <c r="Q591" i="2"/>
  <c r="Q666" i="2"/>
  <c r="Q405" i="2"/>
  <c r="Q275" i="2"/>
  <c r="Q245" i="2"/>
  <c r="Q371" i="2"/>
  <c r="Q291" i="2"/>
  <c r="Q263" i="2"/>
  <c r="Q207" i="2"/>
  <c r="Q38" i="2"/>
  <c r="Q645" i="2"/>
  <c r="Q273" i="2"/>
  <c r="Q217" i="2"/>
  <c r="Q203" i="2"/>
  <c r="Q146" i="2"/>
  <c r="Q78" i="2"/>
  <c r="Q171" i="2"/>
  <c r="Q75" i="2"/>
  <c r="Q13" i="2"/>
  <c r="Q539" i="2"/>
  <c r="Q534" i="2"/>
  <c r="Q177" i="2"/>
  <c r="Q117" i="2"/>
  <c r="Q41" i="2"/>
  <c r="Q664" i="2"/>
  <c r="Q98" i="2"/>
  <c r="Q491" i="2"/>
  <c r="Q505" i="2"/>
  <c r="Q649" i="2"/>
  <c r="Q613" i="2"/>
  <c r="Q579" i="2"/>
  <c r="Q80" i="2"/>
  <c r="Q522" i="2"/>
  <c r="Q647" i="2"/>
  <c r="Q62" i="2"/>
  <c r="Q88" i="2"/>
  <c r="Q132" i="2"/>
  <c r="Q195" i="2"/>
  <c r="Q58" i="2"/>
  <c r="Q20" i="2"/>
  <c r="Q496" i="2"/>
  <c r="Q492" i="2"/>
  <c r="Q463" i="2"/>
  <c r="Q503" i="2"/>
  <c r="Q474" i="2"/>
  <c r="Q449" i="2"/>
  <c r="P406" i="2"/>
  <c r="P77" i="2"/>
  <c r="P30" i="2"/>
  <c r="P257" i="2"/>
  <c r="Q307" i="2"/>
  <c r="Q376" i="2"/>
  <c r="Q665" i="2"/>
  <c r="Q290" i="2"/>
  <c r="Q144" i="2"/>
  <c r="Q26" i="2"/>
  <c r="Q460" i="2"/>
  <c r="Q361" i="2"/>
  <c r="P361" i="2"/>
  <c r="Q283" i="2"/>
  <c r="P283" i="2"/>
  <c r="Q629" i="2"/>
  <c r="P629" i="2"/>
  <c r="Q426" i="2"/>
  <c r="P426" i="2"/>
  <c r="Q396" i="2"/>
  <c r="P396" i="2"/>
  <c r="Q347" i="2"/>
  <c r="P347" i="2"/>
  <c r="Q399" i="2"/>
  <c r="P399" i="2"/>
  <c r="Q357" i="2"/>
  <c r="P357" i="2"/>
  <c r="Q633" i="2"/>
  <c r="P633" i="2"/>
  <c r="Q553" i="2"/>
  <c r="P553" i="2"/>
  <c r="Q414" i="2"/>
  <c r="P414" i="2"/>
  <c r="Q387" i="2"/>
  <c r="P387" i="2"/>
  <c r="Q344" i="2"/>
  <c r="P344" i="2"/>
  <c r="Q250" i="2"/>
  <c r="P250" i="2"/>
  <c r="Q624" i="2"/>
  <c r="P624" i="2"/>
  <c r="Q228" i="2"/>
  <c r="P228" i="2"/>
  <c r="Q625" i="2"/>
  <c r="P625" i="2"/>
  <c r="Q663" i="2"/>
  <c r="P663" i="2"/>
  <c r="P4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528E80-5107-48CB-8AEC-CB300541A711}" keepAlive="1" name="Consulta - vst_EtiquetasSalidaTunel" description="Conexión a la consulta 'vst_EtiquetasSalidaTunel' en el libro." type="5" refreshedVersion="8" background="1" saveData="1">
    <dbPr connection="Provider=Microsoft.Mashup.OleDb.1;Data Source=$Workbook$;Location=vst_EtiquetasSalidaTunel;Extended Properties=&quot;&quot;" command="SELECT * FROM [vst_EtiquetasSalidaTunel]"/>
  </connection>
</connections>
</file>

<file path=xl/sharedStrings.xml><?xml version="1.0" encoding="utf-8"?>
<sst xmlns="http://schemas.openxmlformats.org/spreadsheetml/2006/main" count="4064" uniqueCount="744">
  <si>
    <t>DiaProceso</t>
  </si>
  <si>
    <t>Lote</t>
  </si>
  <si>
    <t>DestinoProducto</t>
  </si>
  <si>
    <t>TotalKilos</t>
  </si>
  <si>
    <t>Corte</t>
  </si>
  <si>
    <t>Calidad</t>
  </si>
  <si>
    <t>Conservacion</t>
  </si>
  <si>
    <t>FechaProduccion</t>
  </si>
  <si>
    <t>TotalBandejas</t>
  </si>
  <si>
    <t>20251254803000461</t>
  </si>
  <si>
    <t>X EMPACAR P/S.THAI.CH.BUTTER</t>
  </si>
  <si>
    <t>PORCION C/PIEL SWEET THAI CHILI BUTTER</t>
  </si>
  <si>
    <t>STANDARD</t>
  </si>
  <si>
    <t>CONGELADO</t>
  </si>
  <si>
    <t>20251254803000471</t>
  </si>
  <si>
    <t>20251254803000481</t>
  </si>
  <si>
    <t>20251254803000491</t>
  </si>
  <si>
    <t>20251254803000501</t>
  </si>
  <si>
    <t>20251254803000511</t>
  </si>
  <si>
    <t>20251254803000521</t>
  </si>
  <si>
    <t>20251255603000151</t>
  </si>
  <si>
    <t>X EMPACAR P/MEMBERS</t>
  </si>
  <si>
    <t>PORCION S/PIEL</t>
  </si>
  <si>
    <t>INDUSTRIAL A</t>
  </si>
  <si>
    <t>20251255603000161</t>
  </si>
  <si>
    <t>Area</t>
  </si>
  <si>
    <t>20251254903001531</t>
  </si>
  <si>
    <t>LINEA 1 NOCHE</t>
  </si>
  <si>
    <t>INDUSTRIAL</t>
  </si>
  <si>
    <t>20251254903001541</t>
  </si>
  <si>
    <t>20251254903001551</t>
  </si>
  <si>
    <t>20251254903001561</t>
  </si>
  <si>
    <t>20251254903001591</t>
  </si>
  <si>
    <t>20251254903001601</t>
  </si>
  <si>
    <t>20251256503000011</t>
  </si>
  <si>
    <t>X EMPACAR P/ HLF FPI INY.</t>
  </si>
  <si>
    <t>PORCION S/PIEL INY. KEEPFRESH</t>
  </si>
  <si>
    <t>GRADO</t>
  </si>
  <si>
    <t>20251256503000021</t>
  </si>
  <si>
    <t>20251256503000031</t>
  </si>
  <si>
    <t>20251256503000041</t>
  </si>
  <si>
    <t>20251256503000051</t>
  </si>
  <si>
    <t>20251256503000061</t>
  </si>
  <si>
    <t>20251256503000071</t>
  </si>
  <si>
    <t>20251256503000121</t>
  </si>
  <si>
    <t>20251256603000011</t>
  </si>
  <si>
    <t>20251256603000021</t>
  </si>
  <si>
    <t>20251256603000071</t>
  </si>
  <si>
    <t>20251256603000091</t>
  </si>
  <si>
    <t>20251256603000101</t>
  </si>
  <si>
    <t>20251256903000011</t>
  </si>
  <si>
    <t>X EMPACAR P/ OCEAN HORIZONS</t>
  </si>
  <si>
    <t>PORCION S/PIEL INY. AGUA/SAL</t>
  </si>
  <si>
    <t>20251256903000021</t>
  </si>
  <si>
    <t>20251256903000031</t>
  </si>
  <si>
    <t>20251256903000041</t>
  </si>
  <si>
    <t>20251256903000051</t>
  </si>
  <si>
    <t>20251256903000071</t>
  </si>
  <si>
    <t>X EMPACAR P/ WORLD DOCK (#)</t>
  </si>
  <si>
    <t>20251256903000081</t>
  </si>
  <si>
    <t>20251256903000101</t>
  </si>
  <si>
    <t>20251256903000121</t>
  </si>
  <si>
    <t>20251256903000131</t>
  </si>
  <si>
    <t>20251256903000141</t>
  </si>
  <si>
    <t>20251256903000151</t>
  </si>
  <si>
    <t>20251257003000011</t>
  </si>
  <si>
    <t>20251257003000021</t>
  </si>
  <si>
    <t>20251257003000051</t>
  </si>
  <si>
    <t>20251257003000061</t>
  </si>
  <si>
    <t>20251257003000071</t>
  </si>
  <si>
    <t>20251257003000081</t>
  </si>
  <si>
    <t>20251257003000091</t>
  </si>
  <si>
    <t>20251257003000121</t>
  </si>
  <si>
    <t>20251257003000141</t>
  </si>
  <si>
    <t>20251257003000151</t>
  </si>
  <si>
    <t>20251257003000161</t>
  </si>
  <si>
    <t>20251257003000171</t>
  </si>
  <si>
    <t>20251257003000231</t>
  </si>
  <si>
    <t>X EMPACAR P/ HLF HFS FULL GRASA</t>
  </si>
  <si>
    <t>20251257003000241</t>
  </si>
  <si>
    <t>20251257003000251</t>
  </si>
  <si>
    <t>20251257003000261</t>
  </si>
  <si>
    <t>20251257003000271</t>
  </si>
  <si>
    <t>20251257103000011</t>
  </si>
  <si>
    <t>20251257103000021</t>
  </si>
  <si>
    <t>20251257203000011</t>
  </si>
  <si>
    <t>LINEA 2</t>
  </si>
  <si>
    <t>20251254803000531</t>
  </si>
  <si>
    <t>20251254803000541</t>
  </si>
  <si>
    <t>20251254803000551</t>
  </si>
  <si>
    <t>20251254803000561</t>
  </si>
  <si>
    <t>20251254803000571</t>
  </si>
  <si>
    <t>20251254803000581</t>
  </si>
  <si>
    <t>20251254803000591</t>
  </si>
  <si>
    <t>20251254803000681</t>
  </si>
  <si>
    <t>20251254803000691</t>
  </si>
  <si>
    <t>20251255503000011</t>
  </si>
  <si>
    <t>X EMPACAR P/CENTRO S.THAI.CH.BUTTER</t>
  </si>
  <si>
    <t>20251255503000021</t>
  </si>
  <si>
    <t>20251255503000031</t>
  </si>
  <si>
    <t>20251255503000041</t>
  </si>
  <si>
    <t>20251255503000051</t>
  </si>
  <si>
    <t>20251255503000061</t>
  </si>
  <si>
    <t>20251255503000071</t>
  </si>
  <si>
    <t>20251255503000091</t>
  </si>
  <si>
    <t>20251255503000111</t>
  </si>
  <si>
    <t>20251255503000131</t>
  </si>
  <si>
    <t>20251255503000181</t>
  </si>
  <si>
    <t>20251255503000191</t>
  </si>
  <si>
    <t>20251255503000201</t>
  </si>
  <si>
    <t>20251255503000211</t>
  </si>
  <si>
    <t>20251255503000221</t>
  </si>
  <si>
    <t>20251255503000231</t>
  </si>
  <si>
    <t>20251255503000241</t>
  </si>
  <si>
    <t>20251255503000281</t>
  </si>
  <si>
    <t>20251255503000301</t>
  </si>
  <si>
    <t>20251255503000311</t>
  </si>
  <si>
    <t>20251255503000321</t>
  </si>
  <si>
    <t>20251255503000331</t>
  </si>
  <si>
    <t>20251255503000341</t>
  </si>
  <si>
    <t>20251255503000351</t>
  </si>
  <si>
    <t>20251255503000431</t>
  </si>
  <si>
    <t>20251256303000931</t>
  </si>
  <si>
    <t>X EMPACAR P/ESTUCHE BAP INY. (B)</t>
  </si>
  <si>
    <t>PORCION C/PIEL BLACKENED</t>
  </si>
  <si>
    <t>20251256303000941</t>
  </si>
  <si>
    <t>20251256303000971</t>
  </si>
  <si>
    <t>20251256303000991</t>
  </si>
  <si>
    <t>20251256303001001</t>
  </si>
  <si>
    <t>20251254903001641</t>
  </si>
  <si>
    <t>20251254903001651</t>
  </si>
  <si>
    <t>20251254903001661</t>
  </si>
  <si>
    <t>20251254903001671</t>
  </si>
  <si>
    <t>20251254903001681</t>
  </si>
  <si>
    <t>20251254903001691</t>
  </si>
  <si>
    <t>20251254903001701</t>
  </si>
  <si>
    <t>20251254903001711</t>
  </si>
  <si>
    <t>20251254903001721</t>
  </si>
  <si>
    <t>20251254903001731</t>
  </si>
  <si>
    <t>20251254903001761</t>
  </si>
  <si>
    <t>20251254903001911</t>
  </si>
  <si>
    <t>20251254903001921</t>
  </si>
  <si>
    <t>20251256003000031</t>
  </si>
  <si>
    <t>20251256303001941</t>
  </si>
  <si>
    <t>20251256503000231</t>
  </si>
  <si>
    <t>20251257003000331</t>
  </si>
  <si>
    <t>20251257003000351</t>
  </si>
  <si>
    <t>20251257003000361</t>
  </si>
  <si>
    <t>20251257003000411</t>
  </si>
  <si>
    <t>20251257103000051</t>
  </si>
  <si>
    <t>20251257103000061</t>
  </si>
  <si>
    <t>20251257303000181</t>
  </si>
  <si>
    <t>X EMPACAR P/AMAZON</t>
  </si>
  <si>
    <t>PORCION C/PIEL</t>
  </si>
  <si>
    <t>20251257303000191</t>
  </si>
  <si>
    <t>20251257303000201</t>
  </si>
  <si>
    <t>20251257303000211</t>
  </si>
  <si>
    <t>20251257303000221</t>
  </si>
  <si>
    <t>20251257303000231</t>
  </si>
  <si>
    <t>20251257303000241</t>
  </si>
  <si>
    <t>20251257303000251</t>
  </si>
  <si>
    <t>20251257303000261</t>
  </si>
  <si>
    <t>20251257303000271</t>
  </si>
  <si>
    <t>20251257303000401</t>
  </si>
  <si>
    <t>20251257303000521</t>
  </si>
  <si>
    <t>20251257303000531</t>
  </si>
  <si>
    <t>20251257303000561</t>
  </si>
  <si>
    <t>20251257303000581</t>
  </si>
  <si>
    <t>20251257303000591</t>
  </si>
  <si>
    <t>20251257303000601</t>
  </si>
  <si>
    <t>20251257303000611</t>
  </si>
  <si>
    <t>20251257403000011</t>
  </si>
  <si>
    <t>20251255503000571</t>
  </si>
  <si>
    <t>20251255503000581</t>
  </si>
  <si>
    <t>20251255503000591</t>
  </si>
  <si>
    <t>20251255503000611</t>
  </si>
  <si>
    <t>20251255503000621</t>
  </si>
  <si>
    <t>20251255503000631</t>
  </si>
  <si>
    <t>20251255503000641</t>
  </si>
  <si>
    <t>20251255503000651</t>
  </si>
  <si>
    <t>20251255503000671</t>
  </si>
  <si>
    <t>20251255503000681</t>
  </si>
  <si>
    <t>20251255503000691</t>
  </si>
  <si>
    <t>20251255503000701</t>
  </si>
  <si>
    <t>20251256703000081</t>
  </si>
  <si>
    <t>20251256703000091</t>
  </si>
  <si>
    <t>20251256703000101</t>
  </si>
  <si>
    <t>20251256703000111</t>
  </si>
  <si>
    <t>20251256703000121</t>
  </si>
  <si>
    <t>20251256703000131</t>
  </si>
  <si>
    <t>20251256803000221</t>
  </si>
  <si>
    <t>20251256803000251</t>
  </si>
  <si>
    <t>20251256803000281</t>
  </si>
  <si>
    <t>20251256803000291</t>
  </si>
  <si>
    <t>20251256803000311</t>
  </si>
  <si>
    <t>20251256803000381</t>
  </si>
  <si>
    <t>20251256803000451</t>
  </si>
  <si>
    <t>20251256803000481</t>
  </si>
  <si>
    <t>20251256803000571</t>
  </si>
  <si>
    <t>20251256803000641</t>
  </si>
  <si>
    <t>20251256803000781</t>
  </si>
  <si>
    <t>20251256803000791</t>
  </si>
  <si>
    <t>PREMIUM</t>
  </si>
  <si>
    <t>20251255803000641</t>
  </si>
  <si>
    <t>20251255903000061</t>
  </si>
  <si>
    <t>20251256003000041</t>
  </si>
  <si>
    <t>20251256003000051</t>
  </si>
  <si>
    <t>20251256403000041</t>
  </si>
  <si>
    <t>20251257003000421</t>
  </si>
  <si>
    <t>20251257003000441</t>
  </si>
  <si>
    <t>20251257303000731</t>
  </si>
  <si>
    <t>20251257503000011</t>
  </si>
  <si>
    <t>20251257503000021</t>
  </si>
  <si>
    <t>20251257503000101</t>
  </si>
  <si>
    <t>20251257503000111</t>
  </si>
  <si>
    <t>20251257503000121</t>
  </si>
  <si>
    <t>20251257503000131</t>
  </si>
  <si>
    <t>20251257503000141</t>
  </si>
  <si>
    <t>20251256803000911</t>
  </si>
  <si>
    <t>20251256803000921</t>
  </si>
  <si>
    <t>20251256803001051</t>
  </si>
  <si>
    <t>20251256803001061</t>
  </si>
  <si>
    <t>20251256803001071</t>
  </si>
  <si>
    <t>20251256803001081</t>
  </si>
  <si>
    <t>20251256803001091</t>
  </si>
  <si>
    <t>20251256803001101</t>
  </si>
  <si>
    <t>20251256803001111</t>
  </si>
  <si>
    <t>20251258103000011</t>
  </si>
  <si>
    <t>20251258103000021</t>
  </si>
  <si>
    <t>20251258103000031</t>
  </si>
  <si>
    <t>20251258103000041</t>
  </si>
  <si>
    <t>20251258103000051</t>
  </si>
  <si>
    <t>20251258103000061</t>
  </si>
  <si>
    <t>20251258103000071</t>
  </si>
  <si>
    <t>20251259103000051</t>
  </si>
  <si>
    <t>LINEA 1 DIA</t>
  </si>
  <si>
    <t>20251259103000131</t>
  </si>
  <si>
    <t>20251259103000141</t>
  </si>
  <si>
    <t>20251259003000011</t>
  </si>
  <si>
    <t>X EMPACAR P/ESTUCHE BAP INY. (T)</t>
  </si>
  <si>
    <t>PORCION C/PIEL TERIYAKI</t>
  </si>
  <si>
    <t>20251259003000021</t>
  </si>
  <si>
    <t>20251259003000031</t>
  </si>
  <si>
    <t>20251259003000041</t>
  </si>
  <si>
    <t>20251259003000051</t>
  </si>
  <si>
    <t>20251258103000081</t>
  </si>
  <si>
    <t>20251258103000091</t>
  </si>
  <si>
    <t>20251258303000021</t>
  </si>
  <si>
    <t>20251258303000031</t>
  </si>
  <si>
    <t>20251258303000041</t>
  </si>
  <si>
    <t>20251258303000051</t>
  </si>
  <si>
    <t>20251258403000041</t>
  </si>
  <si>
    <t>20251258403000051</t>
  </si>
  <si>
    <t>20251258403000061</t>
  </si>
  <si>
    <t>20251258503000071</t>
  </si>
  <si>
    <t>20251258503000081</t>
  </si>
  <si>
    <t>20251258503000091</t>
  </si>
  <si>
    <t>20251259503000111</t>
  </si>
  <si>
    <t>LINEA 2 NOCHE</t>
  </si>
  <si>
    <t>20251258203000041</t>
  </si>
  <si>
    <t>20251258303000071</t>
  </si>
  <si>
    <t>20251258603000031</t>
  </si>
  <si>
    <t>20251258603000041</t>
  </si>
  <si>
    <t>20251258703000051</t>
  </si>
  <si>
    <t>20251258703000061</t>
  </si>
  <si>
    <t>20251258703000071</t>
  </si>
  <si>
    <t>20251258703000081</t>
  </si>
  <si>
    <t>20251258703000091</t>
  </si>
  <si>
    <t>20251258703000101</t>
  </si>
  <si>
    <t>20251258703000111</t>
  </si>
  <si>
    <t>20251259203000051</t>
  </si>
  <si>
    <t>20251259203000061</t>
  </si>
  <si>
    <t>20251259203000071</t>
  </si>
  <si>
    <t>20251259503000121</t>
  </si>
  <si>
    <t>20251259503000131</t>
  </si>
  <si>
    <t>20251258703000121</t>
  </si>
  <si>
    <t>20251258803000181</t>
  </si>
  <si>
    <t>20251258803000191</t>
  </si>
  <si>
    <t>20251258803000201</t>
  </si>
  <si>
    <t>20251258803000211</t>
  </si>
  <si>
    <t>20251258803000221</t>
  </si>
  <si>
    <t>20251259503000161</t>
  </si>
  <si>
    <t>20251259503000201</t>
  </si>
  <si>
    <t>20251258803000031</t>
  </si>
  <si>
    <t>20251258803000041</t>
  </si>
  <si>
    <t>20251258803000061</t>
  </si>
  <si>
    <t>20251258803000071</t>
  </si>
  <si>
    <t>20251258803000151</t>
  </si>
  <si>
    <t>20251258803000161</t>
  </si>
  <si>
    <t>20251258803000171</t>
  </si>
  <si>
    <t>20251259403000381</t>
  </si>
  <si>
    <t>23-24 hrs</t>
  </si>
  <si>
    <t>10-11 hrs</t>
  </si>
  <si>
    <t>14-15 hrs</t>
  </si>
  <si>
    <t>21-22 hrs</t>
  </si>
  <si>
    <t>22-23 hrs</t>
  </si>
  <si>
    <t>00-01 hrs</t>
  </si>
  <si>
    <t>02-03 hrs</t>
  </si>
  <si>
    <t>03-04 hrs</t>
  </si>
  <si>
    <t>04-05 hrs</t>
  </si>
  <si>
    <t>05-06 hrs</t>
  </si>
  <si>
    <t>08-09 hrs</t>
  </si>
  <si>
    <t>09-10 hrs</t>
  </si>
  <si>
    <t>01-02 hrs</t>
  </si>
  <si>
    <t>11-12 hrs</t>
  </si>
  <si>
    <t>12-13 hrs</t>
  </si>
  <si>
    <t>13-14 hrs</t>
  </si>
  <si>
    <t>15-16 hrs</t>
  </si>
  <si>
    <t>16-17 hrs</t>
  </si>
  <si>
    <t>Hora</t>
  </si>
  <si>
    <t>Hora Intervalo</t>
  </si>
  <si>
    <t>Turno</t>
  </si>
  <si>
    <t>Noche</t>
  </si>
  <si>
    <t>Dia</t>
  </si>
  <si>
    <t>20251258803000231</t>
  </si>
  <si>
    <t>20251258803000241</t>
  </si>
  <si>
    <t>20251258803000251</t>
  </si>
  <si>
    <t>20251258803000261</t>
  </si>
  <si>
    <t>20251260003000011</t>
  </si>
  <si>
    <t>X EMPACAR P/COLLAR S.THAI.CH.BUTTER</t>
  </si>
  <si>
    <t>20251260003000021</t>
  </si>
  <si>
    <t>20251260003000031</t>
  </si>
  <si>
    <t>20251260003000041</t>
  </si>
  <si>
    <t>20251260203000071</t>
  </si>
  <si>
    <t>20251260203000211</t>
  </si>
  <si>
    <t>20251260203000231</t>
  </si>
  <si>
    <t>20251260203000241</t>
  </si>
  <si>
    <t>20251260203000251</t>
  </si>
  <si>
    <t>20251260203000261</t>
  </si>
  <si>
    <t>20251260203000271</t>
  </si>
  <si>
    <t>20251260203000281</t>
  </si>
  <si>
    <t>20251260203000291</t>
  </si>
  <si>
    <t>20251260203000301</t>
  </si>
  <si>
    <t>20251260203000311</t>
  </si>
  <si>
    <t>20251260203000321</t>
  </si>
  <si>
    <t>20251260203000331</t>
  </si>
  <si>
    <t>20251260203000341</t>
  </si>
  <si>
    <t>20251260203000351</t>
  </si>
  <si>
    <t>20251260203000361</t>
  </si>
  <si>
    <t>20251260203000371</t>
  </si>
  <si>
    <t>20251260203000441</t>
  </si>
  <si>
    <t>20251260203000451</t>
  </si>
  <si>
    <t>20251257503000311</t>
  </si>
  <si>
    <t>20251260203000461</t>
  </si>
  <si>
    <t>20251260203000471</t>
  </si>
  <si>
    <t>20251260203000581</t>
  </si>
  <si>
    <t>20251260203001021</t>
  </si>
  <si>
    <t>20251257503000351</t>
  </si>
  <si>
    <t>20251257703000011</t>
  </si>
  <si>
    <t>20251260303000051</t>
  </si>
  <si>
    <t>20251260403000051</t>
  </si>
  <si>
    <t>20251260503000041</t>
  </si>
  <si>
    <t>GRADO 1</t>
  </si>
  <si>
    <t>20251261103000021</t>
  </si>
  <si>
    <t>20251260203000551</t>
  </si>
  <si>
    <t>20251259203000131</t>
  </si>
  <si>
    <t>20251259403000831</t>
  </si>
  <si>
    <t>20251259403000841</t>
  </si>
  <si>
    <t>20251260503000011</t>
  </si>
  <si>
    <t>20251260103000011</t>
  </si>
  <si>
    <t>20251260203000531</t>
  </si>
  <si>
    <t>20251260203000541</t>
  </si>
  <si>
    <t>20251260203000561</t>
  </si>
  <si>
    <t>20251260203000571</t>
  </si>
  <si>
    <t>20251260203000781</t>
  </si>
  <si>
    <t>20251260203000991</t>
  </si>
  <si>
    <t>20251257503000361</t>
  </si>
  <si>
    <t>20251260403000011</t>
  </si>
  <si>
    <t>20251260403000021</t>
  </si>
  <si>
    <t>20251261003000051</t>
  </si>
  <si>
    <t>20251261003000091</t>
  </si>
  <si>
    <t>20251260203000841</t>
  </si>
  <si>
    <t>20251260203000851</t>
  </si>
  <si>
    <t>20251260203000971</t>
  </si>
  <si>
    <t>20251260203000981</t>
  </si>
  <si>
    <t>20251260203001001</t>
  </si>
  <si>
    <t>20251260203001011</t>
  </si>
  <si>
    <t>20251257503000341</t>
  </si>
  <si>
    <t>20251260303000011</t>
  </si>
  <si>
    <t>X EMPACAR P/MUESTRA MEMBERS</t>
  </si>
  <si>
    <t>20251260303000021</t>
  </si>
  <si>
    <t>20251260303000031</t>
  </si>
  <si>
    <t>20251260303000041</t>
  </si>
  <si>
    <t>20251261003000011</t>
  </si>
  <si>
    <t>20251261003000021</t>
  </si>
  <si>
    <t>20251261003000031</t>
  </si>
  <si>
    <t>20251261003000061</t>
  </si>
  <si>
    <t>20251260203001051</t>
  </si>
  <si>
    <t>20251260603000031</t>
  </si>
  <si>
    <t>20251260603000041</t>
  </si>
  <si>
    <t>20251260703000041</t>
  </si>
  <si>
    <t>20251260703000081</t>
  </si>
  <si>
    <t>20251261203000041</t>
  </si>
  <si>
    <t>X EMPACAR P/ ESTUCHES BAP</t>
  </si>
  <si>
    <t>PORCION C/PIEL INY. KEEPFRESH</t>
  </si>
  <si>
    <t>20251261203000051</t>
  </si>
  <si>
    <t>20251261203000071</t>
  </si>
  <si>
    <t>20251261203000091</t>
  </si>
  <si>
    <t>20251261203000111</t>
  </si>
  <si>
    <t>20251261203000131</t>
  </si>
  <si>
    <t>20251260703000051</t>
  </si>
  <si>
    <t>20251260703000091</t>
  </si>
  <si>
    <t>20251260703000121</t>
  </si>
  <si>
    <t>20251259903000841</t>
  </si>
  <si>
    <t>20251259903000851</t>
  </si>
  <si>
    <t>20251261203000011</t>
  </si>
  <si>
    <t>20251261203000031</t>
  </si>
  <si>
    <t>20251261203000061</t>
  </si>
  <si>
    <t>20251261203000081</t>
  </si>
  <si>
    <t>20251261203000101</t>
  </si>
  <si>
    <t>20251261203000121</t>
  </si>
  <si>
    <t>20251260603000011</t>
  </si>
  <si>
    <t>20251260603000021</t>
  </si>
  <si>
    <t>20251260603000051</t>
  </si>
  <si>
    <t>20251260703000011</t>
  </si>
  <si>
    <t>20251260703000021</t>
  </si>
  <si>
    <t>20251260703000131</t>
  </si>
  <si>
    <t>20251259903000861</t>
  </si>
  <si>
    <t>20251261203000021</t>
  </si>
  <si>
    <t>20251261203000141</t>
  </si>
  <si>
    <t>20251261203000181</t>
  </si>
  <si>
    <t>20251260703000031</t>
  </si>
  <si>
    <t>20251261203000171</t>
  </si>
  <si>
    <t>20251260703000261</t>
  </si>
  <si>
    <t>20251260703000281</t>
  </si>
  <si>
    <t>20251261203000191</t>
  </si>
  <si>
    <t>20251261203000201</t>
  </si>
  <si>
    <t>20251261203000211</t>
  </si>
  <si>
    <t>20251260703000211</t>
  </si>
  <si>
    <t>20251260703000271</t>
  </si>
  <si>
    <t>20251260703000291</t>
  </si>
  <si>
    <t>20251260703000421</t>
  </si>
  <si>
    <t>20251260703000491</t>
  </si>
  <si>
    <t>20251260703000541</t>
  </si>
  <si>
    <t>20251261303000111</t>
  </si>
  <si>
    <t>20251260703000331</t>
  </si>
  <si>
    <t>20251260703000351</t>
  </si>
  <si>
    <t>20251260703000361</t>
  </si>
  <si>
    <t>20251260703000501</t>
  </si>
  <si>
    <t>20251260703000531</t>
  </si>
  <si>
    <t>20251260703000561</t>
  </si>
  <si>
    <t>20251261303000021</t>
  </si>
  <si>
    <t>20251261303000031</t>
  </si>
  <si>
    <t>20251261303000051</t>
  </si>
  <si>
    <t>20251261303000071</t>
  </si>
  <si>
    <t>20251261203000241</t>
  </si>
  <si>
    <t>20251261203000261</t>
  </si>
  <si>
    <t>20251261203000331</t>
  </si>
  <si>
    <t>20251261203000361</t>
  </si>
  <si>
    <t>20251261203000381</t>
  </si>
  <si>
    <t>20251261203000411</t>
  </si>
  <si>
    <t>20251261203000441</t>
  </si>
  <si>
    <t>20251261203000591</t>
  </si>
  <si>
    <t>PORCION C/PIEL (B) CENTRO BAP</t>
  </si>
  <si>
    <t>20251261203000601</t>
  </si>
  <si>
    <t>20251261203000611</t>
  </si>
  <si>
    <t>20251261203000621</t>
  </si>
  <si>
    <t>20251260703000301</t>
  </si>
  <si>
    <t>20251260703000431</t>
  </si>
  <si>
    <t>20251260703000511</t>
  </si>
  <si>
    <t>20251260703000521</t>
  </si>
  <si>
    <t>20251261303000041</t>
  </si>
  <si>
    <t>20251261303000081</t>
  </si>
  <si>
    <t>20251261303000181</t>
  </si>
  <si>
    <t>20251261203000251</t>
  </si>
  <si>
    <t>20251261203000301</t>
  </si>
  <si>
    <t>20251261203000311</t>
  </si>
  <si>
    <t>20251261203000321</t>
  </si>
  <si>
    <t>20251261203000371</t>
  </si>
  <si>
    <t>20251261203000421</t>
  </si>
  <si>
    <t>20251261203000651</t>
  </si>
  <si>
    <t>20251261203000681</t>
  </si>
  <si>
    <t>20251261203000691</t>
  </si>
  <si>
    <t>20251261203000641</t>
  </si>
  <si>
    <t>20251261203000661</t>
  </si>
  <si>
    <t>20251261203000671</t>
  </si>
  <si>
    <t>20251261203000221</t>
  </si>
  <si>
    <t>20251261203000281</t>
  </si>
  <si>
    <t>20251261203000341</t>
  </si>
  <si>
    <t>20251261203000401</t>
  </si>
  <si>
    <t>20251261203000451</t>
  </si>
  <si>
    <t>20251261203000571</t>
  </si>
  <si>
    <t>20251261203000701</t>
  </si>
  <si>
    <t>20251261203000721</t>
  </si>
  <si>
    <t>20251260703000311</t>
  </si>
  <si>
    <t>20251260703000321</t>
  </si>
  <si>
    <t>20251260703000341</t>
  </si>
  <si>
    <t>20251260703000371</t>
  </si>
  <si>
    <t>20251260703000551</t>
  </si>
  <si>
    <t>20251261303000011</t>
  </si>
  <si>
    <t>20251261303000061</t>
  </si>
  <si>
    <t>20251261203000231</t>
  </si>
  <si>
    <t>20251261203000351</t>
  </si>
  <si>
    <t>20251261203000431</t>
  </si>
  <si>
    <t>20251261203000561</t>
  </si>
  <si>
    <t>20251261203000631</t>
  </si>
  <si>
    <t>20251261203000711</t>
  </si>
  <si>
    <t>20251261303000341</t>
  </si>
  <si>
    <t>20251261303000401</t>
  </si>
  <si>
    <t>20251261303000331</t>
  </si>
  <si>
    <t>20251261303000361</t>
  </si>
  <si>
    <t>20251261303000381</t>
  </si>
  <si>
    <t>20251261303000391</t>
  </si>
  <si>
    <t>20251261203000741</t>
  </si>
  <si>
    <t>20251261203000751</t>
  </si>
  <si>
    <t>20251261303000291</t>
  </si>
  <si>
    <t>20251261303000371</t>
  </si>
  <si>
    <t>20251261203000731</t>
  </si>
  <si>
    <t>20251261303000351</t>
  </si>
  <si>
    <t>20251261303000411</t>
  </si>
  <si>
    <t>20251261303000451</t>
  </si>
  <si>
    <t>20251261203000761</t>
  </si>
  <si>
    <t>20251261603000631</t>
  </si>
  <si>
    <t>20251261603000701</t>
  </si>
  <si>
    <t>20251261603000721</t>
  </si>
  <si>
    <t>20251261603000851</t>
  </si>
  <si>
    <t>20251261603000871</t>
  </si>
  <si>
    <t>20251261603000971</t>
  </si>
  <si>
    <t>20251261603001061</t>
  </si>
  <si>
    <t>20251261603001071</t>
  </si>
  <si>
    <t>20251261603001121</t>
  </si>
  <si>
    <t>20251261603001231</t>
  </si>
  <si>
    <t>20251261603001281</t>
  </si>
  <si>
    <t>20251261603001291</t>
  </si>
  <si>
    <t>20251261603001561</t>
  </si>
  <si>
    <t>20251261603001611</t>
  </si>
  <si>
    <t>20251261603001621</t>
  </si>
  <si>
    <t>20251261603001671</t>
  </si>
  <si>
    <t>20251261603001681</t>
  </si>
  <si>
    <t>20251261603001691</t>
  </si>
  <si>
    <t>20251261603001701</t>
  </si>
  <si>
    <t>20251261603001821</t>
  </si>
  <si>
    <t>20251261603001831</t>
  </si>
  <si>
    <t>20251261603001851</t>
  </si>
  <si>
    <t>20251261603001881</t>
  </si>
  <si>
    <t>20251261603001891</t>
  </si>
  <si>
    <t>20251261603001901</t>
  </si>
  <si>
    <t>20251261903000021</t>
  </si>
  <si>
    <t>20251261903000061</t>
  </si>
  <si>
    <t>20251261803000011</t>
  </si>
  <si>
    <t>20251261803000021</t>
  </si>
  <si>
    <t>20251261803000031</t>
  </si>
  <si>
    <t>20251261903000071</t>
  </si>
  <si>
    <t>20251261903000081</t>
  </si>
  <si>
    <t>20251261903000091</t>
  </si>
  <si>
    <t>20251261603002191</t>
  </si>
  <si>
    <t>20251261603002231</t>
  </si>
  <si>
    <t>20251261603002241</t>
  </si>
  <si>
    <t>20251261603002431</t>
  </si>
  <si>
    <t>20251261603002491</t>
  </si>
  <si>
    <t>20251261603002551</t>
  </si>
  <si>
    <t>20251261603002561</t>
  </si>
  <si>
    <t>20251261803000051</t>
  </si>
  <si>
    <t>20251262103000361</t>
  </si>
  <si>
    <t>20251262103000371</t>
  </si>
  <si>
    <t>20251262103000381</t>
  </si>
  <si>
    <t>20251262103000441</t>
  </si>
  <si>
    <t>20251262103000471</t>
  </si>
  <si>
    <t>20251262103000511</t>
  </si>
  <si>
    <t>20251262103000521</t>
  </si>
  <si>
    <t>20251262103000531</t>
  </si>
  <si>
    <t>20251262103000541</t>
  </si>
  <si>
    <t>20251262103000571</t>
  </si>
  <si>
    <t>20251262103000581</t>
  </si>
  <si>
    <t>20251262103000591</t>
  </si>
  <si>
    <t>20251262103000801</t>
  </si>
  <si>
    <t>20251262103000811</t>
  </si>
  <si>
    <t>17-18 hrs</t>
  </si>
  <si>
    <t>20251261303000691</t>
  </si>
  <si>
    <t>20251261303000701</t>
  </si>
  <si>
    <t>20251261303000711</t>
  </si>
  <si>
    <t>20251261303000721</t>
  </si>
  <si>
    <t>20251261303000731</t>
  </si>
  <si>
    <t>20251261303000741</t>
  </si>
  <si>
    <t>20251261303000751</t>
  </si>
  <si>
    <t>20251261303000761</t>
  </si>
  <si>
    <t>20251261303000771</t>
  </si>
  <si>
    <t>20251261303000781</t>
  </si>
  <si>
    <t>20251261303000791</t>
  </si>
  <si>
    <t>20251261303000801</t>
  </si>
  <si>
    <t>20251261303000871</t>
  </si>
  <si>
    <t>Semana Proceso</t>
  </si>
  <si>
    <t>20251262603000171</t>
  </si>
  <si>
    <t>20251262603000241</t>
  </si>
  <si>
    <t>20251261303000881</t>
  </si>
  <si>
    <t>20251262603000111</t>
  </si>
  <si>
    <t>20251262603000181</t>
  </si>
  <si>
    <t>20251262603000201</t>
  </si>
  <si>
    <t>20251262603000211</t>
  </si>
  <si>
    <t>20251262603000221</t>
  </si>
  <si>
    <t>20251262603000141</t>
  </si>
  <si>
    <t>20251262103001091</t>
  </si>
  <si>
    <t>20251262803001581</t>
  </si>
  <si>
    <t>20251262803001591</t>
  </si>
  <si>
    <t>20251262803001601</t>
  </si>
  <si>
    <t>20251262803001731</t>
  </si>
  <si>
    <t>20251263303000041</t>
  </si>
  <si>
    <t>X EMPACAR P/ESTUCHE BAP INY. (BH)</t>
  </si>
  <si>
    <t>PORCION C/PIEL BUTTER HERB</t>
  </si>
  <si>
    <t>20251263303000061</t>
  </si>
  <si>
    <t>20251263303000111</t>
  </si>
  <si>
    <t>20251263303000121</t>
  </si>
  <si>
    <t>20251261303000891</t>
  </si>
  <si>
    <t>20251262603000121</t>
  </si>
  <si>
    <t>20251262603000151</t>
  </si>
  <si>
    <t>20251262603000161</t>
  </si>
  <si>
    <t>20251262603000191</t>
  </si>
  <si>
    <t>20251262903000791</t>
  </si>
  <si>
    <t>20251263303000011</t>
  </si>
  <si>
    <t>20251263303000051</t>
  </si>
  <si>
    <t>20251263303000101</t>
  </si>
  <si>
    <t>20251263303000131</t>
  </si>
  <si>
    <t>20251263403000051</t>
  </si>
  <si>
    <t>20251263403000071</t>
  </si>
  <si>
    <t>20251262703000101</t>
  </si>
  <si>
    <t>20251262803001521</t>
  </si>
  <si>
    <t>20251263303000021</t>
  </si>
  <si>
    <t>20251263403000011</t>
  </si>
  <si>
    <t>20251263403000031</t>
  </si>
  <si>
    <t>20251263403000041</t>
  </si>
  <si>
    <t>20251262103001101</t>
  </si>
  <si>
    <t>20251262803001571</t>
  </si>
  <si>
    <t>20251262803001761</t>
  </si>
  <si>
    <t>20251262803001951</t>
  </si>
  <si>
    <t>20251262803001961</t>
  </si>
  <si>
    <t>20251262903000851</t>
  </si>
  <si>
    <t>20251263303000031</t>
  </si>
  <si>
    <t>20251263303000071</t>
  </si>
  <si>
    <t>20251263403000061</t>
  </si>
  <si>
    <t>20251263603000191</t>
  </si>
  <si>
    <t>20251263603000201</t>
  </si>
  <si>
    <t>20251263603000231</t>
  </si>
  <si>
    <t>20251261403000021</t>
  </si>
  <si>
    <t>20251263603000211</t>
  </si>
  <si>
    <t>20251263603000221</t>
  </si>
  <si>
    <t>20251263603000351</t>
  </si>
  <si>
    <t>20251263603000421</t>
  </si>
  <si>
    <t>20251263603000261</t>
  </si>
  <si>
    <t>20251263603000451</t>
  </si>
  <si>
    <t>20251263603000341</t>
  </si>
  <si>
    <t>20251263603000391</t>
  </si>
  <si>
    <t>20251263603000461</t>
  </si>
  <si>
    <t>20251263603000481</t>
  </si>
  <si>
    <t>20251263703000021</t>
  </si>
  <si>
    <t>20251263603000171</t>
  </si>
  <si>
    <t>20251263603000181</t>
  </si>
  <si>
    <t>20251263603000241</t>
  </si>
  <si>
    <t>20251263603000251</t>
  </si>
  <si>
    <t>20251263603000271</t>
  </si>
  <si>
    <t>20251263603000431</t>
  </si>
  <si>
    <t>20251263603000471</t>
  </si>
  <si>
    <t>20251263603000501</t>
  </si>
  <si>
    <t>20251263603000511</t>
  </si>
  <si>
    <t>20251263603000521</t>
  </si>
  <si>
    <t>20251263603000491</t>
  </si>
  <si>
    <t>20251263603000531</t>
  </si>
  <si>
    <t>20251262703000781</t>
  </si>
  <si>
    <t>20251262703001021</t>
  </si>
  <si>
    <t>20251263303000231</t>
  </si>
  <si>
    <t>20251263403000111</t>
  </si>
  <si>
    <t>20251263503000011</t>
  </si>
  <si>
    <t>20251264103000551</t>
  </si>
  <si>
    <t>X EMPACAR P/MEMBERS COLAS</t>
  </si>
  <si>
    <t>20251264103000581</t>
  </si>
  <si>
    <t>20251264403000401</t>
  </si>
  <si>
    <t>20251264403000421</t>
  </si>
  <si>
    <t>PORCION C/PIEL (B) COLA BAP</t>
  </si>
  <si>
    <t>20251264403000431</t>
  </si>
  <si>
    <t>PORCION C/PIEL (B) COLLAR BAP</t>
  </si>
  <si>
    <t>20251264403000461</t>
  </si>
  <si>
    <t>20251264403000481</t>
  </si>
  <si>
    <t>20251264403000521</t>
  </si>
  <si>
    <t>20251262703000741</t>
  </si>
  <si>
    <t>20251262703000751</t>
  </si>
  <si>
    <t>20251262703000801</t>
  </si>
  <si>
    <t>20251262903001161</t>
  </si>
  <si>
    <t>20251262703000761</t>
  </si>
  <si>
    <t>20251262703000771</t>
  </si>
  <si>
    <t>20251262703000791</t>
  </si>
  <si>
    <t>20251262903001151</t>
  </si>
  <si>
    <t>20251263403000081</t>
  </si>
  <si>
    <t>20251263403000101</t>
  </si>
  <si>
    <t>20251264403000491</t>
  </si>
  <si>
    <t>20251263003000221</t>
  </si>
  <si>
    <t>20251263003000231</t>
  </si>
  <si>
    <t>20251263203000011</t>
  </si>
  <si>
    <t>20251264403000501</t>
  </si>
  <si>
    <t>20251264403000701</t>
  </si>
  <si>
    <t>20251262703000731</t>
  </si>
  <si>
    <t>20251262703000811</t>
  </si>
  <si>
    <t>20251262703001011</t>
  </si>
  <si>
    <t>20251263303000221</t>
  </si>
  <si>
    <t>20251263403000091</t>
  </si>
  <si>
    <t>20251264403000411</t>
  </si>
  <si>
    <t>20251264403000471</t>
  </si>
  <si>
    <t>20251264403000511</t>
  </si>
  <si>
    <t>20251264403000681</t>
  </si>
  <si>
    <t>20251262803002191</t>
  </si>
  <si>
    <t>20251263003000351</t>
  </si>
  <si>
    <t>20251263603000571</t>
  </si>
  <si>
    <t>20251263603000591</t>
  </si>
  <si>
    <t>20251263603000631</t>
  </si>
  <si>
    <t>20251262803002131</t>
  </si>
  <si>
    <t>20251263003000311</t>
  </si>
  <si>
    <t>20251263603000551</t>
  </si>
  <si>
    <t>20251262803002201</t>
  </si>
  <si>
    <t>20251262803002211</t>
  </si>
  <si>
    <t>20251262803002221</t>
  </si>
  <si>
    <t>20251263003000441</t>
  </si>
  <si>
    <t>20251263603000661</t>
  </si>
  <si>
    <t>20251263703000081</t>
  </si>
  <si>
    <t>20251263703000091</t>
  </si>
  <si>
    <t>20251264303000091</t>
  </si>
  <si>
    <t>20251264303000271</t>
  </si>
  <si>
    <t>20251264303000301</t>
  </si>
  <si>
    <t>20251264303000321</t>
  </si>
  <si>
    <t>20251264303000331</t>
  </si>
  <si>
    <t>20251264303000361</t>
  </si>
  <si>
    <t>20251264303000421</t>
  </si>
  <si>
    <t>20251263603000541</t>
  </si>
  <si>
    <t>20251263603000581</t>
  </si>
  <si>
    <t>20251263603000601</t>
  </si>
  <si>
    <t>20251263603000641</t>
  </si>
  <si>
    <t>20251264303000081</t>
  </si>
  <si>
    <t>20251264303000341</t>
  </si>
  <si>
    <t>20251264303000351</t>
  </si>
  <si>
    <t>20251264303000381</t>
  </si>
  <si>
    <t>20251264303000101</t>
  </si>
  <si>
    <t>20251264303000231</t>
  </si>
  <si>
    <t>20251264303000311</t>
  </si>
  <si>
    <t>20251264303000371</t>
  </si>
  <si>
    <t>20251263603000561</t>
  </si>
  <si>
    <t>20251263603000651</t>
  </si>
  <si>
    <t>20251264303000191</t>
  </si>
  <si>
    <t>20251264303000281</t>
  </si>
  <si>
    <t>20251264303000391</t>
  </si>
  <si>
    <t>20251264303000411</t>
  </si>
  <si>
    <t>20251264303000431</t>
  </si>
  <si>
    <t>20251264303000441</t>
  </si>
  <si>
    <t>Dia Proceso 2</t>
  </si>
  <si>
    <t>CodigoBarra</t>
  </si>
  <si>
    <t>HoraProceso</t>
  </si>
  <si>
    <t>HoraIntervalo</t>
  </si>
  <si>
    <t>MesProceso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</si>
</sst>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E75E10-FD28-4603-B221-7A73D3ED34F1}" autoFormatId="16" applyNumberFormats="0" applyBorderFormats="0" applyFontFormats="0" applyPatternFormats="0" applyAlignmentFormats="0" applyWidthHeightFormats="0">
  <queryTableRefresh nextId="19" unboundColumnsRight="6">
    <queryTableFields count="17">
      <queryTableField id="1" name="DiaProceso" tableColumnId="1"/>
      <queryTableField id="2" name="Codigo Barra" tableColumnId="2"/>
      <queryTableField id="3" name="Lote" tableColumnId="3"/>
      <queryTableField id="11" name="Area" tableColumnId="11"/>
      <queryTableField id="4" name="DestinoProducto" tableColumnId="4"/>
      <queryTableField id="5" name="TotalKilos" tableColumnId="5"/>
      <queryTableField id="6" name="Corte" tableColumnId="6"/>
      <queryTableField id="7" name="Calidad" tableColumnId="7"/>
      <queryTableField id="8" name="Conservacion" tableColumnId="8"/>
      <queryTableField id="9" name="FechaProduccion" tableColumnId="9"/>
      <queryTableField id="10" name="TotalBandejas" tableColumnId="10"/>
      <queryTableField id="13" dataBound="0" tableColumnId="12"/>
      <queryTableField id="14" dataBound="0" tableColumnId="13"/>
      <queryTableField id="15" dataBound="0" tableColumnId="14"/>
      <queryTableField id="16" dataBound="0" tableColumnId="15"/>
      <queryTableField id="17" dataBound="0" tableColumnId="16"/>
      <queryTableField id="18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59D26-BDA8-4FD8-BB6A-0B6BC0BBFD8A}" name="vst_EtiquetasSalidaTunel" displayName="vst_EtiquetasSalidaTunel" ref="A1:Q669" tableType="queryTable" totalsRowShown="0">
  <autoFilter ref="A1:Q669" xr:uid="{B7559D26-BDA8-4FD8-BB6A-0B6BC0BBFD8A}"/>
  <sortState xmlns:xlrd2="http://schemas.microsoft.com/office/spreadsheetml/2017/richdata2" ref="A2:Q667">
    <sortCondition ref="A1:A667"/>
  </sortState>
  <tableColumns count="17">
    <tableColumn id="1" xr3:uid="{EB3BE83D-D2CB-49F2-AFC7-418CB523569E}" uniqueName="1" name="DiaProceso" queryTableFieldId="1" dataDxfId="14"/>
    <tableColumn id="2" xr3:uid="{2B58A2A5-43BD-48E0-B0E6-792D0523CD48}" uniqueName="2" name="CodigoBarra" queryTableFieldId="2" dataDxfId="13"/>
    <tableColumn id="3" xr3:uid="{F05F1008-471F-49A3-94B1-7CDA69CAC2CF}" uniqueName="3" name="Lote" queryTableFieldId="3"/>
    <tableColumn id="11" xr3:uid="{A9758F52-046F-4D29-B016-E2BBF0B734DD}" uniqueName="11" name="Area" queryTableFieldId="11" dataDxfId="12"/>
    <tableColumn id="4" xr3:uid="{9028787C-F00E-4534-B973-041C49C2A655}" uniqueName="4" name="DestinoProducto" queryTableFieldId="4" dataDxfId="11"/>
    <tableColumn id="5" xr3:uid="{D2AC0DA4-39F9-4CFE-8E45-9EA46F235215}" uniqueName="5" name="TotalKilos" queryTableFieldId="5" dataDxfId="10"/>
    <tableColumn id="6" xr3:uid="{CD63155C-7E28-46D2-9A03-832B07C3FFFE}" uniqueName="6" name="Corte" queryTableFieldId="6" dataDxfId="9"/>
    <tableColumn id="7" xr3:uid="{E2BE1615-1FA2-4177-9B0E-75BF55C9592F}" uniqueName="7" name="Calidad" queryTableFieldId="7" dataDxfId="8"/>
    <tableColumn id="8" xr3:uid="{A753B458-432F-43FC-9CA0-4829F4350008}" uniqueName="8" name="Conservacion" queryTableFieldId="8" dataDxfId="7"/>
    <tableColumn id="9" xr3:uid="{4F989FCA-8A4D-4A7F-903C-0E1B4F4E484E}" uniqueName="9" name="FechaProduccion" queryTableFieldId="9" dataDxfId="6"/>
    <tableColumn id="10" xr3:uid="{6FBC5D8B-5B2D-41AD-AFCD-08551F10FAC9}" uniqueName="10" name="TotalBandejas" queryTableFieldId="10"/>
    <tableColumn id="12" xr3:uid="{1A6AD18F-43F4-4A55-92ED-276BFD6BE5AA}" uniqueName="12" name="Dia Proceso 2" queryTableFieldId="13" dataDxfId="5">
      <calculatedColumnFormula>TEXT(vst_EtiquetasSalidaTunel[[#This Row],[DiaProceso]],"yyyy-mm-dd")</calculatedColumnFormula>
    </tableColumn>
    <tableColumn id="13" xr3:uid="{A5A421E1-FCE3-4902-A9B2-98772C45581B}" uniqueName="13" name="HoraProceso" queryTableFieldId="14" dataDxfId="4">
      <calculatedColumnFormula>HOUR(vst_EtiquetasSalidaTunel[[#This Row],[DiaProceso]])</calculatedColumnFormula>
    </tableColumn>
    <tableColumn id="14" xr3:uid="{5AC7A985-1E6F-4B9D-849B-B570258A0E01}" uniqueName="14" name="HoraIntervalo" queryTableFieldId="15" dataDxfId="3">
      <calculatedColumnFormula>VLOOKUP(vst_EtiquetasSalidaTunel[[#This Row],[HoraProceso]],MAESTROS!$F$5:$G$24,2,0)</calculatedColumnFormula>
    </tableColumn>
    <tableColumn id="15" xr3:uid="{EE374FD8-C274-488D-B023-CE9C56DFA1B4}" uniqueName="15" name="Turno" queryTableFieldId="16" dataDxfId="2">
      <calculatedColumnFormula>VLOOKUP(vst_EtiquetasSalidaTunel[[#This Row],[HoraIntervalo]],MAESTROS!$G$5:$H$24,2,0)</calculatedColumnFormula>
    </tableColumn>
    <tableColumn id="16" xr3:uid="{95A86231-A4C9-4EE3-A037-C7AB2837C3F4}" uniqueName="16" name="MesProceso" queryTableFieldId="17" dataDxfId="1">
      <calculatedColumnFormula>MONTH(vst_EtiquetasSalidaTunel[[#This Row],[Dia Proceso 2]])</calculatedColumnFormula>
    </tableColumn>
    <tableColumn id="17" xr3:uid="{CE95FF78-6E0B-48B8-8A9B-D100A4D3F645}" uniqueName="17" name="Semana Proceso" queryTableFieldId="18" dataDxfId="0">
      <calculatedColumnFormula>WEEKNUM(vst_EtiquetasSalidaTunel[[#This Row],[Dia Proceso 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182D-96E9-49CE-AF4A-0E11B6FAA2AD}">
  <dimension ref="A1:Q669"/>
  <sheetViews>
    <sheetView tabSelected="1" topLeftCell="G650" zoomScale="117" zoomScaleNormal="70" workbookViewId="0">
      <selection activeCell="B668" sqref="B668"/>
    </sheetView>
  </sheetViews>
  <sheetFormatPr baseColWidth="10" defaultRowHeight="14.4" x14ac:dyDescent="0.3"/>
  <cols>
    <col min="1" max="1" width="16.44140625" bestFit="1" customWidth="1"/>
    <col min="2" max="2" width="18.77734375" bestFit="1" customWidth="1"/>
    <col min="3" max="3" width="7.77734375" bestFit="1" customWidth="1"/>
    <col min="4" max="4" width="13.44140625" bestFit="1" customWidth="1"/>
    <col min="5" max="5" width="35.21875" bestFit="1" customWidth="1"/>
    <col min="6" max="6" width="12.21875" bestFit="1" customWidth="1"/>
    <col min="7" max="7" width="36.21875" customWidth="1"/>
    <col min="8" max="8" width="12" bestFit="1" customWidth="1"/>
    <col min="9" max="9" width="15.44140625" bestFit="1" customWidth="1"/>
    <col min="10" max="10" width="18.21875" bestFit="1" customWidth="1"/>
    <col min="11" max="11" width="15.5546875" bestFit="1" customWidth="1"/>
    <col min="12" max="12" width="13.77734375" bestFit="1" customWidth="1"/>
    <col min="13" max="13" width="15" bestFit="1" customWidth="1"/>
    <col min="14" max="14" width="16.33203125" bestFit="1" customWidth="1"/>
    <col min="15" max="15" width="8.77734375" bestFit="1" customWidth="1"/>
    <col min="16" max="16" width="14.5546875" bestFit="1" customWidth="1"/>
    <col min="17" max="17" width="17.6640625" bestFit="1" customWidth="1"/>
  </cols>
  <sheetData>
    <row r="1" spans="1:17" x14ac:dyDescent="0.3">
      <c r="A1" t="s">
        <v>0</v>
      </c>
      <c r="B1" t="s">
        <v>740</v>
      </c>
      <c r="C1" t="s">
        <v>1</v>
      </c>
      <c r="D1" t="s">
        <v>25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739</v>
      </c>
      <c r="M1" t="s">
        <v>741</v>
      </c>
      <c r="N1" t="s">
        <v>742</v>
      </c>
      <c r="O1" t="s">
        <v>311</v>
      </c>
      <c r="P1" t="s">
        <v>743</v>
      </c>
      <c r="Q1" t="s">
        <v>581</v>
      </c>
    </row>
    <row r="2" spans="1:17" x14ac:dyDescent="0.3">
      <c r="A2" s="2">
        <v>45681.393651006947</v>
      </c>
      <c r="B2" t="s">
        <v>20</v>
      </c>
      <c r="C2">
        <v>12556</v>
      </c>
      <c r="D2" t="s">
        <v>27</v>
      </c>
      <c r="E2" t="s">
        <v>21</v>
      </c>
      <c r="F2">
        <v>476.96</v>
      </c>
      <c r="G2" t="s">
        <v>22</v>
      </c>
      <c r="H2" t="s">
        <v>23</v>
      </c>
      <c r="I2" t="s">
        <v>13</v>
      </c>
      <c r="J2" s="1">
        <v>45681</v>
      </c>
      <c r="K2">
        <v>24</v>
      </c>
      <c r="L2" t="str">
        <f>TEXT(vst_EtiquetasSalidaTunel[[#This Row],[DiaProceso]],"yyyy-mm-dd")</f>
        <v>2025-01-24</v>
      </c>
      <c r="M2">
        <f>HOUR(vst_EtiquetasSalidaTunel[[#This Row],[DiaProceso]])</f>
        <v>9</v>
      </c>
      <c r="N2" t="str">
        <f>VLOOKUP(vst_EtiquetasSalidaTunel[[#This Row],[HoraProceso]],MAESTROS!$F$5:$G$24,2,0)</f>
        <v>09-10 hrs</v>
      </c>
      <c r="O2" t="str">
        <f>VLOOKUP(vst_EtiquetasSalidaTunel[[#This Row],[HoraIntervalo]],MAESTROS!$G$5:$H$24,2,0)</f>
        <v>Dia</v>
      </c>
      <c r="P2">
        <f>MONTH(vst_EtiquetasSalidaTunel[[#This Row],[Dia Proceso 2]])</f>
        <v>1</v>
      </c>
      <c r="Q2">
        <f>WEEKNUM(vst_EtiquetasSalidaTunel[[#This Row],[Dia Proceso 2]])</f>
        <v>4</v>
      </c>
    </row>
    <row r="3" spans="1:17" x14ac:dyDescent="0.3">
      <c r="A3" s="2">
        <v>45681.414003703707</v>
      </c>
      <c r="B3" t="s">
        <v>24</v>
      </c>
      <c r="C3">
        <v>12556</v>
      </c>
      <c r="D3" t="s">
        <v>27</v>
      </c>
      <c r="E3" t="s">
        <v>21</v>
      </c>
      <c r="F3">
        <v>185.08</v>
      </c>
      <c r="G3" t="s">
        <v>22</v>
      </c>
      <c r="H3" t="s">
        <v>23</v>
      </c>
      <c r="I3" t="s">
        <v>13</v>
      </c>
      <c r="J3" s="1">
        <v>45681</v>
      </c>
      <c r="K3">
        <v>10</v>
      </c>
      <c r="L3" t="str">
        <f>TEXT(vst_EtiquetasSalidaTunel[[#This Row],[DiaProceso]],"yyyy-mm-dd")</f>
        <v>2025-01-24</v>
      </c>
      <c r="M3">
        <f>HOUR(vst_EtiquetasSalidaTunel[[#This Row],[DiaProceso]])</f>
        <v>9</v>
      </c>
      <c r="N3" t="str">
        <f>VLOOKUP(vst_EtiquetasSalidaTunel[[#This Row],[HoraProceso]],MAESTROS!$F$5:$G$24,2,0)</f>
        <v>09-10 hrs</v>
      </c>
      <c r="O3" t="str">
        <f>VLOOKUP(vst_EtiquetasSalidaTunel[[#This Row],[HoraIntervalo]],MAESTROS!$G$5:$H$24,2,0)</f>
        <v>Dia</v>
      </c>
      <c r="P3">
        <f>MONTH(vst_EtiquetasSalidaTunel[[#This Row],[Dia Proceso 2]])</f>
        <v>1</v>
      </c>
      <c r="Q3">
        <f>WEEKNUM(vst_EtiquetasSalidaTunel[[#This Row],[Dia Proceso 2]])</f>
        <v>4</v>
      </c>
    </row>
    <row r="4" spans="1:17" x14ac:dyDescent="0.3">
      <c r="A4" s="2">
        <v>45681.431085069446</v>
      </c>
      <c r="B4" t="s">
        <v>9</v>
      </c>
      <c r="C4">
        <v>12548</v>
      </c>
      <c r="D4" t="s">
        <v>86</v>
      </c>
      <c r="E4" t="s">
        <v>10</v>
      </c>
      <c r="F4">
        <v>450.51</v>
      </c>
      <c r="G4" t="s">
        <v>11</v>
      </c>
      <c r="H4" t="s">
        <v>12</v>
      </c>
      <c r="I4" t="s">
        <v>13</v>
      </c>
      <c r="J4" s="1">
        <v>45681</v>
      </c>
      <c r="K4">
        <v>24</v>
      </c>
      <c r="L4" t="str">
        <f>TEXT(vst_EtiquetasSalidaTunel[[#This Row],[DiaProceso]],"yyyy-mm-dd")</f>
        <v>2025-01-24</v>
      </c>
      <c r="M4">
        <f>HOUR(vst_EtiquetasSalidaTunel[[#This Row],[DiaProceso]])</f>
        <v>10</v>
      </c>
      <c r="N4" t="str">
        <f>VLOOKUP(vst_EtiquetasSalidaTunel[[#This Row],[HoraProceso]],MAESTROS!$F$5:$G$24,2,0)</f>
        <v>10-11 hrs</v>
      </c>
      <c r="O4" t="str">
        <f>VLOOKUP(vst_EtiquetasSalidaTunel[[#This Row],[HoraIntervalo]],MAESTROS!$G$5:$H$24,2,0)</f>
        <v>Dia</v>
      </c>
      <c r="P4">
        <f>MONTH(vst_EtiquetasSalidaTunel[[#This Row],[Dia Proceso 2]])</f>
        <v>1</v>
      </c>
      <c r="Q4">
        <f>WEEKNUM(vst_EtiquetasSalidaTunel[[#This Row],[Dia Proceso 2]])</f>
        <v>4</v>
      </c>
    </row>
    <row r="5" spans="1:17" x14ac:dyDescent="0.3">
      <c r="A5" s="2">
        <v>45681.44602210648</v>
      </c>
      <c r="B5" t="s">
        <v>14</v>
      </c>
      <c r="C5">
        <v>12548</v>
      </c>
      <c r="D5" t="s">
        <v>86</v>
      </c>
      <c r="E5" t="s">
        <v>10</v>
      </c>
      <c r="F5">
        <v>426.42</v>
      </c>
      <c r="G5" t="s">
        <v>11</v>
      </c>
      <c r="H5" t="s">
        <v>12</v>
      </c>
      <c r="I5" t="s">
        <v>13</v>
      </c>
      <c r="J5" s="1">
        <v>45681</v>
      </c>
      <c r="K5">
        <v>24</v>
      </c>
      <c r="L5" t="str">
        <f>TEXT(vst_EtiquetasSalidaTunel[[#This Row],[DiaProceso]],"yyyy-mm-dd")</f>
        <v>2025-01-24</v>
      </c>
      <c r="M5">
        <f>HOUR(vst_EtiquetasSalidaTunel[[#This Row],[DiaProceso]])</f>
        <v>10</v>
      </c>
      <c r="N5" t="str">
        <f>VLOOKUP(vst_EtiquetasSalidaTunel[[#This Row],[HoraProceso]],MAESTROS!$F$5:$G$24,2,0)</f>
        <v>10-11 hrs</v>
      </c>
      <c r="O5" t="str">
        <f>VLOOKUP(vst_EtiquetasSalidaTunel[[#This Row],[HoraIntervalo]],MAESTROS!$G$5:$H$24,2,0)</f>
        <v>Dia</v>
      </c>
      <c r="P5">
        <f>MONTH(vst_EtiquetasSalidaTunel[[#This Row],[Dia Proceso 2]])</f>
        <v>1</v>
      </c>
      <c r="Q5">
        <f>WEEKNUM(vst_EtiquetasSalidaTunel[[#This Row],[Dia Proceso 2]])</f>
        <v>4</v>
      </c>
    </row>
    <row r="6" spans="1:17" x14ac:dyDescent="0.3">
      <c r="A6" s="2">
        <v>45681.465958136578</v>
      </c>
      <c r="B6" t="s">
        <v>15</v>
      </c>
      <c r="C6">
        <v>12548</v>
      </c>
      <c r="D6" t="s">
        <v>86</v>
      </c>
      <c r="E6" t="s">
        <v>10</v>
      </c>
      <c r="F6">
        <v>412.77</v>
      </c>
      <c r="G6" t="s">
        <v>11</v>
      </c>
      <c r="H6" t="s">
        <v>12</v>
      </c>
      <c r="I6" t="s">
        <v>13</v>
      </c>
      <c r="J6" s="1">
        <v>45681</v>
      </c>
      <c r="K6">
        <v>24</v>
      </c>
      <c r="L6" t="str">
        <f>TEXT(vst_EtiquetasSalidaTunel[[#This Row],[DiaProceso]],"yyyy-mm-dd")</f>
        <v>2025-01-24</v>
      </c>
      <c r="M6">
        <f>HOUR(vst_EtiquetasSalidaTunel[[#This Row],[DiaProceso]])</f>
        <v>11</v>
      </c>
      <c r="N6" t="str">
        <f>VLOOKUP(vst_EtiquetasSalidaTunel[[#This Row],[HoraProceso]],MAESTROS!$F$5:$G$24,2,0)</f>
        <v>11-12 hrs</v>
      </c>
      <c r="O6" t="str">
        <f>VLOOKUP(vst_EtiquetasSalidaTunel[[#This Row],[HoraIntervalo]],MAESTROS!$G$5:$H$24,2,0)</f>
        <v>Dia</v>
      </c>
      <c r="P6">
        <f>MONTH(vst_EtiquetasSalidaTunel[[#This Row],[Dia Proceso 2]])</f>
        <v>1</v>
      </c>
      <c r="Q6">
        <f>WEEKNUM(vst_EtiquetasSalidaTunel[[#This Row],[Dia Proceso 2]])</f>
        <v>4</v>
      </c>
    </row>
    <row r="7" spans="1:17" x14ac:dyDescent="0.3">
      <c r="A7" s="2">
        <v>45681.509673807872</v>
      </c>
      <c r="B7" t="s">
        <v>16</v>
      </c>
      <c r="C7">
        <v>12548</v>
      </c>
      <c r="D7" t="s">
        <v>86</v>
      </c>
      <c r="E7" t="s">
        <v>10</v>
      </c>
      <c r="F7">
        <v>401</v>
      </c>
      <c r="G7" t="s">
        <v>11</v>
      </c>
      <c r="H7" t="s">
        <v>12</v>
      </c>
      <c r="I7" t="s">
        <v>13</v>
      </c>
      <c r="J7" s="1">
        <v>45681</v>
      </c>
      <c r="K7">
        <v>24</v>
      </c>
      <c r="L7" t="str">
        <f>TEXT(vst_EtiquetasSalidaTunel[[#This Row],[DiaProceso]],"yyyy-mm-dd")</f>
        <v>2025-01-24</v>
      </c>
      <c r="M7">
        <f>HOUR(vst_EtiquetasSalidaTunel[[#This Row],[DiaProceso]])</f>
        <v>12</v>
      </c>
      <c r="N7" t="str">
        <f>VLOOKUP(vst_EtiquetasSalidaTunel[[#This Row],[HoraProceso]],MAESTROS!$F$5:$G$24,2,0)</f>
        <v>12-13 hrs</v>
      </c>
      <c r="O7" t="str">
        <f>VLOOKUP(vst_EtiquetasSalidaTunel[[#This Row],[HoraIntervalo]],MAESTROS!$G$5:$H$24,2,0)</f>
        <v>Dia</v>
      </c>
      <c r="P7">
        <f>MONTH(vst_EtiquetasSalidaTunel[[#This Row],[Dia Proceso 2]])</f>
        <v>1</v>
      </c>
      <c r="Q7">
        <f>WEEKNUM(vst_EtiquetasSalidaTunel[[#This Row],[Dia Proceso 2]])</f>
        <v>4</v>
      </c>
    </row>
    <row r="8" spans="1:17" x14ac:dyDescent="0.3">
      <c r="A8" s="2">
        <v>45681.530974224537</v>
      </c>
      <c r="B8" t="s">
        <v>17</v>
      </c>
      <c r="C8">
        <v>12548</v>
      </c>
      <c r="D8" t="s">
        <v>86</v>
      </c>
      <c r="E8" t="s">
        <v>10</v>
      </c>
      <c r="F8">
        <v>408.2</v>
      </c>
      <c r="G8" t="s">
        <v>11</v>
      </c>
      <c r="H8" t="s">
        <v>12</v>
      </c>
      <c r="I8" t="s">
        <v>13</v>
      </c>
      <c r="J8" s="1">
        <v>45681</v>
      </c>
      <c r="K8">
        <v>24</v>
      </c>
      <c r="L8" t="str">
        <f>TEXT(vst_EtiquetasSalidaTunel[[#This Row],[DiaProceso]],"yyyy-mm-dd")</f>
        <v>2025-01-24</v>
      </c>
      <c r="M8">
        <f>HOUR(vst_EtiquetasSalidaTunel[[#This Row],[DiaProceso]])</f>
        <v>12</v>
      </c>
      <c r="N8" t="str">
        <f>VLOOKUP(vst_EtiquetasSalidaTunel[[#This Row],[HoraProceso]],MAESTROS!$F$5:$G$24,2,0)</f>
        <v>12-13 hrs</v>
      </c>
      <c r="O8" t="str">
        <f>VLOOKUP(vst_EtiquetasSalidaTunel[[#This Row],[HoraIntervalo]],MAESTROS!$G$5:$H$24,2,0)</f>
        <v>Dia</v>
      </c>
      <c r="P8">
        <f>MONTH(vst_EtiquetasSalidaTunel[[#This Row],[Dia Proceso 2]])</f>
        <v>1</v>
      </c>
      <c r="Q8">
        <f>WEEKNUM(vst_EtiquetasSalidaTunel[[#This Row],[Dia Proceso 2]])</f>
        <v>4</v>
      </c>
    </row>
    <row r="9" spans="1:17" x14ac:dyDescent="0.3">
      <c r="A9" s="2">
        <v>45681.552436608799</v>
      </c>
      <c r="B9" t="s">
        <v>18</v>
      </c>
      <c r="C9">
        <v>12548</v>
      </c>
      <c r="D9" t="s">
        <v>86</v>
      </c>
      <c r="E9" t="s">
        <v>10</v>
      </c>
      <c r="F9">
        <v>422.07</v>
      </c>
      <c r="G9" t="s">
        <v>11</v>
      </c>
      <c r="H9" t="s">
        <v>12</v>
      </c>
      <c r="I9" t="s">
        <v>13</v>
      </c>
      <c r="J9" s="1">
        <v>45681</v>
      </c>
      <c r="K9">
        <v>24</v>
      </c>
      <c r="L9" t="str">
        <f>TEXT(vst_EtiquetasSalidaTunel[[#This Row],[DiaProceso]],"yyyy-mm-dd")</f>
        <v>2025-01-24</v>
      </c>
      <c r="M9">
        <f>HOUR(vst_EtiquetasSalidaTunel[[#This Row],[DiaProceso]])</f>
        <v>13</v>
      </c>
      <c r="N9" t="str">
        <f>VLOOKUP(vst_EtiquetasSalidaTunel[[#This Row],[HoraProceso]],MAESTROS!$F$5:$G$24,2,0)</f>
        <v>13-14 hrs</v>
      </c>
      <c r="O9" t="str">
        <f>VLOOKUP(vst_EtiquetasSalidaTunel[[#This Row],[HoraIntervalo]],MAESTROS!$G$5:$H$24,2,0)</f>
        <v>Dia</v>
      </c>
      <c r="P9">
        <f>MONTH(vst_EtiquetasSalidaTunel[[#This Row],[Dia Proceso 2]])</f>
        <v>1</v>
      </c>
      <c r="Q9">
        <f>WEEKNUM(vst_EtiquetasSalidaTunel[[#This Row],[Dia Proceso 2]])</f>
        <v>4</v>
      </c>
    </row>
    <row r="10" spans="1:17" x14ac:dyDescent="0.3">
      <c r="A10" s="2">
        <v>45681.574980902777</v>
      </c>
      <c r="B10" t="s">
        <v>19</v>
      </c>
      <c r="C10">
        <v>12548</v>
      </c>
      <c r="D10" t="s">
        <v>86</v>
      </c>
      <c r="E10" t="s">
        <v>10</v>
      </c>
      <c r="F10">
        <v>440.6</v>
      </c>
      <c r="G10" t="s">
        <v>11</v>
      </c>
      <c r="H10" t="s">
        <v>12</v>
      </c>
      <c r="I10" t="s">
        <v>13</v>
      </c>
      <c r="J10" s="1">
        <v>45681</v>
      </c>
      <c r="K10">
        <v>24</v>
      </c>
      <c r="L10" t="str">
        <f>TEXT(vst_EtiquetasSalidaTunel[[#This Row],[DiaProceso]],"yyyy-mm-dd")</f>
        <v>2025-01-24</v>
      </c>
      <c r="M10">
        <f>HOUR(vst_EtiquetasSalidaTunel[[#This Row],[DiaProceso]])</f>
        <v>13</v>
      </c>
      <c r="N10" t="str">
        <f>VLOOKUP(vst_EtiquetasSalidaTunel[[#This Row],[HoraProceso]],MAESTROS!$F$5:$G$24,2,0)</f>
        <v>13-14 hrs</v>
      </c>
      <c r="O10" t="str">
        <f>VLOOKUP(vst_EtiquetasSalidaTunel[[#This Row],[HoraIntervalo]],MAESTROS!$G$5:$H$24,2,0)</f>
        <v>Dia</v>
      </c>
      <c r="P10">
        <f>MONTH(vst_EtiquetasSalidaTunel[[#This Row],[Dia Proceso 2]])</f>
        <v>1</v>
      </c>
      <c r="Q10">
        <f>WEEKNUM(vst_EtiquetasSalidaTunel[[#This Row],[Dia Proceso 2]])</f>
        <v>4</v>
      </c>
    </row>
    <row r="11" spans="1:17" x14ac:dyDescent="0.3">
      <c r="A11" s="2">
        <v>45681.590941782408</v>
      </c>
      <c r="B11" t="s">
        <v>87</v>
      </c>
      <c r="C11">
        <v>12548</v>
      </c>
      <c r="D11" t="s">
        <v>86</v>
      </c>
      <c r="E11" t="s">
        <v>10</v>
      </c>
      <c r="F11">
        <v>419.63</v>
      </c>
      <c r="G11" t="s">
        <v>11</v>
      </c>
      <c r="H11" t="s">
        <v>12</v>
      </c>
      <c r="I11" t="s">
        <v>13</v>
      </c>
      <c r="J11" s="1">
        <v>45681</v>
      </c>
      <c r="K11">
        <v>24</v>
      </c>
      <c r="L11" t="str">
        <f>TEXT(vst_EtiquetasSalidaTunel[[#This Row],[DiaProceso]],"yyyy-mm-dd")</f>
        <v>2025-01-24</v>
      </c>
      <c r="M11">
        <f>HOUR(vst_EtiquetasSalidaTunel[[#This Row],[DiaProceso]])</f>
        <v>14</v>
      </c>
      <c r="N11" t="str">
        <f>VLOOKUP(vst_EtiquetasSalidaTunel[[#This Row],[HoraProceso]],MAESTROS!$F$5:$G$24,2,0)</f>
        <v>14-15 hrs</v>
      </c>
      <c r="O11" t="str">
        <f>VLOOKUP(vst_EtiquetasSalidaTunel[[#This Row],[HoraIntervalo]],MAESTROS!$G$5:$H$24,2,0)</f>
        <v>Dia</v>
      </c>
      <c r="P11">
        <f>MONTH(vst_EtiquetasSalidaTunel[[#This Row],[Dia Proceso 2]])</f>
        <v>1</v>
      </c>
      <c r="Q11">
        <f>WEEKNUM(vst_EtiquetasSalidaTunel[[#This Row],[Dia Proceso 2]])</f>
        <v>4</v>
      </c>
    </row>
    <row r="12" spans="1:17" x14ac:dyDescent="0.3">
      <c r="A12" s="2">
        <v>45681.605648067132</v>
      </c>
      <c r="B12" t="s">
        <v>88</v>
      </c>
      <c r="C12">
        <v>12548</v>
      </c>
      <c r="D12" t="s">
        <v>86</v>
      </c>
      <c r="E12" t="s">
        <v>10</v>
      </c>
      <c r="F12">
        <v>414.31</v>
      </c>
      <c r="G12" t="s">
        <v>11</v>
      </c>
      <c r="H12" t="s">
        <v>12</v>
      </c>
      <c r="I12" t="s">
        <v>13</v>
      </c>
      <c r="J12" s="1">
        <v>45681</v>
      </c>
      <c r="K12">
        <v>24</v>
      </c>
      <c r="L12" t="str">
        <f>TEXT(vst_EtiquetasSalidaTunel[[#This Row],[DiaProceso]],"yyyy-mm-dd")</f>
        <v>2025-01-24</v>
      </c>
      <c r="M12">
        <f>HOUR(vst_EtiquetasSalidaTunel[[#This Row],[DiaProceso]])</f>
        <v>14</v>
      </c>
      <c r="N12" t="str">
        <f>VLOOKUP(vst_EtiquetasSalidaTunel[[#This Row],[HoraProceso]],MAESTROS!$F$5:$G$24,2,0)</f>
        <v>14-15 hrs</v>
      </c>
      <c r="O12" t="str">
        <f>VLOOKUP(vst_EtiquetasSalidaTunel[[#This Row],[HoraIntervalo]],MAESTROS!$G$5:$H$24,2,0)</f>
        <v>Dia</v>
      </c>
      <c r="P12">
        <f>MONTH(vst_EtiquetasSalidaTunel[[#This Row],[Dia Proceso 2]])</f>
        <v>1</v>
      </c>
      <c r="Q12">
        <f>WEEKNUM(vst_EtiquetasSalidaTunel[[#This Row],[Dia Proceso 2]])</f>
        <v>4</v>
      </c>
    </row>
    <row r="13" spans="1:17" x14ac:dyDescent="0.3">
      <c r="A13" s="2">
        <v>45681.621749224534</v>
      </c>
      <c r="B13" t="s">
        <v>89</v>
      </c>
      <c r="C13">
        <v>12548</v>
      </c>
      <c r="D13" t="s">
        <v>86</v>
      </c>
      <c r="E13" t="s">
        <v>10</v>
      </c>
      <c r="F13">
        <v>424.9</v>
      </c>
      <c r="G13" t="s">
        <v>11</v>
      </c>
      <c r="H13" t="s">
        <v>12</v>
      </c>
      <c r="I13" t="s">
        <v>13</v>
      </c>
      <c r="J13" s="1">
        <v>45681</v>
      </c>
      <c r="K13">
        <v>24</v>
      </c>
      <c r="L13" t="str">
        <f>TEXT(vst_EtiquetasSalidaTunel[[#This Row],[DiaProceso]],"yyyy-mm-dd")</f>
        <v>2025-01-24</v>
      </c>
      <c r="M13">
        <f>HOUR(vst_EtiquetasSalidaTunel[[#This Row],[DiaProceso]])</f>
        <v>14</v>
      </c>
      <c r="N13" t="str">
        <f>VLOOKUP(vst_EtiquetasSalidaTunel[[#This Row],[HoraProceso]],MAESTROS!$F$5:$G$24,2,0)</f>
        <v>14-15 hrs</v>
      </c>
      <c r="O13" t="str">
        <f>VLOOKUP(vst_EtiquetasSalidaTunel[[#This Row],[HoraIntervalo]],MAESTROS!$G$5:$H$24,2,0)</f>
        <v>Dia</v>
      </c>
      <c r="P13">
        <f>MONTH(vst_EtiquetasSalidaTunel[[#This Row],[Dia Proceso 2]])</f>
        <v>1</v>
      </c>
      <c r="Q13">
        <f>WEEKNUM(vst_EtiquetasSalidaTunel[[#This Row],[Dia Proceso 2]])</f>
        <v>4</v>
      </c>
    </row>
    <row r="14" spans="1:17" x14ac:dyDescent="0.3">
      <c r="A14" s="2">
        <v>45681.639880439812</v>
      </c>
      <c r="B14" t="s">
        <v>90</v>
      </c>
      <c r="C14">
        <v>12548</v>
      </c>
      <c r="D14" t="s">
        <v>86</v>
      </c>
      <c r="E14" t="s">
        <v>10</v>
      </c>
      <c r="F14">
        <v>421.47</v>
      </c>
      <c r="G14" t="s">
        <v>11</v>
      </c>
      <c r="H14" t="s">
        <v>12</v>
      </c>
      <c r="I14" t="s">
        <v>13</v>
      </c>
      <c r="J14" s="1">
        <v>45681</v>
      </c>
      <c r="K14">
        <v>24</v>
      </c>
      <c r="L14" t="str">
        <f>TEXT(vst_EtiquetasSalidaTunel[[#This Row],[DiaProceso]],"yyyy-mm-dd")</f>
        <v>2025-01-24</v>
      </c>
      <c r="M14">
        <f>HOUR(vst_EtiquetasSalidaTunel[[#This Row],[DiaProceso]])</f>
        <v>15</v>
      </c>
      <c r="N14" t="str">
        <f>VLOOKUP(vst_EtiquetasSalidaTunel[[#This Row],[HoraProceso]],MAESTROS!$F$5:$G$24,2,0)</f>
        <v>15-16 hrs</v>
      </c>
      <c r="O14" t="str">
        <f>VLOOKUP(vst_EtiquetasSalidaTunel[[#This Row],[HoraIntervalo]],MAESTROS!$G$5:$H$24,2,0)</f>
        <v>Dia</v>
      </c>
      <c r="P14">
        <f>MONTH(vst_EtiquetasSalidaTunel[[#This Row],[Dia Proceso 2]])</f>
        <v>1</v>
      </c>
      <c r="Q14">
        <f>WEEKNUM(vst_EtiquetasSalidaTunel[[#This Row],[Dia Proceso 2]])</f>
        <v>4</v>
      </c>
    </row>
    <row r="15" spans="1:17" x14ac:dyDescent="0.3">
      <c r="A15" s="2">
        <v>45681.658038310183</v>
      </c>
      <c r="B15" t="s">
        <v>91</v>
      </c>
      <c r="C15">
        <v>12548</v>
      </c>
      <c r="D15" t="s">
        <v>86</v>
      </c>
      <c r="E15" t="s">
        <v>10</v>
      </c>
      <c r="F15">
        <v>423.39</v>
      </c>
      <c r="G15" t="s">
        <v>11</v>
      </c>
      <c r="H15" t="s">
        <v>12</v>
      </c>
      <c r="I15" t="s">
        <v>13</v>
      </c>
      <c r="J15" s="1">
        <v>45681</v>
      </c>
      <c r="K15">
        <v>24</v>
      </c>
      <c r="L15" t="str">
        <f>TEXT(vst_EtiquetasSalidaTunel[[#This Row],[DiaProceso]],"yyyy-mm-dd")</f>
        <v>2025-01-24</v>
      </c>
      <c r="M15">
        <f>HOUR(vst_EtiquetasSalidaTunel[[#This Row],[DiaProceso]])</f>
        <v>15</v>
      </c>
      <c r="N15" t="str">
        <f>VLOOKUP(vst_EtiquetasSalidaTunel[[#This Row],[HoraProceso]],MAESTROS!$F$5:$G$24,2,0)</f>
        <v>15-16 hrs</v>
      </c>
      <c r="O15" t="str">
        <f>VLOOKUP(vst_EtiquetasSalidaTunel[[#This Row],[HoraIntervalo]],MAESTROS!$G$5:$H$24,2,0)</f>
        <v>Dia</v>
      </c>
      <c r="P15">
        <f>MONTH(vst_EtiquetasSalidaTunel[[#This Row],[Dia Proceso 2]])</f>
        <v>1</v>
      </c>
      <c r="Q15">
        <f>WEEKNUM(vst_EtiquetasSalidaTunel[[#This Row],[Dia Proceso 2]])</f>
        <v>4</v>
      </c>
    </row>
    <row r="16" spans="1:17" x14ac:dyDescent="0.3">
      <c r="A16" s="2">
        <v>45681.675403935187</v>
      </c>
      <c r="B16" t="s">
        <v>92</v>
      </c>
      <c r="C16">
        <v>12548</v>
      </c>
      <c r="D16" t="s">
        <v>86</v>
      </c>
      <c r="E16" t="s">
        <v>10</v>
      </c>
      <c r="F16">
        <v>418.52</v>
      </c>
      <c r="G16" t="s">
        <v>11</v>
      </c>
      <c r="H16" t="s">
        <v>12</v>
      </c>
      <c r="I16" t="s">
        <v>13</v>
      </c>
      <c r="J16" s="1">
        <v>45681</v>
      </c>
      <c r="K16">
        <v>24</v>
      </c>
      <c r="L16" t="str">
        <f>TEXT(vst_EtiquetasSalidaTunel[[#This Row],[DiaProceso]],"yyyy-mm-dd")</f>
        <v>2025-01-24</v>
      </c>
      <c r="M16">
        <f>HOUR(vst_EtiquetasSalidaTunel[[#This Row],[DiaProceso]])</f>
        <v>16</v>
      </c>
      <c r="N16" t="str">
        <f>VLOOKUP(vst_EtiquetasSalidaTunel[[#This Row],[HoraProceso]],MAESTROS!$F$5:$G$24,2,0)</f>
        <v>16-17 hrs</v>
      </c>
      <c r="O16" t="str">
        <f>VLOOKUP(vst_EtiquetasSalidaTunel[[#This Row],[HoraIntervalo]],MAESTROS!$G$5:$H$24,2,0)</f>
        <v>Dia</v>
      </c>
      <c r="P16">
        <f>MONTH(vst_EtiquetasSalidaTunel[[#This Row],[Dia Proceso 2]])</f>
        <v>1</v>
      </c>
      <c r="Q16">
        <f>WEEKNUM(vst_EtiquetasSalidaTunel[[#This Row],[Dia Proceso 2]])</f>
        <v>4</v>
      </c>
    </row>
    <row r="17" spans="1:17" x14ac:dyDescent="0.3">
      <c r="A17" s="2">
        <v>45681.689402662036</v>
      </c>
      <c r="B17" t="s">
        <v>93</v>
      </c>
      <c r="C17">
        <v>12548</v>
      </c>
      <c r="D17" t="s">
        <v>86</v>
      </c>
      <c r="E17" t="s">
        <v>10</v>
      </c>
      <c r="F17">
        <v>402.55</v>
      </c>
      <c r="G17" t="s">
        <v>11</v>
      </c>
      <c r="H17" t="s">
        <v>12</v>
      </c>
      <c r="I17" t="s">
        <v>13</v>
      </c>
      <c r="J17" s="1">
        <v>45681</v>
      </c>
      <c r="K17">
        <v>24</v>
      </c>
      <c r="L17" t="str">
        <f>TEXT(vst_EtiquetasSalidaTunel[[#This Row],[DiaProceso]],"yyyy-mm-dd")</f>
        <v>2025-01-24</v>
      </c>
      <c r="M17">
        <f>HOUR(vst_EtiquetasSalidaTunel[[#This Row],[DiaProceso]])</f>
        <v>16</v>
      </c>
      <c r="N17" t="str">
        <f>VLOOKUP(vst_EtiquetasSalidaTunel[[#This Row],[HoraProceso]],MAESTROS!$F$5:$G$24,2,0)</f>
        <v>16-17 hrs</v>
      </c>
      <c r="O17" t="str">
        <f>VLOOKUP(vst_EtiquetasSalidaTunel[[#This Row],[HoraIntervalo]],MAESTROS!$G$5:$H$24,2,0)</f>
        <v>Dia</v>
      </c>
      <c r="P17">
        <f>MONTH(vst_EtiquetasSalidaTunel[[#This Row],[Dia Proceso 2]])</f>
        <v>1</v>
      </c>
      <c r="Q17">
        <f>WEEKNUM(vst_EtiquetasSalidaTunel[[#This Row],[Dia Proceso 2]])</f>
        <v>4</v>
      </c>
    </row>
    <row r="18" spans="1:17" x14ac:dyDescent="0.3">
      <c r="A18" s="2">
        <v>45682.36287503472</v>
      </c>
      <c r="B18" t="s">
        <v>26</v>
      </c>
      <c r="C18">
        <v>12549</v>
      </c>
      <c r="D18" t="s">
        <v>27</v>
      </c>
      <c r="E18" t="s">
        <v>21</v>
      </c>
      <c r="F18">
        <v>398.7</v>
      </c>
      <c r="G18" t="s">
        <v>22</v>
      </c>
      <c r="H18" t="s">
        <v>28</v>
      </c>
      <c r="I18" t="s">
        <v>13</v>
      </c>
      <c r="J18" s="1">
        <v>45682</v>
      </c>
      <c r="K18">
        <v>24</v>
      </c>
      <c r="L18" t="str">
        <f>TEXT(vst_EtiquetasSalidaTunel[[#This Row],[DiaProceso]],"yyyy-mm-dd")</f>
        <v>2025-01-25</v>
      </c>
      <c r="M18">
        <f>HOUR(vst_EtiquetasSalidaTunel[[#This Row],[DiaProceso]])</f>
        <v>8</v>
      </c>
      <c r="N18" t="str">
        <f>VLOOKUP(vst_EtiquetasSalidaTunel[[#This Row],[HoraProceso]],MAESTROS!$F$5:$G$24,2,0)</f>
        <v>08-09 hrs</v>
      </c>
      <c r="O18" t="str">
        <f>VLOOKUP(vst_EtiquetasSalidaTunel[[#This Row],[HoraIntervalo]],MAESTROS!$G$5:$H$24,2,0)</f>
        <v>Dia</v>
      </c>
      <c r="P18">
        <f>MONTH(vst_EtiquetasSalidaTunel[[#This Row],[Dia Proceso 2]])</f>
        <v>1</v>
      </c>
      <c r="Q18">
        <f>WEEKNUM(vst_EtiquetasSalidaTunel[[#This Row],[Dia Proceso 2]])</f>
        <v>4</v>
      </c>
    </row>
    <row r="19" spans="1:17" x14ac:dyDescent="0.3">
      <c r="A19" s="2">
        <v>45682.37684070602</v>
      </c>
      <c r="B19" t="s">
        <v>29</v>
      </c>
      <c r="C19">
        <v>12549</v>
      </c>
      <c r="D19" t="s">
        <v>27</v>
      </c>
      <c r="E19" t="s">
        <v>21</v>
      </c>
      <c r="F19">
        <v>421.71</v>
      </c>
      <c r="G19" t="s">
        <v>22</v>
      </c>
      <c r="H19" t="s">
        <v>28</v>
      </c>
      <c r="I19" t="s">
        <v>13</v>
      </c>
      <c r="J19" s="1">
        <v>45682</v>
      </c>
      <c r="K19">
        <v>24</v>
      </c>
      <c r="L19" t="str">
        <f>TEXT(vst_EtiquetasSalidaTunel[[#This Row],[DiaProceso]],"yyyy-mm-dd")</f>
        <v>2025-01-25</v>
      </c>
      <c r="M19">
        <f>HOUR(vst_EtiquetasSalidaTunel[[#This Row],[DiaProceso]])</f>
        <v>9</v>
      </c>
      <c r="N19" t="str">
        <f>VLOOKUP(vst_EtiquetasSalidaTunel[[#This Row],[HoraProceso]],MAESTROS!$F$5:$G$24,2,0)</f>
        <v>09-10 hrs</v>
      </c>
      <c r="O19" t="str">
        <f>VLOOKUP(vst_EtiquetasSalidaTunel[[#This Row],[HoraIntervalo]],MAESTROS!$G$5:$H$24,2,0)</f>
        <v>Dia</v>
      </c>
      <c r="P19">
        <f>MONTH(vst_EtiquetasSalidaTunel[[#This Row],[Dia Proceso 2]])</f>
        <v>1</v>
      </c>
      <c r="Q19">
        <f>WEEKNUM(vst_EtiquetasSalidaTunel[[#This Row],[Dia Proceso 2]])</f>
        <v>4</v>
      </c>
    </row>
    <row r="20" spans="1:17" x14ac:dyDescent="0.3">
      <c r="A20" s="2">
        <v>45682.395163344911</v>
      </c>
      <c r="B20" t="s">
        <v>30</v>
      </c>
      <c r="C20">
        <v>12549</v>
      </c>
      <c r="D20" t="s">
        <v>27</v>
      </c>
      <c r="E20" t="s">
        <v>21</v>
      </c>
      <c r="F20">
        <v>428.04</v>
      </c>
      <c r="G20" t="s">
        <v>22</v>
      </c>
      <c r="H20" t="s">
        <v>28</v>
      </c>
      <c r="I20" t="s">
        <v>13</v>
      </c>
      <c r="J20" s="1">
        <v>45682</v>
      </c>
      <c r="K20">
        <v>24</v>
      </c>
      <c r="L20" t="str">
        <f>TEXT(vst_EtiquetasSalidaTunel[[#This Row],[DiaProceso]],"yyyy-mm-dd")</f>
        <v>2025-01-25</v>
      </c>
      <c r="M20">
        <f>HOUR(vst_EtiquetasSalidaTunel[[#This Row],[DiaProceso]])</f>
        <v>9</v>
      </c>
      <c r="N20" t="str">
        <f>VLOOKUP(vst_EtiquetasSalidaTunel[[#This Row],[HoraProceso]],MAESTROS!$F$5:$G$24,2,0)</f>
        <v>09-10 hrs</v>
      </c>
      <c r="O20" t="str">
        <f>VLOOKUP(vst_EtiquetasSalidaTunel[[#This Row],[HoraIntervalo]],MAESTROS!$G$5:$H$24,2,0)</f>
        <v>Dia</v>
      </c>
      <c r="P20">
        <f>MONTH(vst_EtiquetasSalidaTunel[[#This Row],[Dia Proceso 2]])</f>
        <v>1</v>
      </c>
      <c r="Q20">
        <f>WEEKNUM(vst_EtiquetasSalidaTunel[[#This Row],[Dia Proceso 2]])</f>
        <v>4</v>
      </c>
    </row>
    <row r="21" spans="1:17" x14ac:dyDescent="0.3">
      <c r="A21" s="2">
        <v>45682.408118171297</v>
      </c>
      <c r="B21" t="s">
        <v>31</v>
      </c>
      <c r="C21">
        <v>12549</v>
      </c>
      <c r="D21" t="s">
        <v>27</v>
      </c>
      <c r="E21" t="s">
        <v>21</v>
      </c>
      <c r="F21">
        <v>225.44</v>
      </c>
      <c r="G21" t="s">
        <v>22</v>
      </c>
      <c r="H21" t="s">
        <v>28</v>
      </c>
      <c r="I21" t="s">
        <v>13</v>
      </c>
      <c r="J21" s="1">
        <v>45682</v>
      </c>
      <c r="K21">
        <v>13</v>
      </c>
      <c r="L21" t="str">
        <f>TEXT(vst_EtiquetasSalidaTunel[[#This Row],[DiaProceso]],"yyyy-mm-dd")</f>
        <v>2025-01-25</v>
      </c>
      <c r="M21">
        <f>HOUR(vst_EtiquetasSalidaTunel[[#This Row],[DiaProceso]])</f>
        <v>9</v>
      </c>
      <c r="N21" t="str">
        <f>VLOOKUP(vst_EtiquetasSalidaTunel[[#This Row],[HoraProceso]],MAESTROS!$F$5:$G$24,2,0)</f>
        <v>09-10 hrs</v>
      </c>
      <c r="O21" t="str">
        <f>VLOOKUP(vst_EtiquetasSalidaTunel[[#This Row],[HoraIntervalo]],MAESTROS!$G$5:$H$24,2,0)</f>
        <v>Dia</v>
      </c>
      <c r="P21">
        <f>MONTH(vst_EtiquetasSalidaTunel[[#This Row],[Dia Proceso 2]])</f>
        <v>1</v>
      </c>
      <c r="Q21">
        <f>WEEKNUM(vst_EtiquetasSalidaTunel[[#This Row],[Dia Proceso 2]])</f>
        <v>4</v>
      </c>
    </row>
    <row r="22" spans="1:17" x14ac:dyDescent="0.3">
      <c r="A22" s="2">
        <v>45682.442261770833</v>
      </c>
      <c r="B22" t="s">
        <v>32</v>
      </c>
      <c r="C22">
        <v>12549</v>
      </c>
      <c r="D22" t="s">
        <v>27</v>
      </c>
      <c r="E22" t="s">
        <v>21</v>
      </c>
      <c r="F22">
        <v>433.92</v>
      </c>
      <c r="G22" t="s">
        <v>22</v>
      </c>
      <c r="H22" t="s">
        <v>28</v>
      </c>
      <c r="I22" t="s">
        <v>13</v>
      </c>
      <c r="J22" s="1">
        <v>45682</v>
      </c>
      <c r="K22">
        <v>24</v>
      </c>
      <c r="L22" t="str">
        <f>TEXT(vst_EtiquetasSalidaTunel[[#This Row],[DiaProceso]],"yyyy-mm-dd")</f>
        <v>2025-01-25</v>
      </c>
      <c r="M22">
        <f>HOUR(vst_EtiquetasSalidaTunel[[#This Row],[DiaProceso]])</f>
        <v>10</v>
      </c>
      <c r="N22" t="str">
        <f>VLOOKUP(vst_EtiquetasSalidaTunel[[#This Row],[HoraProceso]],MAESTROS!$F$5:$G$24,2,0)</f>
        <v>10-11 hrs</v>
      </c>
      <c r="O22" t="str">
        <f>VLOOKUP(vst_EtiquetasSalidaTunel[[#This Row],[HoraIntervalo]],MAESTROS!$G$5:$H$24,2,0)</f>
        <v>Dia</v>
      </c>
      <c r="P22">
        <f>MONTH(vst_EtiquetasSalidaTunel[[#This Row],[Dia Proceso 2]])</f>
        <v>1</v>
      </c>
      <c r="Q22">
        <f>WEEKNUM(vst_EtiquetasSalidaTunel[[#This Row],[Dia Proceso 2]])</f>
        <v>4</v>
      </c>
    </row>
    <row r="23" spans="1:17" x14ac:dyDescent="0.3">
      <c r="A23" s="2">
        <v>45682.442704976849</v>
      </c>
      <c r="B23" t="s">
        <v>33</v>
      </c>
      <c r="C23">
        <v>12549</v>
      </c>
      <c r="D23" t="s">
        <v>27</v>
      </c>
      <c r="E23" t="s">
        <v>21</v>
      </c>
      <c r="F23">
        <v>6.22</v>
      </c>
      <c r="G23" t="s">
        <v>22</v>
      </c>
      <c r="H23" t="s">
        <v>28</v>
      </c>
      <c r="I23" t="s">
        <v>13</v>
      </c>
      <c r="J23" s="1">
        <v>45682</v>
      </c>
      <c r="K23">
        <v>1</v>
      </c>
      <c r="L23" t="str">
        <f>TEXT(vst_EtiquetasSalidaTunel[[#This Row],[DiaProceso]],"yyyy-mm-dd")</f>
        <v>2025-01-25</v>
      </c>
      <c r="M23">
        <f>HOUR(vst_EtiquetasSalidaTunel[[#This Row],[DiaProceso]])</f>
        <v>10</v>
      </c>
      <c r="N23" t="str">
        <f>VLOOKUP(vst_EtiquetasSalidaTunel[[#This Row],[HoraProceso]],MAESTROS!$F$5:$G$24,2,0)</f>
        <v>10-11 hrs</v>
      </c>
      <c r="O23" t="str">
        <f>VLOOKUP(vst_EtiquetasSalidaTunel[[#This Row],[HoraIntervalo]],MAESTROS!$G$5:$H$24,2,0)</f>
        <v>Dia</v>
      </c>
      <c r="P23">
        <f>MONTH(vst_EtiquetasSalidaTunel[[#This Row],[Dia Proceso 2]])</f>
        <v>1</v>
      </c>
      <c r="Q23">
        <f>WEEKNUM(vst_EtiquetasSalidaTunel[[#This Row],[Dia Proceso 2]])</f>
        <v>4</v>
      </c>
    </row>
    <row r="24" spans="1:17" x14ac:dyDescent="0.3">
      <c r="A24" s="2">
        <v>45682.470708182867</v>
      </c>
      <c r="B24" t="s">
        <v>122</v>
      </c>
      <c r="C24">
        <v>12563</v>
      </c>
      <c r="D24" t="s">
        <v>86</v>
      </c>
      <c r="E24" t="s">
        <v>123</v>
      </c>
      <c r="F24">
        <v>419.69</v>
      </c>
      <c r="G24" t="s">
        <v>124</v>
      </c>
      <c r="H24" t="s">
        <v>12</v>
      </c>
      <c r="I24" t="s">
        <v>13</v>
      </c>
      <c r="J24" s="1">
        <v>45682</v>
      </c>
      <c r="K24">
        <v>24</v>
      </c>
      <c r="L24" t="str">
        <f>TEXT(vst_EtiquetasSalidaTunel[[#This Row],[DiaProceso]],"yyyy-mm-dd")</f>
        <v>2025-01-25</v>
      </c>
      <c r="M24">
        <f>HOUR(vst_EtiquetasSalidaTunel[[#This Row],[DiaProceso]])</f>
        <v>11</v>
      </c>
      <c r="N24" t="str">
        <f>VLOOKUP(vst_EtiquetasSalidaTunel[[#This Row],[HoraProceso]],MAESTROS!$F$5:$G$24,2,0)</f>
        <v>11-12 hrs</v>
      </c>
      <c r="O24" t="str">
        <f>VLOOKUP(vst_EtiquetasSalidaTunel[[#This Row],[HoraIntervalo]],MAESTROS!$G$5:$H$24,2,0)</f>
        <v>Dia</v>
      </c>
      <c r="P24">
        <f>MONTH(vst_EtiquetasSalidaTunel[[#This Row],[Dia Proceso 2]])</f>
        <v>1</v>
      </c>
      <c r="Q24">
        <f>WEEKNUM(vst_EtiquetasSalidaTunel[[#This Row],[Dia Proceso 2]])</f>
        <v>4</v>
      </c>
    </row>
    <row r="25" spans="1:17" x14ac:dyDescent="0.3">
      <c r="A25" s="2">
        <v>45682.492190277779</v>
      </c>
      <c r="B25" t="s">
        <v>125</v>
      </c>
      <c r="C25">
        <v>12563</v>
      </c>
      <c r="D25" t="s">
        <v>86</v>
      </c>
      <c r="E25" t="s">
        <v>123</v>
      </c>
      <c r="F25">
        <v>414.27</v>
      </c>
      <c r="G25" t="s">
        <v>124</v>
      </c>
      <c r="H25" t="s">
        <v>12</v>
      </c>
      <c r="I25" t="s">
        <v>13</v>
      </c>
      <c r="J25" s="1">
        <v>45682</v>
      </c>
      <c r="K25">
        <v>24</v>
      </c>
      <c r="L25" t="str">
        <f>TEXT(vst_EtiquetasSalidaTunel[[#This Row],[DiaProceso]],"yyyy-mm-dd")</f>
        <v>2025-01-25</v>
      </c>
      <c r="M25">
        <f>HOUR(vst_EtiquetasSalidaTunel[[#This Row],[DiaProceso]])</f>
        <v>11</v>
      </c>
      <c r="N25" t="str">
        <f>VLOOKUP(vst_EtiquetasSalidaTunel[[#This Row],[HoraProceso]],MAESTROS!$F$5:$G$24,2,0)</f>
        <v>11-12 hrs</v>
      </c>
      <c r="O25" t="str">
        <f>VLOOKUP(vst_EtiquetasSalidaTunel[[#This Row],[HoraIntervalo]],MAESTROS!$G$5:$H$24,2,0)</f>
        <v>Dia</v>
      </c>
      <c r="P25">
        <f>MONTH(vst_EtiquetasSalidaTunel[[#This Row],[Dia Proceso 2]])</f>
        <v>1</v>
      </c>
      <c r="Q25">
        <f>WEEKNUM(vst_EtiquetasSalidaTunel[[#This Row],[Dia Proceso 2]])</f>
        <v>4</v>
      </c>
    </row>
    <row r="26" spans="1:17" x14ac:dyDescent="0.3">
      <c r="A26" s="2">
        <v>45682.567356481479</v>
      </c>
      <c r="B26" t="s">
        <v>126</v>
      </c>
      <c r="C26">
        <v>12563</v>
      </c>
      <c r="D26" t="s">
        <v>86</v>
      </c>
      <c r="E26" t="s">
        <v>123</v>
      </c>
      <c r="F26">
        <v>390.59</v>
      </c>
      <c r="G26" t="s">
        <v>124</v>
      </c>
      <c r="H26" t="s">
        <v>12</v>
      </c>
      <c r="I26" t="s">
        <v>13</v>
      </c>
      <c r="J26" s="1">
        <v>45682</v>
      </c>
      <c r="K26">
        <v>24</v>
      </c>
      <c r="L26" t="str">
        <f>TEXT(vst_EtiquetasSalidaTunel[[#This Row],[DiaProceso]],"yyyy-mm-dd")</f>
        <v>2025-01-25</v>
      </c>
      <c r="M26">
        <f>HOUR(vst_EtiquetasSalidaTunel[[#This Row],[DiaProceso]])</f>
        <v>13</v>
      </c>
      <c r="N26" t="str">
        <f>VLOOKUP(vst_EtiquetasSalidaTunel[[#This Row],[HoraProceso]],MAESTROS!$F$5:$G$24,2,0)</f>
        <v>13-14 hrs</v>
      </c>
      <c r="O26" t="str">
        <f>VLOOKUP(vst_EtiquetasSalidaTunel[[#This Row],[HoraIntervalo]],MAESTROS!$G$5:$H$24,2,0)</f>
        <v>Dia</v>
      </c>
      <c r="P26">
        <f>MONTH(vst_EtiquetasSalidaTunel[[#This Row],[Dia Proceso 2]])</f>
        <v>1</v>
      </c>
      <c r="Q26">
        <f>WEEKNUM(vst_EtiquetasSalidaTunel[[#This Row],[Dia Proceso 2]])</f>
        <v>4</v>
      </c>
    </row>
    <row r="27" spans="1:17" x14ac:dyDescent="0.3">
      <c r="A27" s="2">
        <v>45682.615186840281</v>
      </c>
      <c r="B27" t="s">
        <v>127</v>
      </c>
      <c r="C27">
        <v>12563</v>
      </c>
      <c r="D27" t="s">
        <v>86</v>
      </c>
      <c r="E27" t="s">
        <v>123</v>
      </c>
      <c r="F27">
        <v>342.5</v>
      </c>
      <c r="G27" t="s">
        <v>124</v>
      </c>
      <c r="H27" t="s">
        <v>12</v>
      </c>
      <c r="I27" t="s">
        <v>13</v>
      </c>
      <c r="J27" s="1">
        <v>45682</v>
      </c>
      <c r="K27">
        <v>24</v>
      </c>
      <c r="L27" t="str">
        <f>TEXT(vst_EtiquetasSalidaTunel[[#This Row],[DiaProceso]],"yyyy-mm-dd")</f>
        <v>2025-01-25</v>
      </c>
      <c r="M27">
        <f>HOUR(vst_EtiquetasSalidaTunel[[#This Row],[DiaProceso]])</f>
        <v>14</v>
      </c>
      <c r="N27" t="str">
        <f>VLOOKUP(vst_EtiquetasSalidaTunel[[#This Row],[HoraProceso]],MAESTROS!$F$5:$G$24,2,0)</f>
        <v>14-15 hrs</v>
      </c>
      <c r="O27" t="str">
        <f>VLOOKUP(vst_EtiquetasSalidaTunel[[#This Row],[HoraIntervalo]],MAESTROS!$G$5:$H$24,2,0)</f>
        <v>Dia</v>
      </c>
      <c r="P27">
        <f>MONTH(vst_EtiquetasSalidaTunel[[#This Row],[Dia Proceso 2]])</f>
        <v>1</v>
      </c>
      <c r="Q27">
        <f>WEEKNUM(vst_EtiquetasSalidaTunel[[#This Row],[Dia Proceso 2]])</f>
        <v>4</v>
      </c>
    </row>
    <row r="28" spans="1:17" x14ac:dyDescent="0.3">
      <c r="A28" s="2">
        <v>45682.642635729164</v>
      </c>
      <c r="B28" t="s">
        <v>128</v>
      </c>
      <c r="C28">
        <v>12563</v>
      </c>
      <c r="D28" t="s">
        <v>86</v>
      </c>
      <c r="E28" t="s">
        <v>123</v>
      </c>
      <c r="F28">
        <v>333.58</v>
      </c>
      <c r="G28" t="s">
        <v>124</v>
      </c>
      <c r="H28" t="s">
        <v>12</v>
      </c>
      <c r="I28" t="s">
        <v>13</v>
      </c>
      <c r="J28" s="1">
        <v>45682</v>
      </c>
      <c r="K28">
        <v>23</v>
      </c>
      <c r="L28" t="str">
        <f>TEXT(vst_EtiquetasSalidaTunel[[#This Row],[DiaProceso]],"yyyy-mm-dd")</f>
        <v>2025-01-25</v>
      </c>
      <c r="M28">
        <f>HOUR(vst_EtiquetasSalidaTunel[[#This Row],[DiaProceso]])</f>
        <v>15</v>
      </c>
      <c r="N28" t="str">
        <f>VLOOKUP(vst_EtiquetasSalidaTunel[[#This Row],[HoraProceso]],MAESTROS!$F$5:$G$24,2,0)</f>
        <v>15-16 hrs</v>
      </c>
      <c r="O28" t="str">
        <f>VLOOKUP(vst_EtiquetasSalidaTunel[[#This Row],[HoraIntervalo]],MAESTROS!$G$5:$H$24,2,0)</f>
        <v>Dia</v>
      </c>
      <c r="P28">
        <f>MONTH(vst_EtiquetasSalidaTunel[[#This Row],[Dia Proceso 2]])</f>
        <v>1</v>
      </c>
      <c r="Q28">
        <f>WEEKNUM(vst_EtiquetasSalidaTunel[[#This Row],[Dia Proceso 2]])</f>
        <v>4</v>
      </c>
    </row>
    <row r="29" spans="1:17" x14ac:dyDescent="0.3">
      <c r="A29" s="2">
        <v>45684.43911284722</v>
      </c>
      <c r="B29" t="s">
        <v>94</v>
      </c>
      <c r="C29">
        <v>12548</v>
      </c>
      <c r="D29" t="s">
        <v>86</v>
      </c>
      <c r="E29" t="s">
        <v>10</v>
      </c>
      <c r="F29">
        <v>498.38</v>
      </c>
      <c r="G29" t="s">
        <v>11</v>
      </c>
      <c r="H29" t="s">
        <v>12</v>
      </c>
      <c r="I29" t="s">
        <v>13</v>
      </c>
      <c r="J29" s="1">
        <v>45684</v>
      </c>
      <c r="K29">
        <v>24</v>
      </c>
      <c r="L29" t="str">
        <f>TEXT(vst_EtiquetasSalidaTunel[[#This Row],[DiaProceso]],"yyyy-mm-dd")</f>
        <v>2025-01-27</v>
      </c>
      <c r="M29">
        <f>HOUR(vst_EtiquetasSalidaTunel[[#This Row],[DiaProceso]])</f>
        <v>10</v>
      </c>
      <c r="N29" t="str">
        <f>VLOOKUP(vst_EtiquetasSalidaTunel[[#This Row],[HoraProceso]],MAESTROS!$F$5:$G$24,2,0)</f>
        <v>10-11 hrs</v>
      </c>
      <c r="O29" t="str">
        <f>VLOOKUP(vst_EtiquetasSalidaTunel[[#This Row],[HoraIntervalo]],MAESTROS!$G$5:$H$24,2,0)</f>
        <v>Dia</v>
      </c>
      <c r="P29">
        <f>MONTH(vst_EtiquetasSalidaTunel[[#This Row],[Dia Proceso 2]])</f>
        <v>1</v>
      </c>
      <c r="Q29">
        <f>WEEKNUM(vst_EtiquetasSalidaTunel[[#This Row],[Dia Proceso 2]])</f>
        <v>5</v>
      </c>
    </row>
    <row r="30" spans="1:17" x14ac:dyDescent="0.3">
      <c r="A30" s="2">
        <v>45684.455806215279</v>
      </c>
      <c r="B30" t="s">
        <v>95</v>
      </c>
      <c r="C30">
        <v>12548</v>
      </c>
      <c r="D30" t="s">
        <v>86</v>
      </c>
      <c r="E30" t="s">
        <v>10</v>
      </c>
      <c r="F30">
        <v>290.3</v>
      </c>
      <c r="G30" t="s">
        <v>11</v>
      </c>
      <c r="H30" t="s">
        <v>12</v>
      </c>
      <c r="I30" t="s">
        <v>13</v>
      </c>
      <c r="J30" s="1">
        <v>45684</v>
      </c>
      <c r="K30">
        <v>14</v>
      </c>
      <c r="L30" t="str">
        <f>TEXT(vst_EtiquetasSalidaTunel[[#This Row],[DiaProceso]],"yyyy-mm-dd")</f>
        <v>2025-01-27</v>
      </c>
      <c r="M30">
        <f>HOUR(vst_EtiquetasSalidaTunel[[#This Row],[DiaProceso]])</f>
        <v>10</v>
      </c>
      <c r="N30" t="str">
        <f>VLOOKUP(vst_EtiquetasSalidaTunel[[#This Row],[HoraProceso]],MAESTROS!$F$5:$G$24,2,0)</f>
        <v>10-11 hrs</v>
      </c>
      <c r="O30" t="str">
        <f>VLOOKUP(vst_EtiquetasSalidaTunel[[#This Row],[HoraIntervalo]],MAESTROS!$G$5:$H$24,2,0)</f>
        <v>Dia</v>
      </c>
      <c r="P30">
        <f>MONTH(vst_EtiquetasSalidaTunel[[#This Row],[Dia Proceso 2]])</f>
        <v>1</v>
      </c>
      <c r="Q30">
        <f>WEEKNUM(vst_EtiquetasSalidaTunel[[#This Row],[Dia Proceso 2]])</f>
        <v>5</v>
      </c>
    </row>
    <row r="31" spans="1:17" x14ac:dyDescent="0.3">
      <c r="A31" s="2">
        <v>45684.47692685185</v>
      </c>
      <c r="B31" t="s">
        <v>96</v>
      </c>
      <c r="C31">
        <v>12555</v>
      </c>
      <c r="D31" t="s">
        <v>86</v>
      </c>
      <c r="E31" t="s">
        <v>97</v>
      </c>
      <c r="F31">
        <v>304.45</v>
      </c>
      <c r="G31" t="s">
        <v>11</v>
      </c>
      <c r="H31" t="s">
        <v>12</v>
      </c>
      <c r="I31" t="s">
        <v>13</v>
      </c>
      <c r="J31" s="1">
        <v>45684</v>
      </c>
      <c r="K31">
        <v>15</v>
      </c>
      <c r="L31" t="str">
        <f>TEXT(vst_EtiquetasSalidaTunel[[#This Row],[DiaProceso]],"yyyy-mm-dd")</f>
        <v>2025-01-27</v>
      </c>
      <c r="M31">
        <f>HOUR(vst_EtiquetasSalidaTunel[[#This Row],[DiaProceso]])</f>
        <v>11</v>
      </c>
      <c r="N31" t="str">
        <f>VLOOKUP(vst_EtiquetasSalidaTunel[[#This Row],[HoraProceso]],MAESTROS!$F$5:$G$24,2,0)</f>
        <v>11-12 hrs</v>
      </c>
      <c r="O31" t="str">
        <f>VLOOKUP(vst_EtiquetasSalidaTunel[[#This Row],[HoraIntervalo]],MAESTROS!$G$5:$H$24,2,0)</f>
        <v>Dia</v>
      </c>
      <c r="P31">
        <f>MONTH(vst_EtiquetasSalidaTunel[[#This Row],[Dia Proceso 2]])</f>
        <v>1</v>
      </c>
      <c r="Q31">
        <f>WEEKNUM(vst_EtiquetasSalidaTunel[[#This Row],[Dia Proceso 2]])</f>
        <v>5</v>
      </c>
    </row>
    <row r="32" spans="1:17" x14ac:dyDescent="0.3">
      <c r="A32" s="2">
        <v>45684.528611423608</v>
      </c>
      <c r="B32" t="s">
        <v>98</v>
      </c>
      <c r="C32">
        <v>12555</v>
      </c>
      <c r="D32" t="s">
        <v>86</v>
      </c>
      <c r="E32" t="s">
        <v>97</v>
      </c>
      <c r="F32">
        <v>528.26</v>
      </c>
      <c r="G32" t="s">
        <v>11</v>
      </c>
      <c r="H32" t="s">
        <v>12</v>
      </c>
      <c r="I32" t="s">
        <v>13</v>
      </c>
      <c r="J32" s="1">
        <v>45684</v>
      </c>
      <c r="K32">
        <v>24</v>
      </c>
      <c r="L32" t="str">
        <f>TEXT(vst_EtiquetasSalidaTunel[[#This Row],[DiaProceso]],"yyyy-mm-dd")</f>
        <v>2025-01-27</v>
      </c>
      <c r="M32">
        <f>HOUR(vst_EtiquetasSalidaTunel[[#This Row],[DiaProceso]])</f>
        <v>12</v>
      </c>
      <c r="N32" t="str">
        <f>VLOOKUP(vst_EtiquetasSalidaTunel[[#This Row],[HoraProceso]],MAESTROS!$F$5:$G$24,2,0)</f>
        <v>12-13 hrs</v>
      </c>
      <c r="O32" t="str">
        <f>VLOOKUP(vst_EtiquetasSalidaTunel[[#This Row],[HoraIntervalo]],MAESTROS!$G$5:$H$24,2,0)</f>
        <v>Dia</v>
      </c>
      <c r="P32">
        <f>MONTH(vst_EtiquetasSalidaTunel[[#This Row],[Dia Proceso 2]])</f>
        <v>1</v>
      </c>
      <c r="Q32">
        <f>WEEKNUM(vst_EtiquetasSalidaTunel[[#This Row],[Dia Proceso 2]])</f>
        <v>5</v>
      </c>
    </row>
    <row r="33" spans="1:17" x14ac:dyDescent="0.3">
      <c r="A33" s="2">
        <v>45684.556268553242</v>
      </c>
      <c r="B33" t="s">
        <v>99</v>
      </c>
      <c r="C33">
        <v>12555</v>
      </c>
      <c r="D33" t="s">
        <v>86</v>
      </c>
      <c r="E33" t="s">
        <v>97</v>
      </c>
      <c r="F33">
        <v>544.14</v>
      </c>
      <c r="G33" t="s">
        <v>11</v>
      </c>
      <c r="H33" t="s">
        <v>12</v>
      </c>
      <c r="I33" t="s">
        <v>13</v>
      </c>
      <c r="J33" s="1">
        <v>45684</v>
      </c>
      <c r="K33">
        <v>24</v>
      </c>
      <c r="L33" t="str">
        <f>TEXT(vst_EtiquetasSalidaTunel[[#This Row],[DiaProceso]],"yyyy-mm-dd")</f>
        <v>2025-01-27</v>
      </c>
      <c r="M33">
        <f>HOUR(vst_EtiquetasSalidaTunel[[#This Row],[DiaProceso]])</f>
        <v>13</v>
      </c>
      <c r="N33" t="str">
        <f>VLOOKUP(vst_EtiquetasSalidaTunel[[#This Row],[HoraProceso]],MAESTROS!$F$5:$G$24,2,0)</f>
        <v>13-14 hrs</v>
      </c>
      <c r="O33" t="str">
        <f>VLOOKUP(vst_EtiquetasSalidaTunel[[#This Row],[HoraIntervalo]],MAESTROS!$G$5:$H$24,2,0)</f>
        <v>Dia</v>
      </c>
      <c r="P33">
        <f>MONTH(vst_EtiquetasSalidaTunel[[#This Row],[Dia Proceso 2]])</f>
        <v>1</v>
      </c>
      <c r="Q33">
        <f>WEEKNUM(vst_EtiquetasSalidaTunel[[#This Row],[Dia Proceso 2]])</f>
        <v>5</v>
      </c>
    </row>
    <row r="34" spans="1:17" x14ac:dyDescent="0.3">
      <c r="A34" s="2">
        <v>45684.576406597225</v>
      </c>
      <c r="B34" t="s">
        <v>100</v>
      </c>
      <c r="C34">
        <v>12555</v>
      </c>
      <c r="D34" t="s">
        <v>86</v>
      </c>
      <c r="E34" t="s">
        <v>97</v>
      </c>
      <c r="F34">
        <v>535.16999999999996</v>
      </c>
      <c r="G34" t="s">
        <v>11</v>
      </c>
      <c r="H34" t="s">
        <v>12</v>
      </c>
      <c r="I34" t="s">
        <v>13</v>
      </c>
      <c r="J34" s="1">
        <v>45684</v>
      </c>
      <c r="K34">
        <v>24</v>
      </c>
      <c r="L34" t="str">
        <f>TEXT(vst_EtiquetasSalidaTunel[[#This Row],[DiaProceso]],"yyyy-mm-dd")</f>
        <v>2025-01-27</v>
      </c>
      <c r="M34">
        <f>HOUR(vst_EtiquetasSalidaTunel[[#This Row],[DiaProceso]])</f>
        <v>13</v>
      </c>
      <c r="N34" t="str">
        <f>VLOOKUP(vst_EtiquetasSalidaTunel[[#This Row],[HoraProceso]],MAESTROS!$F$5:$G$24,2,0)</f>
        <v>13-14 hrs</v>
      </c>
      <c r="O34" t="str">
        <f>VLOOKUP(vst_EtiquetasSalidaTunel[[#This Row],[HoraIntervalo]],MAESTROS!$G$5:$H$24,2,0)</f>
        <v>Dia</v>
      </c>
      <c r="P34">
        <f>MONTH(vst_EtiquetasSalidaTunel[[#This Row],[Dia Proceso 2]])</f>
        <v>1</v>
      </c>
      <c r="Q34">
        <f>WEEKNUM(vst_EtiquetasSalidaTunel[[#This Row],[Dia Proceso 2]])</f>
        <v>5</v>
      </c>
    </row>
    <row r="35" spans="1:17" x14ac:dyDescent="0.3">
      <c r="A35" s="2">
        <v>45684.594828356479</v>
      </c>
      <c r="B35" t="s">
        <v>101</v>
      </c>
      <c r="C35">
        <v>12555</v>
      </c>
      <c r="D35" t="s">
        <v>86</v>
      </c>
      <c r="E35" t="s">
        <v>97</v>
      </c>
      <c r="F35">
        <v>549.59</v>
      </c>
      <c r="G35" t="s">
        <v>11</v>
      </c>
      <c r="H35" t="s">
        <v>12</v>
      </c>
      <c r="I35" t="s">
        <v>13</v>
      </c>
      <c r="J35" s="1">
        <v>45684</v>
      </c>
      <c r="K35">
        <v>24</v>
      </c>
      <c r="L35" t="str">
        <f>TEXT(vst_EtiquetasSalidaTunel[[#This Row],[DiaProceso]],"yyyy-mm-dd")</f>
        <v>2025-01-27</v>
      </c>
      <c r="M35">
        <f>HOUR(vst_EtiquetasSalidaTunel[[#This Row],[DiaProceso]])</f>
        <v>14</v>
      </c>
      <c r="N35" t="str">
        <f>VLOOKUP(vst_EtiquetasSalidaTunel[[#This Row],[HoraProceso]],MAESTROS!$F$5:$G$24,2,0)</f>
        <v>14-15 hrs</v>
      </c>
      <c r="O35" t="str">
        <f>VLOOKUP(vst_EtiquetasSalidaTunel[[#This Row],[HoraIntervalo]],MAESTROS!$G$5:$H$24,2,0)</f>
        <v>Dia</v>
      </c>
      <c r="P35">
        <f>MONTH(vst_EtiquetasSalidaTunel[[#This Row],[Dia Proceso 2]])</f>
        <v>1</v>
      </c>
      <c r="Q35">
        <f>WEEKNUM(vst_EtiquetasSalidaTunel[[#This Row],[Dia Proceso 2]])</f>
        <v>5</v>
      </c>
    </row>
    <row r="36" spans="1:17" x14ac:dyDescent="0.3">
      <c r="A36" s="2">
        <v>45684.612040162036</v>
      </c>
      <c r="B36" t="s">
        <v>102</v>
      </c>
      <c r="C36">
        <v>12555</v>
      </c>
      <c r="D36" t="s">
        <v>86</v>
      </c>
      <c r="E36" t="s">
        <v>97</v>
      </c>
      <c r="F36">
        <v>520.96</v>
      </c>
      <c r="G36" t="s">
        <v>11</v>
      </c>
      <c r="H36" t="s">
        <v>12</v>
      </c>
      <c r="I36" t="s">
        <v>13</v>
      </c>
      <c r="J36" s="1">
        <v>45684</v>
      </c>
      <c r="K36">
        <v>24</v>
      </c>
      <c r="L36" t="str">
        <f>TEXT(vst_EtiquetasSalidaTunel[[#This Row],[DiaProceso]],"yyyy-mm-dd")</f>
        <v>2025-01-27</v>
      </c>
      <c r="M36">
        <f>HOUR(vst_EtiquetasSalidaTunel[[#This Row],[DiaProceso]])</f>
        <v>14</v>
      </c>
      <c r="N36" t="str">
        <f>VLOOKUP(vst_EtiquetasSalidaTunel[[#This Row],[HoraProceso]],MAESTROS!$F$5:$G$24,2,0)</f>
        <v>14-15 hrs</v>
      </c>
      <c r="O36" t="str">
        <f>VLOOKUP(vst_EtiquetasSalidaTunel[[#This Row],[HoraIntervalo]],MAESTROS!$G$5:$H$24,2,0)</f>
        <v>Dia</v>
      </c>
      <c r="P36">
        <f>MONTH(vst_EtiquetasSalidaTunel[[#This Row],[Dia Proceso 2]])</f>
        <v>1</v>
      </c>
      <c r="Q36">
        <f>WEEKNUM(vst_EtiquetasSalidaTunel[[#This Row],[Dia Proceso 2]])</f>
        <v>5</v>
      </c>
    </row>
    <row r="37" spans="1:17" x14ac:dyDescent="0.3">
      <c r="A37" s="2">
        <v>45684.637013310188</v>
      </c>
      <c r="B37" t="s">
        <v>103</v>
      </c>
      <c r="C37">
        <v>12555</v>
      </c>
      <c r="D37" t="s">
        <v>86</v>
      </c>
      <c r="E37" t="s">
        <v>97</v>
      </c>
      <c r="F37">
        <v>538.98</v>
      </c>
      <c r="G37" t="s">
        <v>11</v>
      </c>
      <c r="H37" t="s">
        <v>12</v>
      </c>
      <c r="I37" t="s">
        <v>13</v>
      </c>
      <c r="J37" s="1">
        <v>45684</v>
      </c>
      <c r="K37">
        <v>24</v>
      </c>
      <c r="L37" t="str">
        <f>TEXT(vst_EtiquetasSalidaTunel[[#This Row],[DiaProceso]],"yyyy-mm-dd")</f>
        <v>2025-01-27</v>
      </c>
      <c r="M37">
        <f>HOUR(vst_EtiquetasSalidaTunel[[#This Row],[DiaProceso]])</f>
        <v>15</v>
      </c>
      <c r="N37" t="str">
        <f>VLOOKUP(vst_EtiquetasSalidaTunel[[#This Row],[HoraProceso]],MAESTROS!$F$5:$G$24,2,0)</f>
        <v>15-16 hrs</v>
      </c>
      <c r="O37" t="str">
        <f>VLOOKUP(vst_EtiquetasSalidaTunel[[#This Row],[HoraIntervalo]],MAESTROS!$G$5:$H$24,2,0)</f>
        <v>Dia</v>
      </c>
      <c r="P37">
        <f>MONTH(vst_EtiquetasSalidaTunel[[#This Row],[Dia Proceso 2]])</f>
        <v>1</v>
      </c>
      <c r="Q37">
        <f>WEEKNUM(vst_EtiquetasSalidaTunel[[#This Row],[Dia Proceso 2]])</f>
        <v>5</v>
      </c>
    </row>
    <row r="38" spans="1:17" x14ac:dyDescent="0.3">
      <c r="A38" s="2">
        <v>45684.660289120373</v>
      </c>
      <c r="B38" t="s">
        <v>104</v>
      </c>
      <c r="C38">
        <v>12555</v>
      </c>
      <c r="D38" t="s">
        <v>86</v>
      </c>
      <c r="E38" t="s">
        <v>97</v>
      </c>
      <c r="F38">
        <v>537.86</v>
      </c>
      <c r="G38" t="s">
        <v>11</v>
      </c>
      <c r="H38" t="s">
        <v>12</v>
      </c>
      <c r="I38" t="s">
        <v>13</v>
      </c>
      <c r="J38" s="1">
        <v>45684</v>
      </c>
      <c r="K38">
        <v>24</v>
      </c>
      <c r="L38" t="str">
        <f>TEXT(vst_EtiquetasSalidaTunel[[#This Row],[DiaProceso]],"yyyy-mm-dd")</f>
        <v>2025-01-27</v>
      </c>
      <c r="M38">
        <f>HOUR(vst_EtiquetasSalidaTunel[[#This Row],[DiaProceso]])</f>
        <v>15</v>
      </c>
      <c r="N38" t="str">
        <f>VLOOKUP(vst_EtiquetasSalidaTunel[[#This Row],[HoraProceso]],MAESTROS!$F$5:$G$24,2,0)</f>
        <v>15-16 hrs</v>
      </c>
      <c r="O38" t="str">
        <f>VLOOKUP(vst_EtiquetasSalidaTunel[[#This Row],[HoraIntervalo]],MAESTROS!$G$5:$H$24,2,0)</f>
        <v>Dia</v>
      </c>
      <c r="P38">
        <f>MONTH(vst_EtiquetasSalidaTunel[[#This Row],[Dia Proceso 2]])</f>
        <v>1</v>
      </c>
      <c r="Q38">
        <f>WEEKNUM(vst_EtiquetasSalidaTunel[[#This Row],[Dia Proceso 2]])</f>
        <v>5</v>
      </c>
    </row>
    <row r="39" spans="1:17" x14ac:dyDescent="0.3">
      <c r="A39" s="2">
        <v>45684.689469328703</v>
      </c>
      <c r="B39" t="s">
        <v>105</v>
      </c>
      <c r="C39">
        <v>12555</v>
      </c>
      <c r="D39" t="s">
        <v>86</v>
      </c>
      <c r="E39" t="s">
        <v>97</v>
      </c>
      <c r="F39">
        <v>527.27</v>
      </c>
      <c r="G39" t="s">
        <v>11</v>
      </c>
      <c r="H39" t="s">
        <v>12</v>
      </c>
      <c r="I39" t="s">
        <v>13</v>
      </c>
      <c r="J39" s="1">
        <v>45684</v>
      </c>
      <c r="K39">
        <v>24</v>
      </c>
      <c r="L39" t="str">
        <f>TEXT(vst_EtiquetasSalidaTunel[[#This Row],[DiaProceso]],"yyyy-mm-dd")</f>
        <v>2025-01-27</v>
      </c>
      <c r="M39">
        <f>HOUR(vst_EtiquetasSalidaTunel[[#This Row],[DiaProceso]])</f>
        <v>16</v>
      </c>
      <c r="N39" t="str">
        <f>VLOOKUP(vst_EtiquetasSalidaTunel[[#This Row],[HoraProceso]],MAESTROS!$F$5:$G$24,2,0)</f>
        <v>16-17 hrs</v>
      </c>
      <c r="O39" t="str">
        <f>VLOOKUP(vst_EtiquetasSalidaTunel[[#This Row],[HoraIntervalo]],MAESTROS!$G$5:$H$24,2,0)</f>
        <v>Dia</v>
      </c>
      <c r="P39">
        <f>MONTH(vst_EtiquetasSalidaTunel[[#This Row],[Dia Proceso 2]])</f>
        <v>1</v>
      </c>
      <c r="Q39">
        <f>WEEKNUM(vst_EtiquetasSalidaTunel[[#This Row],[Dia Proceso 2]])</f>
        <v>5</v>
      </c>
    </row>
    <row r="40" spans="1:17" x14ac:dyDescent="0.3">
      <c r="A40" s="2">
        <v>45684.697282905094</v>
      </c>
      <c r="B40" t="s">
        <v>106</v>
      </c>
      <c r="C40">
        <v>12555</v>
      </c>
      <c r="D40" t="s">
        <v>86</v>
      </c>
      <c r="E40" t="s">
        <v>97</v>
      </c>
      <c r="F40">
        <v>70.87</v>
      </c>
      <c r="G40" t="s">
        <v>11</v>
      </c>
      <c r="H40" t="s">
        <v>12</v>
      </c>
      <c r="I40" t="s">
        <v>13</v>
      </c>
      <c r="J40" s="1">
        <v>45684</v>
      </c>
      <c r="K40">
        <v>4</v>
      </c>
      <c r="L40" t="str">
        <f>TEXT(vst_EtiquetasSalidaTunel[[#This Row],[DiaProceso]],"yyyy-mm-dd")</f>
        <v>2025-01-27</v>
      </c>
      <c r="M40">
        <f>HOUR(vst_EtiquetasSalidaTunel[[#This Row],[DiaProceso]])</f>
        <v>16</v>
      </c>
      <c r="N40" t="str">
        <f>VLOOKUP(vst_EtiquetasSalidaTunel[[#This Row],[HoraProceso]],MAESTROS!$F$5:$G$24,2,0)</f>
        <v>16-17 hrs</v>
      </c>
      <c r="O40" t="str">
        <f>VLOOKUP(vst_EtiquetasSalidaTunel[[#This Row],[HoraIntervalo]],MAESTROS!$G$5:$H$24,2,0)</f>
        <v>Dia</v>
      </c>
      <c r="P40">
        <f>MONTH(vst_EtiquetasSalidaTunel[[#This Row],[Dia Proceso 2]])</f>
        <v>1</v>
      </c>
      <c r="Q40">
        <f>WEEKNUM(vst_EtiquetasSalidaTunel[[#This Row],[Dia Proceso 2]])</f>
        <v>5</v>
      </c>
    </row>
    <row r="41" spans="1:17" x14ac:dyDescent="0.3">
      <c r="A41" s="2">
        <v>45684.906154363423</v>
      </c>
      <c r="B41" t="s">
        <v>107</v>
      </c>
      <c r="C41">
        <v>12555</v>
      </c>
      <c r="D41" t="s">
        <v>86</v>
      </c>
      <c r="E41" t="s">
        <v>97</v>
      </c>
      <c r="F41">
        <v>414.03</v>
      </c>
      <c r="G41" t="s">
        <v>11</v>
      </c>
      <c r="H41" t="s">
        <v>12</v>
      </c>
      <c r="I41" t="s">
        <v>13</v>
      </c>
      <c r="J41" s="1">
        <v>45684</v>
      </c>
      <c r="K41">
        <v>24</v>
      </c>
      <c r="L41" t="str">
        <f>TEXT(vst_EtiquetasSalidaTunel[[#This Row],[DiaProceso]],"yyyy-mm-dd")</f>
        <v>2025-01-27</v>
      </c>
      <c r="M41">
        <f>HOUR(vst_EtiquetasSalidaTunel[[#This Row],[DiaProceso]])</f>
        <v>21</v>
      </c>
      <c r="N41" t="str">
        <f>VLOOKUP(vst_EtiquetasSalidaTunel[[#This Row],[HoraProceso]],MAESTROS!$F$5:$G$24,2,0)</f>
        <v>21-22 hrs</v>
      </c>
      <c r="O41" t="str">
        <f>VLOOKUP(vst_EtiquetasSalidaTunel[[#This Row],[HoraIntervalo]],MAESTROS!$G$5:$H$24,2,0)</f>
        <v>Noche</v>
      </c>
      <c r="P41">
        <f>MONTH(vst_EtiquetasSalidaTunel[[#This Row],[Dia Proceso 2]])</f>
        <v>1</v>
      </c>
      <c r="Q41">
        <f>WEEKNUM(vst_EtiquetasSalidaTunel[[#This Row],[Dia Proceso 2]])</f>
        <v>5</v>
      </c>
    </row>
    <row r="42" spans="1:17" x14ac:dyDescent="0.3">
      <c r="A42" s="2">
        <v>45684.92227052083</v>
      </c>
      <c r="B42" t="s">
        <v>108</v>
      </c>
      <c r="C42">
        <v>12555</v>
      </c>
      <c r="D42" t="s">
        <v>86</v>
      </c>
      <c r="E42" t="s">
        <v>97</v>
      </c>
      <c r="F42">
        <v>453.93</v>
      </c>
      <c r="G42" t="s">
        <v>11</v>
      </c>
      <c r="H42" t="s">
        <v>12</v>
      </c>
      <c r="I42" t="s">
        <v>13</v>
      </c>
      <c r="J42" s="1">
        <v>45684</v>
      </c>
      <c r="K42">
        <v>24</v>
      </c>
      <c r="L42" t="str">
        <f>TEXT(vst_EtiquetasSalidaTunel[[#This Row],[DiaProceso]],"yyyy-mm-dd")</f>
        <v>2025-01-27</v>
      </c>
      <c r="M42">
        <f>HOUR(vst_EtiquetasSalidaTunel[[#This Row],[DiaProceso]])</f>
        <v>22</v>
      </c>
      <c r="N42" t="str">
        <f>VLOOKUP(vst_EtiquetasSalidaTunel[[#This Row],[HoraProceso]],MAESTROS!$F$5:$G$24,2,0)</f>
        <v>22-23 hrs</v>
      </c>
      <c r="O42" t="str">
        <f>VLOOKUP(vst_EtiquetasSalidaTunel[[#This Row],[HoraIntervalo]],MAESTROS!$G$5:$H$24,2,0)</f>
        <v>Noche</v>
      </c>
      <c r="P42">
        <f>MONTH(vst_EtiquetasSalidaTunel[[#This Row],[Dia Proceso 2]])</f>
        <v>1</v>
      </c>
      <c r="Q42">
        <f>WEEKNUM(vst_EtiquetasSalidaTunel[[#This Row],[Dia Proceso 2]])</f>
        <v>5</v>
      </c>
    </row>
    <row r="43" spans="1:17" x14ac:dyDescent="0.3">
      <c r="A43" s="2">
        <v>45684.939259756946</v>
      </c>
      <c r="B43" t="s">
        <v>109</v>
      </c>
      <c r="C43">
        <v>12555</v>
      </c>
      <c r="D43" t="s">
        <v>86</v>
      </c>
      <c r="E43" t="s">
        <v>97</v>
      </c>
      <c r="F43">
        <v>414.35</v>
      </c>
      <c r="G43" t="s">
        <v>11</v>
      </c>
      <c r="H43" t="s">
        <v>12</v>
      </c>
      <c r="I43" t="s">
        <v>13</v>
      </c>
      <c r="J43" s="1">
        <v>45684</v>
      </c>
      <c r="K43">
        <v>24</v>
      </c>
      <c r="L43" t="str">
        <f>TEXT(vst_EtiquetasSalidaTunel[[#This Row],[DiaProceso]],"yyyy-mm-dd")</f>
        <v>2025-01-27</v>
      </c>
      <c r="M43">
        <f>HOUR(vst_EtiquetasSalidaTunel[[#This Row],[DiaProceso]])</f>
        <v>22</v>
      </c>
      <c r="N43" t="str">
        <f>VLOOKUP(vst_EtiquetasSalidaTunel[[#This Row],[HoraProceso]],MAESTROS!$F$5:$G$24,2,0)</f>
        <v>22-23 hrs</v>
      </c>
      <c r="O43" t="str">
        <f>VLOOKUP(vst_EtiquetasSalidaTunel[[#This Row],[HoraIntervalo]],MAESTROS!$G$5:$H$24,2,0)</f>
        <v>Noche</v>
      </c>
      <c r="P43">
        <f>MONTH(vst_EtiquetasSalidaTunel[[#This Row],[Dia Proceso 2]])</f>
        <v>1</v>
      </c>
      <c r="Q43">
        <f>WEEKNUM(vst_EtiquetasSalidaTunel[[#This Row],[Dia Proceso 2]])</f>
        <v>5</v>
      </c>
    </row>
    <row r="44" spans="1:17" x14ac:dyDescent="0.3">
      <c r="A44" s="2">
        <v>45684.950859525467</v>
      </c>
      <c r="B44" t="s">
        <v>110</v>
      </c>
      <c r="C44">
        <v>12555</v>
      </c>
      <c r="D44" t="s">
        <v>86</v>
      </c>
      <c r="E44" t="s">
        <v>97</v>
      </c>
      <c r="F44">
        <v>264.36</v>
      </c>
      <c r="G44" t="s">
        <v>11</v>
      </c>
      <c r="H44" t="s">
        <v>12</v>
      </c>
      <c r="I44" t="s">
        <v>13</v>
      </c>
      <c r="J44" s="1">
        <v>45684</v>
      </c>
      <c r="K44">
        <v>15</v>
      </c>
      <c r="L44" t="str">
        <f>TEXT(vst_EtiquetasSalidaTunel[[#This Row],[DiaProceso]],"yyyy-mm-dd")</f>
        <v>2025-01-27</v>
      </c>
      <c r="M44">
        <f>HOUR(vst_EtiquetasSalidaTunel[[#This Row],[DiaProceso]])</f>
        <v>22</v>
      </c>
      <c r="N44" t="str">
        <f>VLOOKUP(vst_EtiquetasSalidaTunel[[#This Row],[HoraProceso]],MAESTROS!$F$5:$G$24,2,0)</f>
        <v>22-23 hrs</v>
      </c>
      <c r="O44" t="str">
        <f>VLOOKUP(vst_EtiquetasSalidaTunel[[#This Row],[HoraIntervalo]],MAESTROS!$G$5:$H$24,2,0)</f>
        <v>Noche</v>
      </c>
      <c r="P44">
        <f>MONTH(vst_EtiquetasSalidaTunel[[#This Row],[Dia Proceso 2]])</f>
        <v>1</v>
      </c>
      <c r="Q44">
        <f>WEEKNUM(vst_EtiquetasSalidaTunel[[#This Row],[Dia Proceso 2]])</f>
        <v>5</v>
      </c>
    </row>
    <row r="45" spans="1:17" x14ac:dyDescent="0.3">
      <c r="A45" s="2">
        <v>45684.977044710649</v>
      </c>
      <c r="B45" t="s">
        <v>34</v>
      </c>
      <c r="C45">
        <v>12565</v>
      </c>
      <c r="D45" t="s">
        <v>27</v>
      </c>
      <c r="E45" t="s">
        <v>35</v>
      </c>
      <c r="F45">
        <v>355.53</v>
      </c>
      <c r="G45" t="s">
        <v>36</v>
      </c>
      <c r="H45" t="s">
        <v>37</v>
      </c>
      <c r="I45" t="s">
        <v>13</v>
      </c>
      <c r="J45" s="1">
        <v>45684</v>
      </c>
      <c r="K45">
        <v>24</v>
      </c>
      <c r="L45" t="str">
        <f>TEXT(vst_EtiquetasSalidaTunel[[#This Row],[DiaProceso]],"yyyy-mm-dd")</f>
        <v>2025-01-27</v>
      </c>
      <c r="M45">
        <f>HOUR(vst_EtiquetasSalidaTunel[[#This Row],[DiaProceso]])</f>
        <v>23</v>
      </c>
      <c r="N45" t="str">
        <f>VLOOKUP(vst_EtiquetasSalidaTunel[[#This Row],[HoraProceso]],MAESTROS!$F$5:$G$24,2,0)</f>
        <v>23-24 hrs</v>
      </c>
      <c r="O45" t="str">
        <f>VLOOKUP(vst_EtiquetasSalidaTunel[[#This Row],[HoraIntervalo]],MAESTROS!$G$5:$H$24,2,0)</f>
        <v>Noche</v>
      </c>
      <c r="P45">
        <f>MONTH(vst_EtiquetasSalidaTunel[[#This Row],[Dia Proceso 2]])</f>
        <v>1</v>
      </c>
      <c r="Q45">
        <f>WEEKNUM(vst_EtiquetasSalidaTunel[[#This Row],[Dia Proceso 2]])</f>
        <v>5</v>
      </c>
    </row>
    <row r="46" spans="1:17" x14ac:dyDescent="0.3">
      <c r="A46" s="2">
        <v>45685.000200497685</v>
      </c>
      <c r="B46" t="s">
        <v>38</v>
      </c>
      <c r="C46">
        <v>12565</v>
      </c>
      <c r="D46" t="s">
        <v>27</v>
      </c>
      <c r="E46" t="s">
        <v>35</v>
      </c>
      <c r="F46">
        <v>366.05</v>
      </c>
      <c r="G46" t="s">
        <v>36</v>
      </c>
      <c r="H46" t="s">
        <v>37</v>
      </c>
      <c r="I46" t="s">
        <v>13</v>
      </c>
      <c r="J46" s="1">
        <v>45685</v>
      </c>
      <c r="K46">
        <v>24</v>
      </c>
      <c r="L46" t="str">
        <f>TEXT(vst_EtiquetasSalidaTunel[[#This Row],[DiaProceso]],"yyyy-mm-dd")</f>
        <v>2025-01-28</v>
      </c>
      <c r="M46">
        <f>HOUR(vst_EtiquetasSalidaTunel[[#This Row],[DiaProceso]])</f>
        <v>0</v>
      </c>
      <c r="N46" t="str">
        <f>VLOOKUP(vst_EtiquetasSalidaTunel[[#This Row],[HoraProceso]],MAESTROS!$F$5:$G$24,2,0)</f>
        <v>00-01 hrs</v>
      </c>
      <c r="O46" t="str">
        <f>VLOOKUP(vst_EtiquetasSalidaTunel[[#This Row],[HoraIntervalo]],MAESTROS!$G$5:$H$24,2,0)</f>
        <v>Noche</v>
      </c>
      <c r="P46">
        <f>MONTH(vst_EtiquetasSalidaTunel[[#This Row],[Dia Proceso 2]])</f>
        <v>1</v>
      </c>
      <c r="Q46">
        <f>WEEKNUM(vst_EtiquetasSalidaTunel[[#This Row],[Dia Proceso 2]])</f>
        <v>5</v>
      </c>
    </row>
    <row r="47" spans="1:17" x14ac:dyDescent="0.3">
      <c r="A47" s="2">
        <v>45685.016543599537</v>
      </c>
      <c r="B47" t="s">
        <v>39</v>
      </c>
      <c r="C47">
        <v>12565</v>
      </c>
      <c r="D47" t="s">
        <v>27</v>
      </c>
      <c r="E47" t="s">
        <v>35</v>
      </c>
      <c r="F47">
        <v>277.68</v>
      </c>
      <c r="G47" t="s">
        <v>36</v>
      </c>
      <c r="H47" t="s">
        <v>37</v>
      </c>
      <c r="I47" t="s">
        <v>13</v>
      </c>
      <c r="J47" s="1">
        <v>45685</v>
      </c>
      <c r="K47">
        <v>18</v>
      </c>
      <c r="L47" t="str">
        <f>TEXT(vst_EtiquetasSalidaTunel[[#This Row],[DiaProceso]],"yyyy-mm-dd")</f>
        <v>2025-01-28</v>
      </c>
      <c r="M47">
        <f>HOUR(vst_EtiquetasSalidaTunel[[#This Row],[DiaProceso]])</f>
        <v>0</v>
      </c>
      <c r="N47" t="str">
        <f>VLOOKUP(vst_EtiquetasSalidaTunel[[#This Row],[HoraProceso]],MAESTROS!$F$5:$G$24,2,0)</f>
        <v>00-01 hrs</v>
      </c>
      <c r="O47" t="str">
        <f>VLOOKUP(vst_EtiquetasSalidaTunel[[#This Row],[HoraIntervalo]],MAESTROS!$G$5:$H$24,2,0)</f>
        <v>Noche</v>
      </c>
      <c r="P47">
        <f>MONTH(vst_EtiquetasSalidaTunel[[#This Row],[Dia Proceso 2]])</f>
        <v>1</v>
      </c>
      <c r="Q47">
        <f>WEEKNUM(vst_EtiquetasSalidaTunel[[#This Row],[Dia Proceso 2]])</f>
        <v>5</v>
      </c>
    </row>
    <row r="48" spans="1:17" x14ac:dyDescent="0.3">
      <c r="A48" s="2">
        <v>45685.02243391204</v>
      </c>
      <c r="B48" t="s">
        <v>40</v>
      </c>
      <c r="C48">
        <v>12565</v>
      </c>
      <c r="D48" t="s">
        <v>27</v>
      </c>
      <c r="E48" t="s">
        <v>35</v>
      </c>
      <c r="F48">
        <v>17.579999999999998</v>
      </c>
      <c r="G48" t="s">
        <v>36</v>
      </c>
      <c r="H48" t="s">
        <v>37</v>
      </c>
      <c r="I48" t="s">
        <v>13</v>
      </c>
      <c r="J48" s="1">
        <v>45685</v>
      </c>
      <c r="K48">
        <v>1</v>
      </c>
      <c r="L48" t="str">
        <f>TEXT(vst_EtiquetasSalidaTunel[[#This Row],[DiaProceso]],"yyyy-mm-dd")</f>
        <v>2025-01-28</v>
      </c>
      <c r="M48">
        <f>HOUR(vst_EtiquetasSalidaTunel[[#This Row],[DiaProceso]])</f>
        <v>0</v>
      </c>
      <c r="N48" t="str">
        <f>VLOOKUP(vst_EtiquetasSalidaTunel[[#This Row],[HoraProceso]],MAESTROS!$F$5:$G$24,2,0)</f>
        <v>00-01 hrs</v>
      </c>
      <c r="O48" t="str">
        <f>VLOOKUP(vst_EtiquetasSalidaTunel[[#This Row],[HoraIntervalo]],MAESTROS!$G$5:$H$24,2,0)</f>
        <v>Noche</v>
      </c>
      <c r="P48">
        <f>MONTH(vst_EtiquetasSalidaTunel[[#This Row],[Dia Proceso 2]])</f>
        <v>1</v>
      </c>
      <c r="Q48">
        <f>WEEKNUM(vst_EtiquetasSalidaTunel[[#This Row],[Dia Proceso 2]])</f>
        <v>5</v>
      </c>
    </row>
    <row r="49" spans="1:17" x14ac:dyDescent="0.3">
      <c r="A49" s="2">
        <v>45685.030469641206</v>
      </c>
      <c r="B49" t="s">
        <v>41</v>
      </c>
      <c r="C49">
        <v>12565</v>
      </c>
      <c r="D49" t="s">
        <v>27</v>
      </c>
      <c r="E49" t="s">
        <v>35</v>
      </c>
      <c r="F49">
        <v>410</v>
      </c>
      <c r="G49" t="s">
        <v>36</v>
      </c>
      <c r="H49" t="s">
        <v>37</v>
      </c>
      <c r="I49" t="s">
        <v>13</v>
      </c>
      <c r="J49" s="1">
        <v>45685</v>
      </c>
      <c r="K49">
        <v>23</v>
      </c>
      <c r="L49" t="str">
        <f>TEXT(vst_EtiquetasSalidaTunel[[#This Row],[DiaProceso]],"yyyy-mm-dd")</f>
        <v>2025-01-28</v>
      </c>
      <c r="M49">
        <f>HOUR(vst_EtiquetasSalidaTunel[[#This Row],[DiaProceso]])</f>
        <v>0</v>
      </c>
      <c r="N49" t="str">
        <f>VLOOKUP(vst_EtiquetasSalidaTunel[[#This Row],[HoraProceso]],MAESTROS!$F$5:$G$24,2,0)</f>
        <v>00-01 hrs</v>
      </c>
      <c r="O49" t="str">
        <f>VLOOKUP(vst_EtiquetasSalidaTunel[[#This Row],[HoraIntervalo]],MAESTROS!$G$5:$H$24,2,0)</f>
        <v>Noche</v>
      </c>
      <c r="P49">
        <f>MONTH(vst_EtiquetasSalidaTunel[[#This Row],[Dia Proceso 2]])</f>
        <v>1</v>
      </c>
      <c r="Q49">
        <f>WEEKNUM(vst_EtiquetasSalidaTunel[[#This Row],[Dia Proceso 2]])</f>
        <v>5</v>
      </c>
    </row>
    <row r="50" spans="1:17" x14ac:dyDescent="0.3">
      <c r="A50" s="2">
        <v>45685.081388506944</v>
      </c>
      <c r="B50" t="s">
        <v>42</v>
      </c>
      <c r="C50">
        <v>12565</v>
      </c>
      <c r="D50" t="s">
        <v>27</v>
      </c>
      <c r="E50" t="s">
        <v>35</v>
      </c>
      <c r="F50">
        <v>422.36</v>
      </c>
      <c r="G50" t="s">
        <v>36</v>
      </c>
      <c r="H50" t="s">
        <v>37</v>
      </c>
      <c r="I50" t="s">
        <v>13</v>
      </c>
      <c r="J50" s="1">
        <v>45685</v>
      </c>
      <c r="K50">
        <v>24</v>
      </c>
      <c r="L50" t="str">
        <f>TEXT(vst_EtiquetasSalidaTunel[[#This Row],[DiaProceso]],"yyyy-mm-dd")</f>
        <v>2025-01-28</v>
      </c>
      <c r="M50">
        <f>HOUR(vst_EtiquetasSalidaTunel[[#This Row],[DiaProceso]])</f>
        <v>1</v>
      </c>
      <c r="N50" t="str">
        <f>VLOOKUP(vst_EtiquetasSalidaTunel[[#This Row],[HoraProceso]],MAESTROS!$F$5:$G$24,2,0)</f>
        <v>01-02 hrs</v>
      </c>
      <c r="O50" t="str">
        <f>VLOOKUP(vst_EtiquetasSalidaTunel[[#This Row],[HoraIntervalo]],MAESTROS!$G$5:$H$24,2,0)</f>
        <v>Noche</v>
      </c>
      <c r="P50">
        <f>MONTH(vst_EtiquetasSalidaTunel[[#This Row],[Dia Proceso 2]])</f>
        <v>1</v>
      </c>
      <c r="Q50">
        <f>WEEKNUM(vst_EtiquetasSalidaTunel[[#This Row],[Dia Proceso 2]])</f>
        <v>5</v>
      </c>
    </row>
    <row r="51" spans="1:17" x14ac:dyDescent="0.3">
      <c r="A51" s="2">
        <v>45685.094515509256</v>
      </c>
      <c r="B51" t="s">
        <v>43</v>
      </c>
      <c r="C51">
        <v>12565</v>
      </c>
      <c r="D51" t="s">
        <v>27</v>
      </c>
      <c r="E51" t="s">
        <v>35</v>
      </c>
      <c r="F51">
        <v>235.18</v>
      </c>
      <c r="G51" t="s">
        <v>36</v>
      </c>
      <c r="H51" t="s">
        <v>37</v>
      </c>
      <c r="I51" t="s">
        <v>13</v>
      </c>
      <c r="J51" s="1">
        <v>45685</v>
      </c>
      <c r="K51">
        <v>14</v>
      </c>
      <c r="L51" t="str">
        <f>TEXT(vst_EtiquetasSalidaTunel[[#This Row],[DiaProceso]],"yyyy-mm-dd")</f>
        <v>2025-01-28</v>
      </c>
      <c r="M51">
        <f>HOUR(vst_EtiquetasSalidaTunel[[#This Row],[DiaProceso]])</f>
        <v>2</v>
      </c>
      <c r="N51" t="str">
        <f>VLOOKUP(vst_EtiquetasSalidaTunel[[#This Row],[HoraProceso]],MAESTROS!$F$5:$G$24,2,0)</f>
        <v>02-03 hrs</v>
      </c>
      <c r="O51" t="str">
        <f>VLOOKUP(vst_EtiquetasSalidaTunel[[#This Row],[HoraIntervalo]],MAESTROS!$G$5:$H$24,2,0)</f>
        <v>Noche</v>
      </c>
      <c r="P51">
        <f>MONTH(vst_EtiquetasSalidaTunel[[#This Row],[Dia Proceso 2]])</f>
        <v>1</v>
      </c>
      <c r="Q51">
        <f>WEEKNUM(vst_EtiquetasSalidaTunel[[#This Row],[Dia Proceso 2]])</f>
        <v>5</v>
      </c>
    </row>
    <row r="52" spans="1:17" x14ac:dyDescent="0.3">
      <c r="A52" s="2">
        <v>45685.111461886576</v>
      </c>
      <c r="B52" t="s">
        <v>45</v>
      </c>
      <c r="C52">
        <v>12566</v>
      </c>
      <c r="D52" t="s">
        <v>27</v>
      </c>
      <c r="E52" t="s">
        <v>35</v>
      </c>
      <c r="F52">
        <v>434.81</v>
      </c>
      <c r="G52" t="s">
        <v>36</v>
      </c>
      <c r="H52" t="s">
        <v>37</v>
      </c>
      <c r="I52" t="s">
        <v>13</v>
      </c>
      <c r="J52" s="1">
        <v>45685</v>
      </c>
      <c r="K52">
        <v>24</v>
      </c>
      <c r="L52" t="str">
        <f>TEXT(vst_EtiquetasSalidaTunel[[#This Row],[DiaProceso]],"yyyy-mm-dd")</f>
        <v>2025-01-28</v>
      </c>
      <c r="M52">
        <f>HOUR(vst_EtiquetasSalidaTunel[[#This Row],[DiaProceso]])</f>
        <v>2</v>
      </c>
      <c r="N52" t="str">
        <f>VLOOKUP(vst_EtiquetasSalidaTunel[[#This Row],[HoraProceso]],MAESTROS!$F$5:$G$24,2,0)</f>
        <v>02-03 hrs</v>
      </c>
      <c r="O52" t="str">
        <f>VLOOKUP(vst_EtiquetasSalidaTunel[[#This Row],[HoraIntervalo]],MAESTROS!$G$5:$H$24,2,0)</f>
        <v>Noche</v>
      </c>
      <c r="P52">
        <f>MONTH(vst_EtiquetasSalidaTunel[[#This Row],[Dia Proceso 2]])</f>
        <v>1</v>
      </c>
      <c r="Q52">
        <f>WEEKNUM(vst_EtiquetasSalidaTunel[[#This Row],[Dia Proceso 2]])</f>
        <v>5</v>
      </c>
    </row>
    <row r="53" spans="1:17" x14ac:dyDescent="0.3">
      <c r="A53" s="2">
        <v>45685.119383449077</v>
      </c>
      <c r="B53" t="s">
        <v>46</v>
      </c>
      <c r="C53">
        <v>12566</v>
      </c>
      <c r="D53" t="s">
        <v>27</v>
      </c>
      <c r="E53" t="s">
        <v>35</v>
      </c>
      <c r="F53">
        <v>126.95</v>
      </c>
      <c r="G53" t="s">
        <v>36</v>
      </c>
      <c r="H53" t="s">
        <v>37</v>
      </c>
      <c r="I53" t="s">
        <v>13</v>
      </c>
      <c r="J53" s="1">
        <v>45685</v>
      </c>
      <c r="K53">
        <v>7</v>
      </c>
      <c r="L53" t="str">
        <f>TEXT(vst_EtiquetasSalidaTunel[[#This Row],[DiaProceso]],"yyyy-mm-dd")</f>
        <v>2025-01-28</v>
      </c>
      <c r="M53">
        <f>HOUR(vst_EtiquetasSalidaTunel[[#This Row],[DiaProceso]])</f>
        <v>2</v>
      </c>
      <c r="N53" t="str">
        <f>VLOOKUP(vst_EtiquetasSalidaTunel[[#This Row],[HoraProceso]],MAESTROS!$F$5:$G$24,2,0)</f>
        <v>02-03 hrs</v>
      </c>
      <c r="O53" t="str">
        <f>VLOOKUP(vst_EtiquetasSalidaTunel[[#This Row],[HoraIntervalo]],MAESTROS!$G$5:$H$24,2,0)</f>
        <v>Noche</v>
      </c>
      <c r="P53">
        <f>MONTH(vst_EtiquetasSalidaTunel[[#This Row],[Dia Proceso 2]])</f>
        <v>1</v>
      </c>
      <c r="Q53">
        <f>WEEKNUM(vst_EtiquetasSalidaTunel[[#This Row],[Dia Proceso 2]])</f>
        <v>5</v>
      </c>
    </row>
    <row r="54" spans="1:17" x14ac:dyDescent="0.3">
      <c r="A54" s="2">
        <v>45685.140316550925</v>
      </c>
      <c r="B54" t="s">
        <v>65</v>
      </c>
      <c r="C54">
        <v>12570</v>
      </c>
      <c r="D54" t="s">
        <v>27</v>
      </c>
      <c r="E54" t="s">
        <v>35</v>
      </c>
      <c r="F54">
        <v>432.78</v>
      </c>
      <c r="G54" t="s">
        <v>36</v>
      </c>
      <c r="H54" t="s">
        <v>23</v>
      </c>
      <c r="I54" t="s">
        <v>13</v>
      </c>
      <c r="J54" s="1">
        <v>45685</v>
      </c>
      <c r="K54">
        <v>24</v>
      </c>
      <c r="L54" t="str">
        <f>TEXT(vst_EtiquetasSalidaTunel[[#This Row],[DiaProceso]],"yyyy-mm-dd")</f>
        <v>2025-01-28</v>
      </c>
      <c r="M54">
        <f>HOUR(vst_EtiquetasSalidaTunel[[#This Row],[DiaProceso]])</f>
        <v>3</v>
      </c>
      <c r="N54" t="str">
        <f>VLOOKUP(vst_EtiquetasSalidaTunel[[#This Row],[HoraProceso]],MAESTROS!$F$5:$G$24,2,0)</f>
        <v>03-04 hrs</v>
      </c>
      <c r="O54" t="str">
        <f>VLOOKUP(vst_EtiquetasSalidaTunel[[#This Row],[HoraIntervalo]],MAESTROS!$G$5:$H$24,2,0)</f>
        <v>Noche</v>
      </c>
      <c r="P54">
        <f>MONTH(vst_EtiquetasSalidaTunel[[#This Row],[Dia Proceso 2]])</f>
        <v>1</v>
      </c>
      <c r="Q54">
        <f>WEEKNUM(vst_EtiquetasSalidaTunel[[#This Row],[Dia Proceso 2]])</f>
        <v>5</v>
      </c>
    </row>
    <row r="55" spans="1:17" x14ac:dyDescent="0.3">
      <c r="A55" s="2">
        <v>45685.162863194448</v>
      </c>
      <c r="B55" t="s">
        <v>66</v>
      </c>
      <c r="C55">
        <v>12570</v>
      </c>
      <c r="D55" t="s">
        <v>27</v>
      </c>
      <c r="E55" t="s">
        <v>35</v>
      </c>
      <c r="F55">
        <v>362.17</v>
      </c>
      <c r="G55" t="s">
        <v>36</v>
      </c>
      <c r="H55" t="s">
        <v>23</v>
      </c>
      <c r="I55" t="s">
        <v>13</v>
      </c>
      <c r="J55" s="1">
        <v>45685</v>
      </c>
      <c r="K55">
        <v>20</v>
      </c>
      <c r="L55" t="str">
        <f>TEXT(vst_EtiquetasSalidaTunel[[#This Row],[DiaProceso]],"yyyy-mm-dd")</f>
        <v>2025-01-28</v>
      </c>
      <c r="M55">
        <f>HOUR(vst_EtiquetasSalidaTunel[[#This Row],[DiaProceso]])</f>
        <v>3</v>
      </c>
      <c r="N55" t="str">
        <f>VLOOKUP(vst_EtiquetasSalidaTunel[[#This Row],[HoraProceso]],MAESTROS!$F$5:$G$24,2,0)</f>
        <v>03-04 hrs</v>
      </c>
      <c r="O55" t="str">
        <f>VLOOKUP(vst_EtiquetasSalidaTunel[[#This Row],[HoraIntervalo]],MAESTROS!$G$5:$H$24,2,0)</f>
        <v>Noche</v>
      </c>
      <c r="P55">
        <f>MONTH(vst_EtiquetasSalidaTunel[[#This Row],[Dia Proceso 2]])</f>
        <v>1</v>
      </c>
      <c r="Q55">
        <f>WEEKNUM(vst_EtiquetasSalidaTunel[[#This Row],[Dia Proceso 2]])</f>
        <v>5</v>
      </c>
    </row>
    <row r="56" spans="1:17" x14ac:dyDescent="0.3">
      <c r="A56" s="2">
        <v>45685.167010879632</v>
      </c>
      <c r="B56" t="s">
        <v>67</v>
      </c>
      <c r="C56">
        <v>12570</v>
      </c>
      <c r="D56" t="s">
        <v>27</v>
      </c>
      <c r="E56" t="s">
        <v>35</v>
      </c>
      <c r="F56">
        <v>23.22</v>
      </c>
      <c r="G56" t="s">
        <v>36</v>
      </c>
      <c r="H56" t="s">
        <v>23</v>
      </c>
      <c r="I56" t="s">
        <v>13</v>
      </c>
      <c r="J56" s="1">
        <v>45685</v>
      </c>
      <c r="K56">
        <v>1</v>
      </c>
      <c r="L56" t="str">
        <f>TEXT(vst_EtiquetasSalidaTunel[[#This Row],[DiaProceso]],"yyyy-mm-dd")</f>
        <v>2025-01-28</v>
      </c>
      <c r="M56">
        <f>HOUR(vst_EtiquetasSalidaTunel[[#This Row],[DiaProceso]])</f>
        <v>4</v>
      </c>
      <c r="N56" t="str">
        <f>VLOOKUP(vst_EtiquetasSalidaTunel[[#This Row],[HoraProceso]],MAESTROS!$F$5:$G$24,2,0)</f>
        <v>04-05 hrs</v>
      </c>
      <c r="O56" t="str">
        <f>VLOOKUP(vst_EtiquetasSalidaTunel[[#This Row],[HoraIntervalo]],MAESTROS!$G$5:$H$24,2,0)</f>
        <v>Noche</v>
      </c>
      <c r="P56">
        <f>MONTH(vst_EtiquetasSalidaTunel[[#This Row],[Dia Proceso 2]])</f>
        <v>1</v>
      </c>
      <c r="Q56">
        <f>WEEKNUM(vst_EtiquetasSalidaTunel[[#This Row],[Dia Proceso 2]])</f>
        <v>5</v>
      </c>
    </row>
    <row r="57" spans="1:17" x14ac:dyDescent="0.3">
      <c r="A57" s="2">
        <v>45685.174891932867</v>
      </c>
      <c r="B57" t="s">
        <v>68</v>
      </c>
      <c r="C57">
        <v>12570</v>
      </c>
      <c r="D57" t="s">
        <v>27</v>
      </c>
      <c r="E57" t="s">
        <v>35</v>
      </c>
      <c r="F57">
        <v>488.77</v>
      </c>
      <c r="G57" t="s">
        <v>36</v>
      </c>
      <c r="H57" t="s">
        <v>23</v>
      </c>
      <c r="I57" t="s">
        <v>13</v>
      </c>
      <c r="J57" s="1">
        <v>45685</v>
      </c>
      <c r="K57">
        <v>23</v>
      </c>
      <c r="L57" t="str">
        <f>TEXT(vst_EtiquetasSalidaTunel[[#This Row],[DiaProceso]],"yyyy-mm-dd")</f>
        <v>2025-01-28</v>
      </c>
      <c r="M57">
        <f>HOUR(vst_EtiquetasSalidaTunel[[#This Row],[DiaProceso]])</f>
        <v>4</v>
      </c>
      <c r="N57" t="str">
        <f>VLOOKUP(vst_EtiquetasSalidaTunel[[#This Row],[HoraProceso]],MAESTROS!$F$5:$G$24,2,0)</f>
        <v>04-05 hrs</v>
      </c>
      <c r="O57" t="str">
        <f>VLOOKUP(vst_EtiquetasSalidaTunel[[#This Row],[HoraIntervalo]],MAESTROS!$G$5:$H$24,2,0)</f>
        <v>Noche</v>
      </c>
      <c r="P57">
        <f>MONTH(vst_EtiquetasSalidaTunel[[#This Row],[Dia Proceso 2]])</f>
        <v>1</v>
      </c>
      <c r="Q57">
        <f>WEEKNUM(vst_EtiquetasSalidaTunel[[#This Row],[Dia Proceso 2]])</f>
        <v>5</v>
      </c>
    </row>
    <row r="58" spans="1:17" x14ac:dyDescent="0.3">
      <c r="A58" s="2">
        <v>45685.187939201387</v>
      </c>
      <c r="B58" t="s">
        <v>69</v>
      </c>
      <c r="C58">
        <v>12570</v>
      </c>
      <c r="D58" t="s">
        <v>27</v>
      </c>
      <c r="E58" t="s">
        <v>35</v>
      </c>
      <c r="F58">
        <v>496.28</v>
      </c>
      <c r="G58" t="s">
        <v>36</v>
      </c>
      <c r="H58" t="s">
        <v>23</v>
      </c>
      <c r="I58" t="s">
        <v>13</v>
      </c>
      <c r="J58" s="1">
        <v>45685</v>
      </c>
      <c r="K58">
        <v>24</v>
      </c>
      <c r="L58" t="str">
        <f>TEXT(vst_EtiquetasSalidaTunel[[#This Row],[DiaProceso]],"yyyy-mm-dd")</f>
        <v>2025-01-28</v>
      </c>
      <c r="M58">
        <f>HOUR(vst_EtiquetasSalidaTunel[[#This Row],[DiaProceso]])</f>
        <v>4</v>
      </c>
      <c r="N58" t="str">
        <f>VLOOKUP(vst_EtiquetasSalidaTunel[[#This Row],[HoraProceso]],MAESTROS!$F$5:$G$24,2,0)</f>
        <v>04-05 hrs</v>
      </c>
      <c r="O58" t="str">
        <f>VLOOKUP(vst_EtiquetasSalidaTunel[[#This Row],[HoraIntervalo]],MAESTROS!$G$5:$H$24,2,0)</f>
        <v>Noche</v>
      </c>
      <c r="P58">
        <f>MONTH(vst_EtiquetasSalidaTunel[[#This Row],[Dia Proceso 2]])</f>
        <v>1</v>
      </c>
      <c r="Q58">
        <f>WEEKNUM(vst_EtiquetasSalidaTunel[[#This Row],[Dia Proceso 2]])</f>
        <v>5</v>
      </c>
    </row>
    <row r="59" spans="1:17" x14ac:dyDescent="0.3">
      <c r="A59" s="2">
        <v>45685.198556863426</v>
      </c>
      <c r="B59" t="s">
        <v>70</v>
      </c>
      <c r="C59">
        <v>12570</v>
      </c>
      <c r="D59" t="s">
        <v>27</v>
      </c>
      <c r="E59" t="s">
        <v>35</v>
      </c>
      <c r="F59">
        <v>127.16</v>
      </c>
      <c r="G59" t="s">
        <v>36</v>
      </c>
      <c r="H59" t="s">
        <v>23</v>
      </c>
      <c r="I59" t="s">
        <v>13</v>
      </c>
      <c r="J59" s="1">
        <v>45685</v>
      </c>
      <c r="K59">
        <v>7</v>
      </c>
      <c r="L59" t="str">
        <f>TEXT(vst_EtiquetasSalidaTunel[[#This Row],[DiaProceso]],"yyyy-mm-dd")</f>
        <v>2025-01-28</v>
      </c>
      <c r="M59">
        <f>HOUR(vst_EtiquetasSalidaTunel[[#This Row],[DiaProceso]])</f>
        <v>4</v>
      </c>
      <c r="N59" t="str">
        <f>VLOOKUP(vst_EtiquetasSalidaTunel[[#This Row],[HoraProceso]],MAESTROS!$F$5:$G$24,2,0)</f>
        <v>04-05 hrs</v>
      </c>
      <c r="O59" t="str">
        <f>VLOOKUP(vst_EtiquetasSalidaTunel[[#This Row],[HoraIntervalo]],MAESTROS!$G$5:$H$24,2,0)</f>
        <v>Noche</v>
      </c>
      <c r="P59">
        <f>MONTH(vst_EtiquetasSalidaTunel[[#This Row],[Dia Proceso 2]])</f>
        <v>1</v>
      </c>
      <c r="Q59">
        <f>WEEKNUM(vst_EtiquetasSalidaTunel[[#This Row],[Dia Proceso 2]])</f>
        <v>5</v>
      </c>
    </row>
    <row r="60" spans="1:17" x14ac:dyDescent="0.3">
      <c r="A60" s="2">
        <v>45685.217087731478</v>
      </c>
      <c r="B60" t="s">
        <v>71</v>
      </c>
      <c r="C60">
        <v>12570</v>
      </c>
      <c r="D60" t="s">
        <v>27</v>
      </c>
      <c r="E60" t="s">
        <v>51</v>
      </c>
      <c r="F60">
        <v>425.11</v>
      </c>
      <c r="G60" t="s">
        <v>36</v>
      </c>
      <c r="H60" t="s">
        <v>23</v>
      </c>
      <c r="I60" t="s">
        <v>13</v>
      </c>
      <c r="J60" s="1">
        <v>45685</v>
      </c>
      <c r="K60">
        <v>23</v>
      </c>
      <c r="L60" t="str">
        <f>TEXT(vst_EtiquetasSalidaTunel[[#This Row],[DiaProceso]],"yyyy-mm-dd")</f>
        <v>2025-01-28</v>
      </c>
      <c r="M60">
        <f>HOUR(vst_EtiquetasSalidaTunel[[#This Row],[DiaProceso]])</f>
        <v>5</v>
      </c>
      <c r="N60" t="str">
        <f>VLOOKUP(vst_EtiquetasSalidaTunel[[#This Row],[HoraProceso]],MAESTROS!$F$5:$G$24,2,0)</f>
        <v>05-06 hrs</v>
      </c>
      <c r="O60" t="str">
        <f>VLOOKUP(vst_EtiquetasSalidaTunel[[#This Row],[HoraIntervalo]],MAESTROS!$G$5:$H$24,2,0)</f>
        <v>Noche</v>
      </c>
      <c r="P60">
        <f>MONTH(vst_EtiquetasSalidaTunel[[#This Row],[Dia Proceso 2]])</f>
        <v>1</v>
      </c>
      <c r="Q60">
        <f>WEEKNUM(vst_EtiquetasSalidaTunel[[#This Row],[Dia Proceso 2]])</f>
        <v>5</v>
      </c>
    </row>
    <row r="61" spans="1:17" x14ac:dyDescent="0.3">
      <c r="A61" s="2">
        <v>45685.232532870374</v>
      </c>
      <c r="B61" t="s">
        <v>72</v>
      </c>
      <c r="C61">
        <v>12570</v>
      </c>
      <c r="D61" t="s">
        <v>27</v>
      </c>
      <c r="E61" t="s">
        <v>58</v>
      </c>
      <c r="F61">
        <v>483.37</v>
      </c>
      <c r="G61" t="s">
        <v>36</v>
      </c>
      <c r="H61" t="s">
        <v>23</v>
      </c>
      <c r="I61" t="s">
        <v>13</v>
      </c>
      <c r="J61" s="1">
        <v>45685</v>
      </c>
      <c r="K61">
        <v>24</v>
      </c>
      <c r="L61" t="str">
        <f>TEXT(vst_EtiquetasSalidaTunel[[#This Row],[DiaProceso]],"yyyy-mm-dd")</f>
        <v>2025-01-28</v>
      </c>
      <c r="M61">
        <f>HOUR(vst_EtiquetasSalidaTunel[[#This Row],[DiaProceso]])</f>
        <v>5</v>
      </c>
      <c r="N61" t="str">
        <f>VLOOKUP(vst_EtiquetasSalidaTunel[[#This Row],[HoraProceso]],MAESTROS!$F$5:$G$24,2,0)</f>
        <v>05-06 hrs</v>
      </c>
      <c r="O61" t="str">
        <f>VLOOKUP(vst_EtiquetasSalidaTunel[[#This Row],[HoraIntervalo]],MAESTROS!$G$5:$H$24,2,0)</f>
        <v>Noche</v>
      </c>
      <c r="P61">
        <f>MONTH(vst_EtiquetasSalidaTunel[[#This Row],[Dia Proceso 2]])</f>
        <v>1</v>
      </c>
      <c r="Q61">
        <f>WEEKNUM(vst_EtiquetasSalidaTunel[[#This Row],[Dia Proceso 2]])</f>
        <v>5</v>
      </c>
    </row>
    <row r="62" spans="1:17" x14ac:dyDescent="0.3">
      <c r="A62" s="2">
        <v>45685.23760547454</v>
      </c>
      <c r="B62" t="s">
        <v>73</v>
      </c>
      <c r="C62">
        <v>12570</v>
      </c>
      <c r="D62" t="s">
        <v>27</v>
      </c>
      <c r="E62" t="s">
        <v>58</v>
      </c>
      <c r="F62">
        <v>189.03</v>
      </c>
      <c r="G62" t="s">
        <v>36</v>
      </c>
      <c r="H62" t="s">
        <v>23</v>
      </c>
      <c r="I62" t="s">
        <v>13</v>
      </c>
      <c r="J62" s="1">
        <v>45685</v>
      </c>
      <c r="K62">
        <v>10</v>
      </c>
      <c r="L62" t="str">
        <f>TEXT(vst_EtiquetasSalidaTunel[[#This Row],[DiaProceso]],"yyyy-mm-dd")</f>
        <v>2025-01-28</v>
      </c>
      <c r="M62">
        <f>HOUR(vst_EtiquetasSalidaTunel[[#This Row],[DiaProceso]])</f>
        <v>5</v>
      </c>
      <c r="N62" t="str">
        <f>VLOOKUP(vst_EtiquetasSalidaTunel[[#This Row],[HoraProceso]],MAESTROS!$F$5:$G$24,2,0)</f>
        <v>05-06 hrs</v>
      </c>
      <c r="O62" t="str">
        <f>VLOOKUP(vst_EtiquetasSalidaTunel[[#This Row],[HoraIntervalo]],MAESTROS!$G$5:$H$24,2,0)</f>
        <v>Noche</v>
      </c>
      <c r="P62">
        <f>MONTH(vst_EtiquetasSalidaTunel[[#This Row],[Dia Proceso 2]])</f>
        <v>1</v>
      </c>
      <c r="Q62">
        <f>WEEKNUM(vst_EtiquetasSalidaTunel[[#This Row],[Dia Proceso 2]])</f>
        <v>5</v>
      </c>
    </row>
    <row r="63" spans="1:17" x14ac:dyDescent="0.3">
      <c r="A63" s="2">
        <v>45685.350426585646</v>
      </c>
      <c r="B63" t="s">
        <v>74</v>
      </c>
      <c r="C63">
        <v>12570</v>
      </c>
      <c r="D63" t="s">
        <v>27</v>
      </c>
      <c r="E63" t="s">
        <v>58</v>
      </c>
      <c r="F63">
        <v>548.79</v>
      </c>
      <c r="G63" t="s">
        <v>36</v>
      </c>
      <c r="H63" t="s">
        <v>23</v>
      </c>
      <c r="I63" t="s">
        <v>13</v>
      </c>
      <c r="J63" s="1">
        <v>45685</v>
      </c>
      <c r="K63">
        <v>24</v>
      </c>
      <c r="L63" t="str">
        <f>TEXT(vst_EtiquetasSalidaTunel[[#This Row],[DiaProceso]],"yyyy-mm-dd")</f>
        <v>2025-01-28</v>
      </c>
      <c r="M63">
        <f>HOUR(vst_EtiquetasSalidaTunel[[#This Row],[DiaProceso]])</f>
        <v>8</v>
      </c>
      <c r="N63" t="str">
        <f>VLOOKUP(vst_EtiquetasSalidaTunel[[#This Row],[HoraProceso]],MAESTROS!$F$5:$G$24,2,0)</f>
        <v>08-09 hrs</v>
      </c>
      <c r="O63" t="str">
        <f>VLOOKUP(vst_EtiquetasSalidaTunel[[#This Row],[HoraIntervalo]],MAESTROS!$G$5:$H$24,2,0)</f>
        <v>Dia</v>
      </c>
      <c r="P63">
        <f>MONTH(vst_EtiquetasSalidaTunel[[#This Row],[Dia Proceso 2]])</f>
        <v>1</v>
      </c>
      <c r="Q63">
        <f>WEEKNUM(vst_EtiquetasSalidaTunel[[#This Row],[Dia Proceso 2]])</f>
        <v>5</v>
      </c>
    </row>
    <row r="64" spans="1:17" x14ac:dyDescent="0.3">
      <c r="A64" s="2">
        <v>45685.360438541669</v>
      </c>
      <c r="B64" t="s">
        <v>75</v>
      </c>
      <c r="C64">
        <v>12570</v>
      </c>
      <c r="D64" t="s">
        <v>27</v>
      </c>
      <c r="E64" t="s">
        <v>58</v>
      </c>
      <c r="F64">
        <v>222.24</v>
      </c>
      <c r="G64" t="s">
        <v>36</v>
      </c>
      <c r="H64" t="s">
        <v>23</v>
      </c>
      <c r="I64" t="s">
        <v>13</v>
      </c>
      <c r="J64" s="1">
        <v>45685</v>
      </c>
      <c r="K64">
        <v>10</v>
      </c>
      <c r="L64" t="str">
        <f>TEXT(vst_EtiquetasSalidaTunel[[#This Row],[DiaProceso]],"yyyy-mm-dd")</f>
        <v>2025-01-28</v>
      </c>
      <c r="M64">
        <f>HOUR(vst_EtiquetasSalidaTunel[[#This Row],[DiaProceso]])</f>
        <v>8</v>
      </c>
      <c r="N64" t="str">
        <f>VLOOKUP(vst_EtiquetasSalidaTunel[[#This Row],[HoraProceso]],MAESTROS!$F$5:$G$24,2,0)</f>
        <v>08-09 hrs</v>
      </c>
      <c r="O64" t="str">
        <f>VLOOKUP(vst_EtiquetasSalidaTunel[[#This Row],[HoraIntervalo]],MAESTROS!$G$5:$H$24,2,0)</f>
        <v>Dia</v>
      </c>
      <c r="P64">
        <f>MONTH(vst_EtiquetasSalidaTunel[[#This Row],[Dia Proceso 2]])</f>
        <v>1</v>
      </c>
      <c r="Q64">
        <f>WEEKNUM(vst_EtiquetasSalidaTunel[[#This Row],[Dia Proceso 2]])</f>
        <v>5</v>
      </c>
    </row>
    <row r="65" spans="1:17" x14ac:dyDescent="0.3">
      <c r="A65" s="2">
        <v>45685.377330173615</v>
      </c>
      <c r="B65" t="s">
        <v>44</v>
      </c>
      <c r="C65">
        <v>12565</v>
      </c>
      <c r="D65" t="s">
        <v>27</v>
      </c>
      <c r="E65" t="s">
        <v>21</v>
      </c>
      <c r="F65">
        <v>421.9</v>
      </c>
      <c r="G65" t="s">
        <v>22</v>
      </c>
      <c r="H65" t="s">
        <v>37</v>
      </c>
      <c r="I65" t="s">
        <v>13</v>
      </c>
      <c r="J65" s="1">
        <v>45685</v>
      </c>
      <c r="K65">
        <v>20</v>
      </c>
      <c r="L65" t="str">
        <f>TEXT(vst_EtiquetasSalidaTunel[[#This Row],[DiaProceso]],"yyyy-mm-dd")</f>
        <v>2025-01-28</v>
      </c>
      <c r="M65">
        <f>HOUR(vst_EtiquetasSalidaTunel[[#This Row],[DiaProceso]])</f>
        <v>9</v>
      </c>
      <c r="N65" t="str">
        <f>VLOOKUP(vst_EtiquetasSalidaTunel[[#This Row],[HoraProceso]],MAESTROS!$F$5:$G$24,2,0)</f>
        <v>09-10 hrs</v>
      </c>
      <c r="O65" t="str">
        <f>VLOOKUP(vst_EtiquetasSalidaTunel[[#This Row],[HoraIntervalo]],MAESTROS!$G$5:$H$24,2,0)</f>
        <v>Dia</v>
      </c>
      <c r="P65">
        <f>MONTH(vst_EtiquetasSalidaTunel[[#This Row],[Dia Proceso 2]])</f>
        <v>1</v>
      </c>
      <c r="Q65">
        <f>WEEKNUM(vst_EtiquetasSalidaTunel[[#This Row],[Dia Proceso 2]])</f>
        <v>5</v>
      </c>
    </row>
    <row r="66" spans="1:17" x14ac:dyDescent="0.3">
      <c r="A66" s="2">
        <v>45685.390684837963</v>
      </c>
      <c r="B66" t="s">
        <v>76</v>
      </c>
      <c r="C66">
        <v>12570</v>
      </c>
      <c r="D66" t="s">
        <v>27</v>
      </c>
      <c r="E66" t="s">
        <v>21</v>
      </c>
      <c r="F66">
        <v>234.55</v>
      </c>
      <c r="G66" t="s">
        <v>22</v>
      </c>
      <c r="H66" t="s">
        <v>23</v>
      </c>
      <c r="I66" t="s">
        <v>13</v>
      </c>
      <c r="J66" s="1">
        <v>45685</v>
      </c>
      <c r="K66">
        <v>11</v>
      </c>
      <c r="L66" t="str">
        <f>TEXT(vst_EtiquetasSalidaTunel[[#This Row],[DiaProceso]],"yyyy-mm-dd")</f>
        <v>2025-01-28</v>
      </c>
      <c r="M66">
        <f>HOUR(vst_EtiquetasSalidaTunel[[#This Row],[DiaProceso]])</f>
        <v>9</v>
      </c>
      <c r="N66" t="str">
        <f>VLOOKUP(vst_EtiquetasSalidaTunel[[#This Row],[HoraProceso]],MAESTROS!$F$5:$G$24,2,0)</f>
        <v>09-10 hrs</v>
      </c>
      <c r="O66" t="str">
        <f>VLOOKUP(vst_EtiquetasSalidaTunel[[#This Row],[HoraIntervalo]],MAESTROS!$G$5:$H$24,2,0)</f>
        <v>Dia</v>
      </c>
      <c r="P66">
        <f>MONTH(vst_EtiquetasSalidaTunel[[#This Row],[Dia Proceso 2]])</f>
        <v>1</v>
      </c>
      <c r="Q66">
        <f>WEEKNUM(vst_EtiquetasSalidaTunel[[#This Row],[Dia Proceso 2]])</f>
        <v>5</v>
      </c>
    </row>
    <row r="67" spans="1:17" x14ac:dyDescent="0.3">
      <c r="A67" s="2">
        <v>45685.395399803238</v>
      </c>
      <c r="B67" t="s">
        <v>47</v>
      </c>
      <c r="C67">
        <v>12566</v>
      </c>
      <c r="D67" t="s">
        <v>27</v>
      </c>
      <c r="E67" t="s">
        <v>21</v>
      </c>
      <c r="F67">
        <v>32.42</v>
      </c>
      <c r="G67" t="s">
        <v>22</v>
      </c>
      <c r="H67" t="s">
        <v>37</v>
      </c>
      <c r="I67" t="s">
        <v>13</v>
      </c>
      <c r="J67" s="1">
        <v>45685</v>
      </c>
      <c r="K67">
        <v>2</v>
      </c>
      <c r="L67" t="str">
        <f>TEXT(vst_EtiquetasSalidaTunel[[#This Row],[DiaProceso]],"yyyy-mm-dd")</f>
        <v>2025-01-28</v>
      </c>
      <c r="M67">
        <f>HOUR(vst_EtiquetasSalidaTunel[[#This Row],[DiaProceso]])</f>
        <v>9</v>
      </c>
      <c r="N67" t="str">
        <f>VLOOKUP(vst_EtiquetasSalidaTunel[[#This Row],[HoraProceso]],MAESTROS!$F$5:$G$24,2,0)</f>
        <v>09-10 hrs</v>
      </c>
      <c r="O67" t="str">
        <f>VLOOKUP(vst_EtiquetasSalidaTunel[[#This Row],[HoraIntervalo]],MAESTROS!$G$5:$H$24,2,0)</f>
        <v>Dia</v>
      </c>
      <c r="P67">
        <f>MONTH(vst_EtiquetasSalidaTunel[[#This Row],[Dia Proceso 2]])</f>
        <v>1</v>
      </c>
      <c r="Q67">
        <f>WEEKNUM(vst_EtiquetasSalidaTunel[[#This Row],[Dia Proceso 2]])</f>
        <v>5</v>
      </c>
    </row>
    <row r="68" spans="1:17" x14ac:dyDescent="0.3">
      <c r="A68" s="2">
        <v>45685.427195173608</v>
      </c>
      <c r="B68" t="s">
        <v>111</v>
      </c>
      <c r="C68">
        <v>12555</v>
      </c>
      <c r="D68" t="s">
        <v>86</v>
      </c>
      <c r="E68" t="s">
        <v>97</v>
      </c>
      <c r="F68">
        <v>555.55999999999995</v>
      </c>
      <c r="G68" t="s">
        <v>11</v>
      </c>
      <c r="H68" t="s">
        <v>12</v>
      </c>
      <c r="I68" t="s">
        <v>13</v>
      </c>
      <c r="J68" s="1">
        <v>45685</v>
      </c>
      <c r="K68">
        <v>24</v>
      </c>
      <c r="L68" t="str">
        <f>TEXT(vst_EtiquetasSalidaTunel[[#This Row],[DiaProceso]],"yyyy-mm-dd")</f>
        <v>2025-01-28</v>
      </c>
      <c r="M68">
        <f>HOUR(vst_EtiquetasSalidaTunel[[#This Row],[DiaProceso]])</f>
        <v>10</v>
      </c>
      <c r="N68" t="str">
        <f>VLOOKUP(vst_EtiquetasSalidaTunel[[#This Row],[HoraProceso]],MAESTROS!$F$5:$G$24,2,0)</f>
        <v>10-11 hrs</v>
      </c>
      <c r="O68" t="str">
        <f>VLOOKUP(vst_EtiquetasSalidaTunel[[#This Row],[HoraIntervalo]],MAESTROS!$G$5:$H$24,2,0)</f>
        <v>Dia</v>
      </c>
      <c r="P68">
        <f>MONTH(vst_EtiquetasSalidaTunel[[#This Row],[Dia Proceso 2]])</f>
        <v>1</v>
      </c>
      <c r="Q68">
        <f>WEEKNUM(vst_EtiquetasSalidaTunel[[#This Row],[Dia Proceso 2]])</f>
        <v>5</v>
      </c>
    </row>
    <row r="69" spans="1:17" x14ac:dyDescent="0.3">
      <c r="A69" s="2">
        <v>45685.449812928244</v>
      </c>
      <c r="B69" t="s">
        <v>112</v>
      </c>
      <c r="C69">
        <v>12555</v>
      </c>
      <c r="D69" t="s">
        <v>86</v>
      </c>
      <c r="E69" t="s">
        <v>97</v>
      </c>
      <c r="F69">
        <v>546.19000000000005</v>
      </c>
      <c r="G69" t="s">
        <v>11</v>
      </c>
      <c r="H69" t="s">
        <v>12</v>
      </c>
      <c r="I69" t="s">
        <v>13</v>
      </c>
      <c r="J69" s="1">
        <v>45685</v>
      </c>
      <c r="K69">
        <v>24</v>
      </c>
      <c r="L69" t="str">
        <f>TEXT(vst_EtiquetasSalidaTunel[[#This Row],[DiaProceso]],"yyyy-mm-dd")</f>
        <v>2025-01-28</v>
      </c>
      <c r="M69">
        <f>HOUR(vst_EtiquetasSalidaTunel[[#This Row],[DiaProceso]])</f>
        <v>10</v>
      </c>
      <c r="N69" t="str">
        <f>VLOOKUP(vst_EtiquetasSalidaTunel[[#This Row],[HoraProceso]],MAESTROS!$F$5:$G$24,2,0)</f>
        <v>10-11 hrs</v>
      </c>
      <c r="O69" t="str">
        <f>VLOOKUP(vst_EtiquetasSalidaTunel[[#This Row],[HoraIntervalo]],MAESTROS!$G$5:$H$24,2,0)</f>
        <v>Dia</v>
      </c>
      <c r="P69">
        <f>MONTH(vst_EtiquetasSalidaTunel[[#This Row],[Dia Proceso 2]])</f>
        <v>1</v>
      </c>
      <c r="Q69">
        <f>WEEKNUM(vst_EtiquetasSalidaTunel[[#This Row],[Dia Proceso 2]])</f>
        <v>5</v>
      </c>
    </row>
    <row r="70" spans="1:17" x14ac:dyDescent="0.3">
      <c r="A70" s="2">
        <v>45685.47620193287</v>
      </c>
      <c r="B70" t="s">
        <v>113</v>
      </c>
      <c r="C70">
        <v>12555</v>
      </c>
      <c r="D70" t="s">
        <v>86</v>
      </c>
      <c r="E70" t="s">
        <v>97</v>
      </c>
      <c r="F70">
        <v>481.4</v>
      </c>
      <c r="G70" t="s">
        <v>11</v>
      </c>
      <c r="H70" t="s">
        <v>12</v>
      </c>
      <c r="I70" t="s">
        <v>13</v>
      </c>
      <c r="J70" s="1">
        <v>45685</v>
      </c>
      <c r="K70">
        <v>21</v>
      </c>
      <c r="L70" t="str">
        <f>TEXT(vst_EtiquetasSalidaTunel[[#This Row],[DiaProceso]],"yyyy-mm-dd")</f>
        <v>2025-01-28</v>
      </c>
      <c r="M70">
        <f>HOUR(vst_EtiquetasSalidaTunel[[#This Row],[DiaProceso]])</f>
        <v>11</v>
      </c>
      <c r="N70" t="str">
        <f>VLOOKUP(vst_EtiquetasSalidaTunel[[#This Row],[HoraProceso]],MAESTROS!$F$5:$G$24,2,0)</f>
        <v>11-12 hrs</v>
      </c>
      <c r="O70" t="str">
        <f>VLOOKUP(vst_EtiquetasSalidaTunel[[#This Row],[HoraIntervalo]],MAESTROS!$G$5:$H$24,2,0)</f>
        <v>Dia</v>
      </c>
      <c r="P70">
        <f>MONTH(vst_EtiquetasSalidaTunel[[#This Row],[Dia Proceso 2]])</f>
        <v>1</v>
      </c>
      <c r="Q70">
        <f>WEEKNUM(vst_EtiquetasSalidaTunel[[#This Row],[Dia Proceso 2]])</f>
        <v>5</v>
      </c>
    </row>
    <row r="71" spans="1:17" x14ac:dyDescent="0.3">
      <c r="A71" s="2">
        <v>45685.511077777781</v>
      </c>
      <c r="B71" t="s">
        <v>114</v>
      </c>
      <c r="C71">
        <v>12555</v>
      </c>
      <c r="D71" t="s">
        <v>86</v>
      </c>
      <c r="E71" t="s">
        <v>97</v>
      </c>
      <c r="F71">
        <v>10.76</v>
      </c>
      <c r="G71" t="s">
        <v>11</v>
      </c>
      <c r="H71" t="s">
        <v>12</v>
      </c>
      <c r="I71" t="s">
        <v>13</v>
      </c>
      <c r="J71" s="1">
        <v>45685</v>
      </c>
      <c r="K71">
        <v>1</v>
      </c>
      <c r="L71" t="str">
        <f>TEXT(vst_EtiquetasSalidaTunel[[#This Row],[DiaProceso]],"yyyy-mm-dd")</f>
        <v>2025-01-28</v>
      </c>
      <c r="M71">
        <f>HOUR(vst_EtiquetasSalidaTunel[[#This Row],[DiaProceso]])</f>
        <v>12</v>
      </c>
      <c r="N71" t="str">
        <f>VLOOKUP(vst_EtiquetasSalidaTunel[[#This Row],[HoraProceso]],MAESTROS!$F$5:$G$24,2,0)</f>
        <v>12-13 hrs</v>
      </c>
      <c r="O71" t="str">
        <f>VLOOKUP(vst_EtiquetasSalidaTunel[[#This Row],[HoraIntervalo]],MAESTROS!$G$5:$H$24,2,0)</f>
        <v>Dia</v>
      </c>
      <c r="P71">
        <f>MONTH(vst_EtiquetasSalidaTunel[[#This Row],[Dia Proceso 2]])</f>
        <v>1</v>
      </c>
      <c r="Q71">
        <f>WEEKNUM(vst_EtiquetasSalidaTunel[[#This Row],[Dia Proceso 2]])</f>
        <v>5</v>
      </c>
    </row>
    <row r="72" spans="1:17" x14ac:dyDescent="0.3">
      <c r="A72" s="2">
        <v>45685.540943715278</v>
      </c>
      <c r="B72" t="s">
        <v>115</v>
      </c>
      <c r="C72">
        <v>12555</v>
      </c>
      <c r="D72" t="s">
        <v>86</v>
      </c>
      <c r="E72" t="s">
        <v>97</v>
      </c>
      <c r="F72">
        <v>537.71</v>
      </c>
      <c r="G72" t="s">
        <v>11</v>
      </c>
      <c r="H72" t="s">
        <v>12</v>
      </c>
      <c r="I72" t="s">
        <v>13</v>
      </c>
      <c r="J72" s="1">
        <v>45685</v>
      </c>
      <c r="K72">
        <v>24</v>
      </c>
      <c r="L72" t="str">
        <f>TEXT(vst_EtiquetasSalidaTunel[[#This Row],[DiaProceso]],"yyyy-mm-dd")</f>
        <v>2025-01-28</v>
      </c>
      <c r="M72">
        <f>HOUR(vst_EtiquetasSalidaTunel[[#This Row],[DiaProceso]])</f>
        <v>12</v>
      </c>
      <c r="N72" t="str">
        <f>VLOOKUP(vst_EtiquetasSalidaTunel[[#This Row],[HoraProceso]],MAESTROS!$F$5:$G$24,2,0)</f>
        <v>12-13 hrs</v>
      </c>
      <c r="O72" t="str">
        <f>VLOOKUP(vst_EtiquetasSalidaTunel[[#This Row],[HoraIntervalo]],MAESTROS!$G$5:$H$24,2,0)</f>
        <v>Dia</v>
      </c>
      <c r="P72">
        <f>MONTH(vst_EtiquetasSalidaTunel[[#This Row],[Dia Proceso 2]])</f>
        <v>1</v>
      </c>
      <c r="Q72">
        <f>WEEKNUM(vst_EtiquetasSalidaTunel[[#This Row],[Dia Proceso 2]])</f>
        <v>5</v>
      </c>
    </row>
    <row r="73" spans="1:17" x14ac:dyDescent="0.3">
      <c r="A73" s="2">
        <v>45685.567094942133</v>
      </c>
      <c r="B73" t="s">
        <v>116</v>
      </c>
      <c r="C73">
        <v>12555</v>
      </c>
      <c r="D73" t="s">
        <v>86</v>
      </c>
      <c r="E73" t="s">
        <v>97</v>
      </c>
      <c r="F73">
        <v>535.24</v>
      </c>
      <c r="G73" t="s">
        <v>11</v>
      </c>
      <c r="H73" t="s">
        <v>12</v>
      </c>
      <c r="I73" t="s">
        <v>13</v>
      </c>
      <c r="J73" s="1">
        <v>45685</v>
      </c>
      <c r="K73">
        <v>24</v>
      </c>
      <c r="L73" t="str">
        <f>TEXT(vst_EtiquetasSalidaTunel[[#This Row],[DiaProceso]],"yyyy-mm-dd")</f>
        <v>2025-01-28</v>
      </c>
      <c r="M73">
        <f>HOUR(vst_EtiquetasSalidaTunel[[#This Row],[DiaProceso]])</f>
        <v>13</v>
      </c>
      <c r="N73" t="str">
        <f>VLOOKUP(vst_EtiquetasSalidaTunel[[#This Row],[HoraProceso]],MAESTROS!$F$5:$G$24,2,0)</f>
        <v>13-14 hrs</v>
      </c>
      <c r="O73" t="str">
        <f>VLOOKUP(vst_EtiquetasSalidaTunel[[#This Row],[HoraIntervalo]],MAESTROS!$G$5:$H$24,2,0)</f>
        <v>Dia</v>
      </c>
      <c r="P73">
        <f>MONTH(vst_EtiquetasSalidaTunel[[#This Row],[Dia Proceso 2]])</f>
        <v>1</v>
      </c>
      <c r="Q73">
        <f>WEEKNUM(vst_EtiquetasSalidaTunel[[#This Row],[Dia Proceso 2]])</f>
        <v>5</v>
      </c>
    </row>
    <row r="74" spans="1:17" x14ac:dyDescent="0.3">
      <c r="A74" s="2">
        <v>45685.590705011571</v>
      </c>
      <c r="B74" t="s">
        <v>117</v>
      </c>
      <c r="C74">
        <v>12555</v>
      </c>
      <c r="D74" t="s">
        <v>86</v>
      </c>
      <c r="E74" t="s">
        <v>97</v>
      </c>
      <c r="F74">
        <v>533.01</v>
      </c>
      <c r="G74" t="s">
        <v>11</v>
      </c>
      <c r="H74" t="s">
        <v>12</v>
      </c>
      <c r="I74" t="s">
        <v>13</v>
      </c>
      <c r="J74" s="1">
        <v>45685</v>
      </c>
      <c r="K74">
        <v>24</v>
      </c>
      <c r="L74" t="str">
        <f>TEXT(vst_EtiquetasSalidaTunel[[#This Row],[DiaProceso]],"yyyy-mm-dd")</f>
        <v>2025-01-28</v>
      </c>
      <c r="M74">
        <f>HOUR(vst_EtiquetasSalidaTunel[[#This Row],[DiaProceso]])</f>
        <v>14</v>
      </c>
      <c r="N74" t="str">
        <f>VLOOKUP(vst_EtiquetasSalidaTunel[[#This Row],[HoraProceso]],MAESTROS!$F$5:$G$24,2,0)</f>
        <v>14-15 hrs</v>
      </c>
      <c r="O74" t="str">
        <f>VLOOKUP(vst_EtiquetasSalidaTunel[[#This Row],[HoraIntervalo]],MAESTROS!$G$5:$H$24,2,0)</f>
        <v>Dia</v>
      </c>
      <c r="P74">
        <f>MONTH(vst_EtiquetasSalidaTunel[[#This Row],[Dia Proceso 2]])</f>
        <v>1</v>
      </c>
      <c r="Q74">
        <f>WEEKNUM(vst_EtiquetasSalidaTunel[[#This Row],[Dia Proceso 2]])</f>
        <v>5</v>
      </c>
    </row>
    <row r="75" spans="1:17" x14ac:dyDescent="0.3">
      <c r="A75" s="2">
        <v>45685.613364386576</v>
      </c>
      <c r="B75" t="s">
        <v>118</v>
      </c>
      <c r="C75">
        <v>12555</v>
      </c>
      <c r="D75" t="s">
        <v>86</v>
      </c>
      <c r="E75" t="s">
        <v>97</v>
      </c>
      <c r="F75">
        <v>522.53</v>
      </c>
      <c r="G75" t="s">
        <v>11</v>
      </c>
      <c r="H75" t="s">
        <v>12</v>
      </c>
      <c r="I75" t="s">
        <v>13</v>
      </c>
      <c r="J75" s="1">
        <v>45685</v>
      </c>
      <c r="K75">
        <v>24</v>
      </c>
      <c r="L75" t="str">
        <f>TEXT(vst_EtiquetasSalidaTunel[[#This Row],[DiaProceso]],"yyyy-mm-dd")</f>
        <v>2025-01-28</v>
      </c>
      <c r="M75">
        <f>HOUR(vst_EtiquetasSalidaTunel[[#This Row],[DiaProceso]])</f>
        <v>14</v>
      </c>
      <c r="N75" t="str">
        <f>VLOOKUP(vst_EtiquetasSalidaTunel[[#This Row],[HoraProceso]],MAESTROS!$F$5:$G$24,2,0)</f>
        <v>14-15 hrs</v>
      </c>
      <c r="O75" t="str">
        <f>VLOOKUP(vst_EtiquetasSalidaTunel[[#This Row],[HoraIntervalo]],MAESTROS!$G$5:$H$24,2,0)</f>
        <v>Dia</v>
      </c>
      <c r="P75">
        <f>MONTH(vst_EtiquetasSalidaTunel[[#This Row],[Dia Proceso 2]])</f>
        <v>1</v>
      </c>
      <c r="Q75">
        <f>WEEKNUM(vst_EtiquetasSalidaTunel[[#This Row],[Dia Proceso 2]])</f>
        <v>5</v>
      </c>
    </row>
    <row r="76" spans="1:17" x14ac:dyDescent="0.3">
      <c r="A76" s="2">
        <v>45685.637128240742</v>
      </c>
      <c r="B76" t="s">
        <v>119</v>
      </c>
      <c r="C76">
        <v>12555</v>
      </c>
      <c r="D76" t="s">
        <v>86</v>
      </c>
      <c r="E76" t="s">
        <v>97</v>
      </c>
      <c r="F76">
        <v>540.36</v>
      </c>
      <c r="G76" t="s">
        <v>11</v>
      </c>
      <c r="H76" t="s">
        <v>12</v>
      </c>
      <c r="I76" t="s">
        <v>13</v>
      </c>
      <c r="J76" s="1">
        <v>45685</v>
      </c>
      <c r="K76">
        <v>24</v>
      </c>
      <c r="L76" t="str">
        <f>TEXT(vst_EtiquetasSalidaTunel[[#This Row],[DiaProceso]],"yyyy-mm-dd")</f>
        <v>2025-01-28</v>
      </c>
      <c r="M76">
        <f>HOUR(vst_EtiquetasSalidaTunel[[#This Row],[DiaProceso]])</f>
        <v>15</v>
      </c>
      <c r="N76" t="str">
        <f>VLOOKUP(vst_EtiquetasSalidaTunel[[#This Row],[HoraProceso]],MAESTROS!$F$5:$G$24,2,0)</f>
        <v>15-16 hrs</v>
      </c>
      <c r="O76" t="str">
        <f>VLOOKUP(vst_EtiquetasSalidaTunel[[#This Row],[HoraIntervalo]],MAESTROS!$G$5:$H$24,2,0)</f>
        <v>Dia</v>
      </c>
      <c r="P76">
        <f>MONTH(vst_EtiquetasSalidaTunel[[#This Row],[Dia Proceso 2]])</f>
        <v>1</v>
      </c>
      <c r="Q76">
        <f>WEEKNUM(vst_EtiquetasSalidaTunel[[#This Row],[Dia Proceso 2]])</f>
        <v>5</v>
      </c>
    </row>
    <row r="77" spans="1:17" x14ac:dyDescent="0.3">
      <c r="A77" s="2">
        <v>45685.665735300929</v>
      </c>
      <c r="B77" t="s">
        <v>120</v>
      </c>
      <c r="C77">
        <v>12555</v>
      </c>
      <c r="D77" t="s">
        <v>86</v>
      </c>
      <c r="E77" t="s">
        <v>97</v>
      </c>
      <c r="F77">
        <v>534.65</v>
      </c>
      <c r="G77" t="s">
        <v>11</v>
      </c>
      <c r="H77" t="s">
        <v>12</v>
      </c>
      <c r="I77" t="s">
        <v>13</v>
      </c>
      <c r="J77" s="1">
        <v>45685</v>
      </c>
      <c r="K77">
        <v>24</v>
      </c>
      <c r="L77" t="str">
        <f>TEXT(vst_EtiquetasSalidaTunel[[#This Row],[DiaProceso]],"yyyy-mm-dd")</f>
        <v>2025-01-28</v>
      </c>
      <c r="M77">
        <f>HOUR(vst_EtiquetasSalidaTunel[[#This Row],[DiaProceso]])</f>
        <v>15</v>
      </c>
      <c r="N77" t="str">
        <f>VLOOKUP(vst_EtiquetasSalidaTunel[[#This Row],[HoraProceso]],MAESTROS!$F$5:$G$24,2,0)</f>
        <v>15-16 hrs</v>
      </c>
      <c r="O77" t="str">
        <f>VLOOKUP(vst_EtiquetasSalidaTunel[[#This Row],[HoraIntervalo]],MAESTROS!$G$5:$H$24,2,0)</f>
        <v>Dia</v>
      </c>
      <c r="P77">
        <f>MONTH(vst_EtiquetasSalidaTunel[[#This Row],[Dia Proceso 2]])</f>
        <v>1</v>
      </c>
      <c r="Q77">
        <f>WEEKNUM(vst_EtiquetasSalidaTunel[[#This Row],[Dia Proceso 2]])</f>
        <v>5</v>
      </c>
    </row>
    <row r="78" spans="1:17" x14ac:dyDescent="0.3">
      <c r="A78" s="2">
        <v>45685.697472951389</v>
      </c>
      <c r="B78" t="s">
        <v>121</v>
      </c>
      <c r="C78">
        <v>12555</v>
      </c>
      <c r="D78" t="s">
        <v>86</v>
      </c>
      <c r="E78" t="s">
        <v>97</v>
      </c>
      <c r="F78">
        <v>534.04</v>
      </c>
      <c r="G78" t="s">
        <v>11</v>
      </c>
      <c r="H78" t="s">
        <v>12</v>
      </c>
      <c r="I78" t="s">
        <v>13</v>
      </c>
      <c r="J78" s="1">
        <v>45685</v>
      </c>
      <c r="K78">
        <v>24</v>
      </c>
      <c r="L78" t="str">
        <f>TEXT(vst_EtiquetasSalidaTunel[[#This Row],[DiaProceso]],"yyyy-mm-dd")</f>
        <v>2025-01-28</v>
      </c>
      <c r="M78">
        <f>HOUR(vst_EtiquetasSalidaTunel[[#This Row],[DiaProceso]])</f>
        <v>16</v>
      </c>
      <c r="N78" t="str">
        <f>VLOOKUP(vst_EtiquetasSalidaTunel[[#This Row],[HoraProceso]],MAESTROS!$F$5:$G$24,2,0)</f>
        <v>16-17 hrs</v>
      </c>
      <c r="O78" t="str">
        <f>VLOOKUP(vst_EtiquetasSalidaTunel[[#This Row],[HoraIntervalo]],MAESTROS!$G$5:$H$24,2,0)</f>
        <v>Dia</v>
      </c>
      <c r="P78">
        <f>MONTH(vst_EtiquetasSalidaTunel[[#This Row],[Dia Proceso 2]])</f>
        <v>1</v>
      </c>
      <c r="Q78">
        <f>WEEKNUM(vst_EtiquetasSalidaTunel[[#This Row],[Dia Proceso 2]])</f>
        <v>5</v>
      </c>
    </row>
    <row r="79" spans="1:17" x14ac:dyDescent="0.3">
      <c r="A79" s="2">
        <v>45685.963303935183</v>
      </c>
      <c r="B79" t="s">
        <v>77</v>
      </c>
      <c r="C79">
        <v>12570</v>
      </c>
      <c r="D79" t="s">
        <v>27</v>
      </c>
      <c r="E79" t="s">
        <v>78</v>
      </c>
      <c r="F79">
        <v>449.36</v>
      </c>
      <c r="G79" t="s">
        <v>52</v>
      </c>
      <c r="H79" t="s">
        <v>23</v>
      </c>
      <c r="I79" t="s">
        <v>13</v>
      </c>
      <c r="J79" s="1">
        <v>45685</v>
      </c>
      <c r="K79">
        <v>24</v>
      </c>
      <c r="L79" t="str">
        <f>TEXT(vst_EtiquetasSalidaTunel[[#This Row],[DiaProceso]],"yyyy-mm-dd")</f>
        <v>2025-01-28</v>
      </c>
      <c r="M79">
        <f>HOUR(vst_EtiquetasSalidaTunel[[#This Row],[DiaProceso]])</f>
        <v>23</v>
      </c>
      <c r="N79" t="str">
        <f>VLOOKUP(vst_EtiquetasSalidaTunel[[#This Row],[HoraProceso]],MAESTROS!$F$5:$G$24,2,0)</f>
        <v>23-24 hrs</v>
      </c>
      <c r="O79" t="str">
        <f>VLOOKUP(vst_EtiquetasSalidaTunel[[#This Row],[HoraIntervalo]],MAESTROS!$G$5:$H$24,2,0)</f>
        <v>Noche</v>
      </c>
      <c r="P79">
        <f>MONTH(vst_EtiquetasSalidaTunel[[#This Row],[Dia Proceso 2]])</f>
        <v>1</v>
      </c>
      <c r="Q79">
        <f>WEEKNUM(vst_EtiquetasSalidaTunel[[#This Row],[Dia Proceso 2]])</f>
        <v>5</v>
      </c>
    </row>
    <row r="80" spans="1:17" x14ac:dyDescent="0.3">
      <c r="A80" s="2">
        <v>45685.978521180557</v>
      </c>
      <c r="B80" t="s">
        <v>79</v>
      </c>
      <c r="C80">
        <v>12570</v>
      </c>
      <c r="D80" t="s">
        <v>27</v>
      </c>
      <c r="E80" t="s">
        <v>78</v>
      </c>
      <c r="F80">
        <v>447.63</v>
      </c>
      <c r="G80" t="s">
        <v>52</v>
      </c>
      <c r="H80" t="s">
        <v>23</v>
      </c>
      <c r="I80" t="s">
        <v>13</v>
      </c>
      <c r="J80" s="1">
        <v>45685</v>
      </c>
      <c r="K80">
        <v>24</v>
      </c>
      <c r="L80" t="str">
        <f>TEXT(vst_EtiquetasSalidaTunel[[#This Row],[DiaProceso]],"yyyy-mm-dd")</f>
        <v>2025-01-28</v>
      </c>
      <c r="M80">
        <f>HOUR(vst_EtiquetasSalidaTunel[[#This Row],[DiaProceso]])</f>
        <v>23</v>
      </c>
      <c r="N80" t="str">
        <f>VLOOKUP(vst_EtiquetasSalidaTunel[[#This Row],[HoraProceso]],MAESTROS!$F$5:$G$24,2,0)</f>
        <v>23-24 hrs</v>
      </c>
      <c r="O80" t="str">
        <f>VLOOKUP(vst_EtiquetasSalidaTunel[[#This Row],[HoraIntervalo]],MAESTROS!$G$5:$H$24,2,0)</f>
        <v>Noche</v>
      </c>
      <c r="P80">
        <f>MONTH(vst_EtiquetasSalidaTunel[[#This Row],[Dia Proceso 2]])</f>
        <v>1</v>
      </c>
      <c r="Q80">
        <f>WEEKNUM(vst_EtiquetasSalidaTunel[[#This Row],[Dia Proceso 2]])</f>
        <v>5</v>
      </c>
    </row>
    <row r="81" spans="1:17" x14ac:dyDescent="0.3">
      <c r="A81" s="2">
        <v>45685.997849618056</v>
      </c>
      <c r="B81" t="s">
        <v>80</v>
      </c>
      <c r="C81">
        <v>12570</v>
      </c>
      <c r="D81" t="s">
        <v>27</v>
      </c>
      <c r="E81" t="s">
        <v>78</v>
      </c>
      <c r="F81">
        <v>420.97</v>
      </c>
      <c r="G81" t="s">
        <v>52</v>
      </c>
      <c r="H81" t="s">
        <v>23</v>
      </c>
      <c r="I81" t="s">
        <v>13</v>
      </c>
      <c r="J81" s="1">
        <v>45685</v>
      </c>
      <c r="K81">
        <v>24</v>
      </c>
      <c r="L81" t="str">
        <f>TEXT(vst_EtiquetasSalidaTunel[[#This Row],[DiaProceso]],"yyyy-mm-dd")</f>
        <v>2025-01-28</v>
      </c>
      <c r="M81">
        <f>HOUR(vst_EtiquetasSalidaTunel[[#This Row],[DiaProceso]])</f>
        <v>23</v>
      </c>
      <c r="N81" t="str">
        <f>VLOOKUP(vst_EtiquetasSalidaTunel[[#This Row],[HoraProceso]],MAESTROS!$F$5:$G$24,2,0)</f>
        <v>23-24 hrs</v>
      </c>
      <c r="O81" t="str">
        <f>VLOOKUP(vst_EtiquetasSalidaTunel[[#This Row],[HoraIntervalo]],MAESTROS!$G$5:$H$24,2,0)</f>
        <v>Noche</v>
      </c>
      <c r="P81">
        <f>MONTH(vst_EtiquetasSalidaTunel[[#This Row],[Dia Proceso 2]])</f>
        <v>1</v>
      </c>
      <c r="Q81">
        <f>WEEKNUM(vst_EtiquetasSalidaTunel[[#This Row],[Dia Proceso 2]])</f>
        <v>5</v>
      </c>
    </row>
    <row r="82" spans="1:17" x14ac:dyDescent="0.3">
      <c r="A82" s="2">
        <v>45686.013211689817</v>
      </c>
      <c r="B82" t="s">
        <v>81</v>
      </c>
      <c r="C82">
        <v>12570</v>
      </c>
      <c r="D82" t="s">
        <v>27</v>
      </c>
      <c r="E82" t="s">
        <v>78</v>
      </c>
      <c r="F82">
        <v>426.21</v>
      </c>
      <c r="G82" t="s">
        <v>52</v>
      </c>
      <c r="H82" t="s">
        <v>23</v>
      </c>
      <c r="I82" t="s">
        <v>13</v>
      </c>
      <c r="J82" s="1">
        <v>45686</v>
      </c>
      <c r="K82">
        <v>24</v>
      </c>
      <c r="L82" t="str">
        <f>TEXT(vst_EtiquetasSalidaTunel[[#This Row],[DiaProceso]],"yyyy-mm-dd")</f>
        <v>2025-01-29</v>
      </c>
      <c r="M82">
        <f>HOUR(vst_EtiquetasSalidaTunel[[#This Row],[DiaProceso]])</f>
        <v>0</v>
      </c>
      <c r="N82" t="str">
        <f>VLOOKUP(vst_EtiquetasSalidaTunel[[#This Row],[HoraProceso]],MAESTROS!$F$5:$G$24,2,0)</f>
        <v>00-01 hrs</v>
      </c>
      <c r="O82" t="str">
        <f>VLOOKUP(vst_EtiquetasSalidaTunel[[#This Row],[HoraIntervalo]],MAESTROS!$G$5:$H$24,2,0)</f>
        <v>Noche</v>
      </c>
      <c r="P82">
        <f>MONTH(vst_EtiquetasSalidaTunel[[#This Row],[Dia Proceso 2]])</f>
        <v>1</v>
      </c>
      <c r="Q82">
        <f>WEEKNUM(vst_EtiquetasSalidaTunel[[#This Row],[Dia Proceso 2]])</f>
        <v>5</v>
      </c>
    </row>
    <row r="83" spans="1:17" x14ac:dyDescent="0.3">
      <c r="A83" s="2">
        <v>45686.024131481485</v>
      </c>
      <c r="B83" t="s">
        <v>82</v>
      </c>
      <c r="C83">
        <v>12570</v>
      </c>
      <c r="D83" t="s">
        <v>27</v>
      </c>
      <c r="E83" t="s">
        <v>78</v>
      </c>
      <c r="F83">
        <v>381.6</v>
      </c>
      <c r="G83" t="s">
        <v>52</v>
      </c>
      <c r="H83" t="s">
        <v>23</v>
      </c>
      <c r="I83" t="s">
        <v>13</v>
      </c>
      <c r="J83" s="1">
        <v>45686</v>
      </c>
      <c r="K83">
        <v>22</v>
      </c>
      <c r="L83" t="str">
        <f>TEXT(vst_EtiquetasSalidaTunel[[#This Row],[DiaProceso]],"yyyy-mm-dd")</f>
        <v>2025-01-29</v>
      </c>
      <c r="M83">
        <f>HOUR(vst_EtiquetasSalidaTunel[[#This Row],[DiaProceso]])</f>
        <v>0</v>
      </c>
      <c r="N83" t="str">
        <f>VLOOKUP(vst_EtiquetasSalidaTunel[[#This Row],[HoraProceso]],MAESTROS!$F$5:$G$24,2,0)</f>
        <v>00-01 hrs</v>
      </c>
      <c r="O83" t="str">
        <f>VLOOKUP(vst_EtiquetasSalidaTunel[[#This Row],[HoraIntervalo]],MAESTROS!$G$5:$H$24,2,0)</f>
        <v>Noche</v>
      </c>
      <c r="P83">
        <f>MONTH(vst_EtiquetasSalidaTunel[[#This Row],[Dia Proceso 2]])</f>
        <v>1</v>
      </c>
      <c r="Q83">
        <f>WEEKNUM(vst_EtiquetasSalidaTunel[[#This Row],[Dia Proceso 2]])</f>
        <v>5</v>
      </c>
    </row>
    <row r="84" spans="1:17" x14ac:dyDescent="0.3">
      <c r="A84" s="2">
        <v>45686.039847800923</v>
      </c>
      <c r="B84" t="s">
        <v>83</v>
      </c>
      <c r="C84">
        <v>12571</v>
      </c>
      <c r="D84" t="s">
        <v>27</v>
      </c>
      <c r="E84" t="s">
        <v>78</v>
      </c>
      <c r="F84">
        <v>448.99</v>
      </c>
      <c r="G84" t="s">
        <v>52</v>
      </c>
      <c r="H84" t="s">
        <v>37</v>
      </c>
      <c r="I84" t="s">
        <v>13</v>
      </c>
      <c r="J84" s="1">
        <v>45686</v>
      </c>
      <c r="K84">
        <v>24</v>
      </c>
      <c r="L84" t="str">
        <f>TEXT(vst_EtiquetasSalidaTunel[[#This Row],[DiaProceso]],"yyyy-mm-dd")</f>
        <v>2025-01-29</v>
      </c>
      <c r="M84">
        <f>HOUR(vst_EtiquetasSalidaTunel[[#This Row],[DiaProceso]])</f>
        <v>0</v>
      </c>
      <c r="N84" t="str">
        <f>VLOOKUP(vst_EtiquetasSalidaTunel[[#This Row],[HoraProceso]],MAESTROS!$F$5:$G$24,2,0)</f>
        <v>00-01 hrs</v>
      </c>
      <c r="O84" t="str">
        <f>VLOOKUP(vst_EtiquetasSalidaTunel[[#This Row],[HoraIntervalo]],MAESTROS!$G$5:$H$24,2,0)</f>
        <v>Noche</v>
      </c>
      <c r="P84">
        <f>MONTH(vst_EtiquetasSalidaTunel[[#This Row],[Dia Proceso 2]])</f>
        <v>1</v>
      </c>
      <c r="Q84">
        <f>WEEKNUM(vst_EtiquetasSalidaTunel[[#This Row],[Dia Proceso 2]])</f>
        <v>5</v>
      </c>
    </row>
    <row r="85" spans="1:17" x14ac:dyDescent="0.3">
      <c r="A85" s="2">
        <v>45686.087082754631</v>
      </c>
      <c r="B85" t="s">
        <v>84</v>
      </c>
      <c r="C85">
        <v>12571</v>
      </c>
      <c r="D85" t="s">
        <v>27</v>
      </c>
      <c r="E85" t="s">
        <v>78</v>
      </c>
      <c r="F85">
        <v>374.39</v>
      </c>
      <c r="G85" t="s">
        <v>52</v>
      </c>
      <c r="H85" t="s">
        <v>37</v>
      </c>
      <c r="I85" t="s">
        <v>13</v>
      </c>
      <c r="J85" s="1">
        <v>45686</v>
      </c>
      <c r="K85">
        <v>22</v>
      </c>
      <c r="L85" t="str">
        <f>TEXT(vst_EtiquetasSalidaTunel[[#This Row],[DiaProceso]],"yyyy-mm-dd")</f>
        <v>2025-01-29</v>
      </c>
      <c r="M85">
        <f>HOUR(vst_EtiquetasSalidaTunel[[#This Row],[DiaProceso]])</f>
        <v>2</v>
      </c>
      <c r="N85" t="str">
        <f>VLOOKUP(vst_EtiquetasSalidaTunel[[#This Row],[HoraProceso]],MAESTROS!$F$5:$G$24,2,0)</f>
        <v>02-03 hrs</v>
      </c>
      <c r="O85" t="str">
        <f>VLOOKUP(vst_EtiquetasSalidaTunel[[#This Row],[HoraIntervalo]],MAESTROS!$G$5:$H$24,2,0)</f>
        <v>Noche</v>
      </c>
      <c r="P85">
        <f>MONTH(vst_EtiquetasSalidaTunel[[#This Row],[Dia Proceso 2]])</f>
        <v>1</v>
      </c>
      <c r="Q85">
        <f>WEEKNUM(vst_EtiquetasSalidaTunel[[#This Row],[Dia Proceso 2]])</f>
        <v>5</v>
      </c>
    </row>
    <row r="86" spans="1:17" x14ac:dyDescent="0.3">
      <c r="A86" s="2">
        <v>45686.09625008102</v>
      </c>
      <c r="B86" t="s">
        <v>85</v>
      </c>
      <c r="C86">
        <v>12572</v>
      </c>
      <c r="D86" t="s">
        <v>27</v>
      </c>
      <c r="E86" t="s">
        <v>78</v>
      </c>
      <c r="F86">
        <v>170.85</v>
      </c>
      <c r="G86" t="s">
        <v>52</v>
      </c>
      <c r="H86" t="s">
        <v>37</v>
      </c>
      <c r="I86" t="s">
        <v>13</v>
      </c>
      <c r="J86" s="1">
        <v>45686</v>
      </c>
      <c r="K86">
        <v>10</v>
      </c>
      <c r="L86" t="str">
        <f>TEXT(vst_EtiquetasSalidaTunel[[#This Row],[DiaProceso]],"yyyy-mm-dd")</f>
        <v>2025-01-29</v>
      </c>
      <c r="M86">
        <f>HOUR(vst_EtiquetasSalidaTunel[[#This Row],[DiaProceso]])</f>
        <v>2</v>
      </c>
      <c r="N86" t="str">
        <f>VLOOKUP(vst_EtiquetasSalidaTunel[[#This Row],[HoraProceso]],MAESTROS!$F$5:$G$24,2,0)</f>
        <v>02-03 hrs</v>
      </c>
      <c r="O86" t="str">
        <f>VLOOKUP(vst_EtiquetasSalidaTunel[[#This Row],[HoraIntervalo]],MAESTROS!$G$5:$H$24,2,0)</f>
        <v>Noche</v>
      </c>
      <c r="P86">
        <f>MONTH(vst_EtiquetasSalidaTunel[[#This Row],[Dia Proceso 2]])</f>
        <v>1</v>
      </c>
      <c r="Q86">
        <f>WEEKNUM(vst_EtiquetasSalidaTunel[[#This Row],[Dia Proceso 2]])</f>
        <v>5</v>
      </c>
    </row>
    <row r="87" spans="1:17" x14ac:dyDescent="0.3">
      <c r="A87" s="2">
        <v>45686.113538391204</v>
      </c>
      <c r="B87" t="s">
        <v>50</v>
      </c>
      <c r="C87">
        <v>12569</v>
      </c>
      <c r="D87" t="s">
        <v>27</v>
      </c>
      <c r="E87" t="s">
        <v>51</v>
      </c>
      <c r="F87">
        <v>393.2</v>
      </c>
      <c r="G87" t="s">
        <v>52</v>
      </c>
      <c r="H87" t="s">
        <v>23</v>
      </c>
      <c r="I87" t="s">
        <v>13</v>
      </c>
      <c r="J87" s="1">
        <v>45686</v>
      </c>
      <c r="K87">
        <v>24</v>
      </c>
      <c r="L87" t="str">
        <f>TEXT(vst_EtiquetasSalidaTunel[[#This Row],[DiaProceso]],"yyyy-mm-dd")</f>
        <v>2025-01-29</v>
      </c>
      <c r="M87">
        <f>HOUR(vst_EtiquetasSalidaTunel[[#This Row],[DiaProceso]])</f>
        <v>2</v>
      </c>
      <c r="N87" t="str">
        <f>VLOOKUP(vst_EtiquetasSalidaTunel[[#This Row],[HoraProceso]],MAESTROS!$F$5:$G$24,2,0)</f>
        <v>02-03 hrs</v>
      </c>
      <c r="O87" t="str">
        <f>VLOOKUP(vst_EtiquetasSalidaTunel[[#This Row],[HoraIntervalo]],MAESTROS!$G$5:$H$24,2,0)</f>
        <v>Noche</v>
      </c>
      <c r="P87">
        <f>MONTH(vst_EtiquetasSalidaTunel[[#This Row],[Dia Proceso 2]])</f>
        <v>1</v>
      </c>
      <c r="Q87">
        <f>WEEKNUM(vst_EtiquetasSalidaTunel[[#This Row],[Dia Proceso 2]])</f>
        <v>5</v>
      </c>
    </row>
    <row r="88" spans="1:17" x14ac:dyDescent="0.3">
      <c r="A88" s="2">
        <v>45686.129736377312</v>
      </c>
      <c r="B88" t="s">
        <v>53</v>
      </c>
      <c r="C88">
        <v>12569</v>
      </c>
      <c r="D88" t="s">
        <v>27</v>
      </c>
      <c r="E88" t="s">
        <v>51</v>
      </c>
      <c r="F88">
        <v>412.81</v>
      </c>
      <c r="G88" t="s">
        <v>52</v>
      </c>
      <c r="H88" t="s">
        <v>23</v>
      </c>
      <c r="I88" t="s">
        <v>13</v>
      </c>
      <c r="J88" s="1">
        <v>45686</v>
      </c>
      <c r="K88">
        <v>24</v>
      </c>
      <c r="L88" t="str">
        <f>TEXT(vst_EtiquetasSalidaTunel[[#This Row],[DiaProceso]],"yyyy-mm-dd")</f>
        <v>2025-01-29</v>
      </c>
      <c r="M88">
        <f>HOUR(vst_EtiquetasSalidaTunel[[#This Row],[DiaProceso]])</f>
        <v>3</v>
      </c>
      <c r="N88" t="str">
        <f>VLOOKUP(vst_EtiquetasSalidaTunel[[#This Row],[HoraProceso]],MAESTROS!$F$5:$G$24,2,0)</f>
        <v>03-04 hrs</v>
      </c>
      <c r="O88" t="str">
        <f>VLOOKUP(vst_EtiquetasSalidaTunel[[#This Row],[HoraIntervalo]],MAESTROS!$G$5:$H$24,2,0)</f>
        <v>Noche</v>
      </c>
      <c r="P88">
        <f>MONTH(vst_EtiquetasSalidaTunel[[#This Row],[Dia Proceso 2]])</f>
        <v>1</v>
      </c>
      <c r="Q88">
        <f>WEEKNUM(vst_EtiquetasSalidaTunel[[#This Row],[Dia Proceso 2]])</f>
        <v>5</v>
      </c>
    </row>
    <row r="89" spans="1:17" x14ac:dyDescent="0.3">
      <c r="A89" s="2">
        <v>45686.146823842595</v>
      </c>
      <c r="B89" t="s">
        <v>54</v>
      </c>
      <c r="C89">
        <v>12569</v>
      </c>
      <c r="D89" t="s">
        <v>27</v>
      </c>
      <c r="E89" t="s">
        <v>51</v>
      </c>
      <c r="F89">
        <v>400.91</v>
      </c>
      <c r="G89" t="s">
        <v>52</v>
      </c>
      <c r="H89" t="s">
        <v>23</v>
      </c>
      <c r="I89" t="s">
        <v>13</v>
      </c>
      <c r="J89" s="1">
        <v>45686</v>
      </c>
      <c r="K89">
        <v>24</v>
      </c>
      <c r="L89" t="str">
        <f>TEXT(vst_EtiquetasSalidaTunel[[#This Row],[DiaProceso]],"yyyy-mm-dd")</f>
        <v>2025-01-29</v>
      </c>
      <c r="M89">
        <f>HOUR(vst_EtiquetasSalidaTunel[[#This Row],[DiaProceso]])</f>
        <v>3</v>
      </c>
      <c r="N89" t="str">
        <f>VLOOKUP(vst_EtiquetasSalidaTunel[[#This Row],[HoraProceso]],MAESTROS!$F$5:$G$24,2,0)</f>
        <v>03-04 hrs</v>
      </c>
      <c r="O89" t="str">
        <f>VLOOKUP(vst_EtiquetasSalidaTunel[[#This Row],[HoraIntervalo]],MAESTROS!$G$5:$H$24,2,0)</f>
        <v>Noche</v>
      </c>
      <c r="P89">
        <f>MONTH(vst_EtiquetasSalidaTunel[[#This Row],[Dia Proceso 2]])</f>
        <v>1</v>
      </c>
      <c r="Q89">
        <f>WEEKNUM(vst_EtiquetasSalidaTunel[[#This Row],[Dia Proceso 2]])</f>
        <v>5</v>
      </c>
    </row>
    <row r="90" spans="1:17" x14ac:dyDescent="0.3">
      <c r="A90" s="2">
        <v>45686.160475925928</v>
      </c>
      <c r="B90" t="s">
        <v>55</v>
      </c>
      <c r="C90">
        <v>12569</v>
      </c>
      <c r="D90" t="s">
        <v>27</v>
      </c>
      <c r="E90" t="s">
        <v>51</v>
      </c>
      <c r="F90">
        <v>415.79</v>
      </c>
      <c r="G90" t="s">
        <v>52</v>
      </c>
      <c r="H90" t="s">
        <v>23</v>
      </c>
      <c r="I90" t="s">
        <v>13</v>
      </c>
      <c r="J90" s="1">
        <v>45686</v>
      </c>
      <c r="K90">
        <v>24</v>
      </c>
      <c r="L90" t="str">
        <f>TEXT(vst_EtiquetasSalidaTunel[[#This Row],[DiaProceso]],"yyyy-mm-dd")</f>
        <v>2025-01-29</v>
      </c>
      <c r="M90">
        <f>HOUR(vst_EtiquetasSalidaTunel[[#This Row],[DiaProceso]])</f>
        <v>3</v>
      </c>
      <c r="N90" t="str">
        <f>VLOOKUP(vst_EtiquetasSalidaTunel[[#This Row],[HoraProceso]],MAESTROS!$F$5:$G$24,2,0)</f>
        <v>03-04 hrs</v>
      </c>
      <c r="O90" t="str">
        <f>VLOOKUP(vst_EtiquetasSalidaTunel[[#This Row],[HoraIntervalo]],MAESTROS!$G$5:$H$24,2,0)</f>
        <v>Noche</v>
      </c>
      <c r="P90">
        <f>MONTH(vst_EtiquetasSalidaTunel[[#This Row],[Dia Proceso 2]])</f>
        <v>1</v>
      </c>
      <c r="Q90">
        <f>WEEKNUM(vst_EtiquetasSalidaTunel[[#This Row],[Dia Proceso 2]])</f>
        <v>5</v>
      </c>
    </row>
    <row r="91" spans="1:17" x14ac:dyDescent="0.3">
      <c r="A91" s="2">
        <v>45686.166115162036</v>
      </c>
      <c r="B91" t="s">
        <v>56</v>
      </c>
      <c r="C91">
        <v>12569</v>
      </c>
      <c r="D91" t="s">
        <v>27</v>
      </c>
      <c r="E91" t="s">
        <v>51</v>
      </c>
      <c r="F91">
        <v>135.69</v>
      </c>
      <c r="G91" t="s">
        <v>52</v>
      </c>
      <c r="H91" t="s">
        <v>23</v>
      </c>
      <c r="I91" t="s">
        <v>13</v>
      </c>
      <c r="J91" s="1">
        <v>45686</v>
      </c>
      <c r="K91">
        <v>8</v>
      </c>
      <c r="L91" t="str">
        <f>TEXT(vst_EtiquetasSalidaTunel[[#This Row],[DiaProceso]],"yyyy-mm-dd")</f>
        <v>2025-01-29</v>
      </c>
      <c r="M91">
        <f>HOUR(vst_EtiquetasSalidaTunel[[#This Row],[DiaProceso]])</f>
        <v>3</v>
      </c>
      <c r="N91" t="str">
        <f>VLOOKUP(vst_EtiquetasSalidaTunel[[#This Row],[HoraProceso]],MAESTROS!$F$5:$G$24,2,0)</f>
        <v>03-04 hrs</v>
      </c>
      <c r="O91" t="str">
        <f>VLOOKUP(vst_EtiquetasSalidaTunel[[#This Row],[HoraIntervalo]],MAESTROS!$G$5:$H$24,2,0)</f>
        <v>Noche</v>
      </c>
      <c r="P91">
        <f>MONTH(vst_EtiquetasSalidaTunel[[#This Row],[Dia Proceso 2]])</f>
        <v>1</v>
      </c>
      <c r="Q91">
        <f>WEEKNUM(vst_EtiquetasSalidaTunel[[#This Row],[Dia Proceso 2]])</f>
        <v>5</v>
      </c>
    </row>
    <row r="92" spans="1:17" x14ac:dyDescent="0.3">
      <c r="A92" s="2">
        <v>45686.177287881947</v>
      </c>
      <c r="B92" t="s">
        <v>57</v>
      </c>
      <c r="C92">
        <v>12569</v>
      </c>
      <c r="D92" t="s">
        <v>27</v>
      </c>
      <c r="E92" t="s">
        <v>58</v>
      </c>
      <c r="F92">
        <v>459.74</v>
      </c>
      <c r="G92" t="s">
        <v>52</v>
      </c>
      <c r="H92" t="s">
        <v>23</v>
      </c>
      <c r="I92" t="s">
        <v>13</v>
      </c>
      <c r="J92" s="1">
        <v>45686</v>
      </c>
      <c r="K92">
        <v>24</v>
      </c>
      <c r="L92" t="str">
        <f>TEXT(vst_EtiquetasSalidaTunel[[#This Row],[DiaProceso]],"yyyy-mm-dd")</f>
        <v>2025-01-29</v>
      </c>
      <c r="M92">
        <f>HOUR(vst_EtiquetasSalidaTunel[[#This Row],[DiaProceso]])</f>
        <v>4</v>
      </c>
      <c r="N92" t="str">
        <f>VLOOKUP(vst_EtiquetasSalidaTunel[[#This Row],[HoraProceso]],MAESTROS!$F$5:$G$24,2,0)</f>
        <v>04-05 hrs</v>
      </c>
      <c r="O92" t="str">
        <f>VLOOKUP(vst_EtiquetasSalidaTunel[[#This Row],[HoraIntervalo]],MAESTROS!$G$5:$H$24,2,0)</f>
        <v>Noche</v>
      </c>
      <c r="P92">
        <f>MONTH(vst_EtiquetasSalidaTunel[[#This Row],[Dia Proceso 2]])</f>
        <v>1</v>
      </c>
      <c r="Q92">
        <f>WEEKNUM(vst_EtiquetasSalidaTunel[[#This Row],[Dia Proceso 2]])</f>
        <v>5</v>
      </c>
    </row>
    <row r="93" spans="1:17" x14ac:dyDescent="0.3">
      <c r="A93" s="2">
        <v>45686.187769756943</v>
      </c>
      <c r="B93" t="s">
        <v>59</v>
      </c>
      <c r="C93">
        <v>12569</v>
      </c>
      <c r="D93" t="s">
        <v>27</v>
      </c>
      <c r="E93" t="s">
        <v>58</v>
      </c>
      <c r="F93">
        <v>451.93</v>
      </c>
      <c r="G93" t="s">
        <v>52</v>
      </c>
      <c r="H93" t="s">
        <v>23</v>
      </c>
      <c r="I93" t="s">
        <v>13</v>
      </c>
      <c r="J93" s="1">
        <v>45686</v>
      </c>
      <c r="K93">
        <v>24</v>
      </c>
      <c r="L93" t="str">
        <f>TEXT(vst_EtiquetasSalidaTunel[[#This Row],[DiaProceso]],"yyyy-mm-dd")</f>
        <v>2025-01-29</v>
      </c>
      <c r="M93">
        <f>HOUR(vst_EtiquetasSalidaTunel[[#This Row],[DiaProceso]])</f>
        <v>4</v>
      </c>
      <c r="N93" t="str">
        <f>VLOOKUP(vst_EtiquetasSalidaTunel[[#This Row],[HoraProceso]],MAESTROS!$F$5:$G$24,2,0)</f>
        <v>04-05 hrs</v>
      </c>
      <c r="O93" t="str">
        <f>VLOOKUP(vst_EtiquetasSalidaTunel[[#This Row],[HoraIntervalo]],MAESTROS!$G$5:$H$24,2,0)</f>
        <v>Noche</v>
      </c>
      <c r="P93">
        <f>MONTH(vst_EtiquetasSalidaTunel[[#This Row],[Dia Proceso 2]])</f>
        <v>1</v>
      </c>
      <c r="Q93">
        <f>WEEKNUM(vst_EtiquetasSalidaTunel[[#This Row],[Dia Proceso 2]])</f>
        <v>5</v>
      </c>
    </row>
    <row r="94" spans="1:17" x14ac:dyDescent="0.3">
      <c r="A94" s="2">
        <v>45686.202476539351</v>
      </c>
      <c r="B94" t="s">
        <v>60</v>
      </c>
      <c r="C94">
        <v>12569</v>
      </c>
      <c r="D94" t="s">
        <v>27</v>
      </c>
      <c r="E94" t="s">
        <v>58</v>
      </c>
      <c r="F94">
        <v>449.51</v>
      </c>
      <c r="G94" t="s">
        <v>52</v>
      </c>
      <c r="H94" t="s">
        <v>23</v>
      </c>
      <c r="I94" t="s">
        <v>13</v>
      </c>
      <c r="J94" s="1">
        <v>45686</v>
      </c>
      <c r="K94">
        <v>24</v>
      </c>
      <c r="L94" t="str">
        <f>TEXT(vst_EtiquetasSalidaTunel[[#This Row],[DiaProceso]],"yyyy-mm-dd")</f>
        <v>2025-01-29</v>
      </c>
      <c r="M94">
        <f>HOUR(vst_EtiquetasSalidaTunel[[#This Row],[DiaProceso]])</f>
        <v>4</v>
      </c>
      <c r="N94" t="str">
        <f>VLOOKUP(vst_EtiquetasSalidaTunel[[#This Row],[HoraProceso]],MAESTROS!$F$5:$G$24,2,0)</f>
        <v>04-05 hrs</v>
      </c>
      <c r="O94" t="str">
        <f>VLOOKUP(vst_EtiquetasSalidaTunel[[#This Row],[HoraIntervalo]],MAESTROS!$G$5:$H$24,2,0)</f>
        <v>Noche</v>
      </c>
      <c r="P94">
        <f>MONTH(vst_EtiquetasSalidaTunel[[#This Row],[Dia Proceso 2]])</f>
        <v>1</v>
      </c>
      <c r="Q94">
        <f>WEEKNUM(vst_EtiquetasSalidaTunel[[#This Row],[Dia Proceso 2]])</f>
        <v>5</v>
      </c>
    </row>
    <row r="95" spans="1:17" x14ac:dyDescent="0.3">
      <c r="A95" s="2">
        <v>45686.215595601854</v>
      </c>
      <c r="B95" t="s">
        <v>61</v>
      </c>
      <c r="C95">
        <v>12569</v>
      </c>
      <c r="D95" t="s">
        <v>27</v>
      </c>
      <c r="E95" t="s">
        <v>58</v>
      </c>
      <c r="F95">
        <v>432.77</v>
      </c>
      <c r="G95" t="s">
        <v>52</v>
      </c>
      <c r="H95" t="s">
        <v>23</v>
      </c>
      <c r="I95" t="s">
        <v>13</v>
      </c>
      <c r="J95" s="1">
        <v>45686</v>
      </c>
      <c r="K95">
        <v>24</v>
      </c>
      <c r="L95" t="str">
        <f>TEXT(vst_EtiquetasSalidaTunel[[#This Row],[DiaProceso]],"yyyy-mm-dd")</f>
        <v>2025-01-29</v>
      </c>
      <c r="M95">
        <f>HOUR(vst_EtiquetasSalidaTunel[[#This Row],[DiaProceso]])</f>
        <v>5</v>
      </c>
      <c r="N95" t="str">
        <f>VLOOKUP(vst_EtiquetasSalidaTunel[[#This Row],[HoraProceso]],MAESTROS!$F$5:$G$24,2,0)</f>
        <v>05-06 hrs</v>
      </c>
      <c r="O95" t="str">
        <f>VLOOKUP(vst_EtiquetasSalidaTunel[[#This Row],[HoraIntervalo]],MAESTROS!$G$5:$H$24,2,0)</f>
        <v>Noche</v>
      </c>
      <c r="P95">
        <f>MONTH(vst_EtiquetasSalidaTunel[[#This Row],[Dia Proceso 2]])</f>
        <v>1</v>
      </c>
      <c r="Q95">
        <f>WEEKNUM(vst_EtiquetasSalidaTunel[[#This Row],[Dia Proceso 2]])</f>
        <v>5</v>
      </c>
    </row>
    <row r="96" spans="1:17" x14ac:dyDescent="0.3">
      <c r="A96" s="2">
        <v>45686.228227002313</v>
      </c>
      <c r="B96" t="s">
        <v>62</v>
      </c>
      <c r="C96">
        <v>12569</v>
      </c>
      <c r="D96" t="s">
        <v>27</v>
      </c>
      <c r="E96" t="s">
        <v>58</v>
      </c>
      <c r="F96">
        <v>366.27</v>
      </c>
      <c r="G96" t="s">
        <v>52</v>
      </c>
      <c r="H96" t="s">
        <v>23</v>
      </c>
      <c r="I96" t="s">
        <v>13</v>
      </c>
      <c r="J96" s="1">
        <v>45686</v>
      </c>
      <c r="K96">
        <v>21</v>
      </c>
      <c r="L96" t="str">
        <f>TEXT(vst_EtiquetasSalidaTunel[[#This Row],[DiaProceso]],"yyyy-mm-dd")</f>
        <v>2025-01-29</v>
      </c>
      <c r="M96">
        <f>HOUR(vst_EtiquetasSalidaTunel[[#This Row],[DiaProceso]])</f>
        <v>5</v>
      </c>
      <c r="N96" t="str">
        <f>VLOOKUP(vst_EtiquetasSalidaTunel[[#This Row],[HoraProceso]],MAESTROS!$F$5:$G$24,2,0)</f>
        <v>05-06 hrs</v>
      </c>
      <c r="O96" t="str">
        <f>VLOOKUP(vst_EtiquetasSalidaTunel[[#This Row],[HoraIntervalo]],MAESTROS!$G$5:$H$24,2,0)</f>
        <v>Noche</v>
      </c>
      <c r="P96">
        <f>MONTH(vst_EtiquetasSalidaTunel[[#This Row],[Dia Proceso 2]])</f>
        <v>1</v>
      </c>
      <c r="Q96">
        <f>WEEKNUM(vst_EtiquetasSalidaTunel[[#This Row],[Dia Proceso 2]])</f>
        <v>5</v>
      </c>
    </row>
    <row r="97" spans="1:17" x14ac:dyDescent="0.3">
      <c r="A97" s="2">
        <v>45686.23827199074</v>
      </c>
      <c r="B97" t="s">
        <v>48</v>
      </c>
      <c r="C97">
        <v>12566</v>
      </c>
      <c r="D97" t="s">
        <v>27</v>
      </c>
      <c r="E97" t="s">
        <v>21</v>
      </c>
      <c r="F97">
        <v>125.65</v>
      </c>
      <c r="G97" t="s">
        <v>22</v>
      </c>
      <c r="H97" t="s">
        <v>37</v>
      </c>
      <c r="I97" t="s">
        <v>13</v>
      </c>
      <c r="J97" s="1">
        <v>45686</v>
      </c>
      <c r="K97">
        <v>8</v>
      </c>
      <c r="L97" t="str">
        <f>TEXT(vst_EtiquetasSalidaTunel[[#This Row],[DiaProceso]],"yyyy-mm-dd")</f>
        <v>2025-01-29</v>
      </c>
      <c r="M97">
        <f>HOUR(vst_EtiquetasSalidaTunel[[#This Row],[DiaProceso]])</f>
        <v>5</v>
      </c>
      <c r="N97" t="str">
        <f>VLOOKUP(vst_EtiquetasSalidaTunel[[#This Row],[HoraProceso]],MAESTROS!$F$5:$G$24,2,0)</f>
        <v>05-06 hrs</v>
      </c>
      <c r="O97" t="str">
        <f>VLOOKUP(vst_EtiquetasSalidaTunel[[#This Row],[HoraIntervalo]],MAESTROS!$G$5:$H$24,2,0)</f>
        <v>Noche</v>
      </c>
      <c r="P97">
        <f>MONTH(vst_EtiquetasSalidaTunel[[#This Row],[Dia Proceso 2]])</f>
        <v>1</v>
      </c>
      <c r="Q97">
        <f>WEEKNUM(vst_EtiquetasSalidaTunel[[#This Row],[Dia Proceso 2]])</f>
        <v>5</v>
      </c>
    </row>
    <row r="98" spans="1:17" x14ac:dyDescent="0.3">
      <c r="A98" s="2">
        <v>45686.335139699077</v>
      </c>
      <c r="B98" t="s">
        <v>49</v>
      </c>
      <c r="C98">
        <v>12566</v>
      </c>
      <c r="D98" t="s">
        <v>27</v>
      </c>
      <c r="E98" t="s">
        <v>21</v>
      </c>
      <c r="F98">
        <v>38.67</v>
      </c>
      <c r="G98" t="s">
        <v>22</v>
      </c>
      <c r="H98" t="s">
        <v>37</v>
      </c>
      <c r="I98" t="s">
        <v>13</v>
      </c>
      <c r="J98" s="1">
        <v>45686</v>
      </c>
      <c r="K98">
        <v>2</v>
      </c>
      <c r="L98" t="str">
        <f>TEXT(vst_EtiquetasSalidaTunel[[#This Row],[DiaProceso]],"yyyy-mm-dd")</f>
        <v>2025-01-29</v>
      </c>
      <c r="M98">
        <f>HOUR(vst_EtiquetasSalidaTunel[[#This Row],[DiaProceso]])</f>
        <v>8</v>
      </c>
      <c r="N98" t="str">
        <f>VLOOKUP(vst_EtiquetasSalidaTunel[[#This Row],[HoraProceso]],MAESTROS!$F$5:$G$24,2,0)</f>
        <v>08-09 hrs</v>
      </c>
      <c r="O98" t="str">
        <f>VLOOKUP(vst_EtiquetasSalidaTunel[[#This Row],[HoraIntervalo]],MAESTROS!$G$5:$H$24,2,0)</f>
        <v>Dia</v>
      </c>
      <c r="P98">
        <f>MONTH(vst_EtiquetasSalidaTunel[[#This Row],[Dia Proceso 2]])</f>
        <v>1</v>
      </c>
      <c r="Q98">
        <f>WEEKNUM(vst_EtiquetasSalidaTunel[[#This Row],[Dia Proceso 2]])</f>
        <v>5</v>
      </c>
    </row>
    <row r="99" spans="1:17" x14ac:dyDescent="0.3">
      <c r="A99" s="2">
        <v>45686.35455744213</v>
      </c>
      <c r="B99" t="s">
        <v>63</v>
      </c>
      <c r="C99">
        <v>12569</v>
      </c>
      <c r="D99" t="s">
        <v>27</v>
      </c>
      <c r="E99" t="s">
        <v>21</v>
      </c>
      <c r="F99">
        <v>510.18</v>
      </c>
      <c r="G99" t="s">
        <v>22</v>
      </c>
      <c r="H99" t="s">
        <v>23</v>
      </c>
      <c r="I99" t="s">
        <v>13</v>
      </c>
      <c r="J99" s="1">
        <v>45686</v>
      </c>
      <c r="K99">
        <v>24</v>
      </c>
      <c r="L99" t="str">
        <f>TEXT(vst_EtiquetasSalidaTunel[[#This Row],[DiaProceso]],"yyyy-mm-dd")</f>
        <v>2025-01-29</v>
      </c>
      <c r="M99">
        <f>HOUR(vst_EtiquetasSalidaTunel[[#This Row],[DiaProceso]])</f>
        <v>8</v>
      </c>
      <c r="N99" t="str">
        <f>VLOOKUP(vst_EtiquetasSalidaTunel[[#This Row],[HoraProceso]],MAESTROS!$F$5:$G$24,2,0)</f>
        <v>08-09 hrs</v>
      </c>
      <c r="O99" t="str">
        <f>VLOOKUP(vst_EtiquetasSalidaTunel[[#This Row],[HoraIntervalo]],MAESTROS!$G$5:$H$24,2,0)</f>
        <v>Dia</v>
      </c>
      <c r="P99">
        <f>MONTH(vst_EtiquetasSalidaTunel[[#This Row],[Dia Proceso 2]])</f>
        <v>1</v>
      </c>
      <c r="Q99">
        <f>WEEKNUM(vst_EtiquetasSalidaTunel[[#This Row],[Dia Proceso 2]])</f>
        <v>5</v>
      </c>
    </row>
    <row r="100" spans="1:17" x14ac:dyDescent="0.3">
      <c r="A100" s="2">
        <v>45686.356206018521</v>
      </c>
      <c r="B100" t="s">
        <v>64</v>
      </c>
      <c r="C100">
        <v>12569</v>
      </c>
      <c r="D100" t="s">
        <v>27</v>
      </c>
      <c r="E100" t="s">
        <v>21</v>
      </c>
      <c r="F100">
        <v>21.98</v>
      </c>
      <c r="G100" t="s">
        <v>22</v>
      </c>
      <c r="H100" t="s">
        <v>23</v>
      </c>
      <c r="I100" t="s">
        <v>13</v>
      </c>
      <c r="J100" s="1">
        <v>45686</v>
      </c>
      <c r="K100">
        <v>2</v>
      </c>
      <c r="L100" t="str">
        <f>TEXT(vst_EtiquetasSalidaTunel[[#This Row],[DiaProceso]],"yyyy-mm-dd")</f>
        <v>2025-01-29</v>
      </c>
      <c r="M100">
        <f>HOUR(vst_EtiquetasSalidaTunel[[#This Row],[DiaProceso]])</f>
        <v>8</v>
      </c>
      <c r="N100" t="str">
        <f>VLOOKUP(vst_EtiquetasSalidaTunel[[#This Row],[HoraProceso]],MAESTROS!$F$5:$G$24,2,0)</f>
        <v>08-09 hrs</v>
      </c>
      <c r="O100" t="str">
        <f>VLOOKUP(vst_EtiquetasSalidaTunel[[#This Row],[HoraIntervalo]],MAESTROS!$G$5:$H$24,2,0)</f>
        <v>Dia</v>
      </c>
      <c r="P100">
        <f>MONTH(vst_EtiquetasSalidaTunel[[#This Row],[Dia Proceso 2]])</f>
        <v>1</v>
      </c>
      <c r="Q100">
        <f>WEEKNUM(vst_EtiquetasSalidaTunel[[#This Row],[Dia Proceso 2]])</f>
        <v>5</v>
      </c>
    </row>
    <row r="101" spans="1:17" x14ac:dyDescent="0.3">
      <c r="A101" s="2">
        <v>45686.383456099538</v>
      </c>
      <c r="B101" t="s">
        <v>149</v>
      </c>
      <c r="C101">
        <v>12571</v>
      </c>
      <c r="D101" t="s">
        <v>27</v>
      </c>
      <c r="E101" t="s">
        <v>21</v>
      </c>
      <c r="F101">
        <v>203</v>
      </c>
      <c r="G101" t="s">
        <v>22</v>
      </c>
      <c r="H101" t="s">
        <v>37</v>
      </c>
      <c r="I101" t="s">
        <v>13</v>
      </c>
      <c r="J101" s="1">
        <v>45686</v>
      </c>
      <c r="K101">
        <v>10</v>
      </c>
      <c r="L101" t="str">
        <f>TEXT(vst_EtiquetasSalidaTunel[[#This Row],[DiaProceso]],"yyyy-mm-dd")</f>
        <v>2025-01-29</v>
      </c>
      <c r="M101">
        <f>HOUR(vst_EtiquetasSalidaTunel[[#This Row],[DiaProceso]])</f>
        <v>9</v>
      </c>
      <c r="N101" t="str">
        <f>VLOOKUP(vst_EtiquetasSalidaTunel[[#This Row],[HoraProceso]],MAESTROS!$F$5:$G$24,2,0)</f>
        <v>09-10 hrs</v>
      </c>
      <c r="O101" t="str">
        <f>VLOOKUP(vst_EtiquetasSalidaTunel[[#This Row],[HoraIntervalo]],MAESTROS!$G$5:$H$24,2,0)</f>
        <v>Dia</v>
      </c>
      <c r="P101">
        <f>MONTH(vst_EtiquetasSalidaTunel[[#This Row],[Dia Proceso 2]])</f>
        <v>1</v>
      </c>
      <c r="Q101">
        <f>WEEKNUM(vst_EtiquetasSalidaTunel[[#This Row],[Dia Proceso 2]])</f>
        <v>5</v>
      </c>
    </row>
    <row r="102" spans="1:17" x14ac:dyDescent="0.3">
      <c r="A102" s="2">
        <v>45686.392134108799</v>
      </c>
      <c r="B102" t="s">
        <v>145</v>
      </c>
      <c r="C102">
        <v>12570</v>
      </c>
      <c r="D102" t="s">
        <v>27</v>
      </c>
      <c r="E102" t="s">
        <v>21</v>
      </c>
      <c r="F102">
        <v>143.69999999999999</v>
      </c>
      <c r="G102" t="s">
        <v>22</v>
      </c>
      <c r="H102" t="s">
        <v>23</v>
      </c>
      <c r="I102" t="s">
        <v>13</v>
      </c>
      <c r="J102" s="1">
        <v>45686</v>
      </c>
      <c r="K102">
        <v>7</v>
      </c>
      <c r="L102" t="str">
        <f>TEXT(vst_EtiquetasSalidaTunel[[#This Row],[DiaProceso]],"yyyy-mm-dd")</f>
        <v>2025-01-29</v>
      </c>
      <c r="M102">
        <f>HOUR(vst_EtiquetasSalidaTunel[[#This Row],[DiaProceso]])</f>
        <v>9</v>
      </c>
      <c r="N102" t="str">
        <f>VLOOKUP(vst_EtiquetasSalidaTunel[[#This Row],[HoraProceso]],MAESTROS!$F$5:$G$24,2,0)</f>
        <v>09-10 hrs</v>
      </c>
      <c r="O102" t="str">
        <f>VLOOKUP(vst_EtiquetasSalidaTunel[[#This Row],[HoraIntervalo]],MAESTROS!$G$5:$H$24,2,0)</f>
        <v>Dia</v>
      </c>
      <c r="P102">
        <f>MONTH(vst_EtiquetasSalidaTunel[[#This Row],[Dia Proceso 2]])</f>
        <v>1</v>
      </c>
      <c r="Q102">
        <f>WEEKNUM(vst_EtiquetasSalidaTunel[[#This Row],[Dia Proceso 2]])</f>
        <v>5</v>
      </c>
    </row>
    <row r="103" spans="1:17" x14ac:dyDescent="0.3">
      <c r="A103" s="2">
        <v>45686.415738159725</v>
      </c>
      <c r="B103" t="s">
        <v>172</v>
      </c>
      <c r="C103">
        <v>12555</v>
      </c>
      <c r="D103" t="s">
        <v>86</v>
      </c>
      <c r="E103" t="s">
        <v>97</v>
      </c>
      <c r="F103">
        <v>497.88</v>
      </c>
      <c r="G103" t="s">
        <v>11</v>
      </c>
      <c r="H103" t="s">
        <v>12</v>
      </c>
      <c r="I103" t="s">
        <v>13</v>
      </c>
      <c r="J103" s="1">
        <v>45686</v>
      </c>
      <c r="K103">
        <v>24</v>
      </c>
      <c r="L103" t="str">
        <f>TEXT(vst_EtiquetasSalidaTunel[[#This Row],[DiaProceso]],"yyyy-mm-dd")</f>
        <v>2025-01-29</v>
      </c>
      <c r="M103">
        <f>HOUR(vst_EtiquetasSalidaTunel[[#This Row],[DiaProceso]])</f>
        <v>9</v>
      </c>
      <c r="N103" t="str">
        <f>VLOOKUP(vst_EtiquetasSalidaTunel[[#This Row],[HoraProceso]],MAESTROS!$F$5:$G$24,2,0)</f>
        <v>09-10 hrs</v>
      </c>
      <c r="O103" t="str">
        <f>VLOOKUP(vst_EtiquetasSalidaTunel[[#This Row],[HoraIntervalo]],MAESTROS!$G$5:$H$24,2,0)</f>
        <v>Dia</v>
      </c>
      <c r="P103">
        <f>MONTH(vst_EtiquetasSalidaTunel[[#This Row],[Dia Proceso 2]])</f>
        <v>1</v>
      </c>
      <c r="Q103">
        <f>WEEKNUM(vst_EtiquetasSalidaTunel[[#This Row],[Dia Proceso 2]])</f>
        <v>5</v>
      </c>
    </row>
    <row r="104" spans="1:17" x14ac:dyDescent="0.3">
      <c r="A104" s="2">
        <v>45686.439195682869</v>
      </c>
      <c r="B104" t="s">
        <v>173</v>
      </c>
      <c r="C104">
        <v>12555</v>
      </c>
      <c r="D104" t="s">
        <v>86</v>
      </c>
      <c r="E104" t="s">
        <v>97</v>
      </c>
      <c r="F104">
        <v>523.54</v>
      </c>
      <c r="G104" t="s">
        <v>11</v>
      </c>
      <c r="H104" t="s">
        <v>12</v>
      </c>
      <c r="I104" t="s">
        <v>13</v>
      </c>
      <c r="J104" s="1">
        <v>45686</v>
      </c>
      <c r="K104">
        <v>24</v>
      </c>
      <c r="L104" t="str">
        <f>TEXT(vst_EtiquetasSalidaTunel[[#This Row],[DiaProceso]],"yyyy-mm-dd")</f>
        <v>2025-01-29</v>
      </c>
      <c r="M104">
        <f>HOUR(vst_EtiquetasSalidaTunel[[#This Row],[DiaProceso]])</f>
        <v>10</v>
      </c>
      <c r="N104" t="str">
        <f>VLOOKUP(vst_EtiquetasSalidaTunel[[#This Row],[HoraProceso]],MAESTROS!$F$5:$G$24,2,0)</f>
        <v>10-11 hrs</v>
      </c>
      <c r="O104" t="str">
        <f>VLOOKUP(vst_EtiquetasSalidaTunel[[#This Row],[HoraIntervalo]],MAESTROS!$G$5:$H$24,2,0)</f>
        <v>Dia</v>
      </c>
      <c r="P104">
        <f>MONTH(vst_EtiquetasSalidaTunel[[#This Row],[Dia Proceso 2]])</f>
        <v>1</v>
      </c>
      <c r="Q104">
        <f>WEEKNUM(vst_EtiquetasSalidaTunel[[#This Row],[Dia Proceso 2]])</f>
        <v>5</v>
      </c>
    </row>
    <row r="105" spans="1:17" x14ac:dyDescent="0.3">
      <c r="A105" s="2">
        <v>45686.459838425922</v>
      </c>
      <c r="B105" t="s">
        <v>174</v>
      </c>
      <c r="C105">
        <v>12555</v>
      </c>
      <c r="D105" t="s">
        <v>86</v>
      </c>
      <c r="E105" t="s">
        <v>97</v>
      </c>
      <c r="F105">
        <v>502.27</v>
      </c>
      <c r="G105" t="s">
        <v>11</v>
      </c>
      <c r="H105" t="s">
        <v>12</v>
      </c>
      <c r="I105" t="s">
        <v>13</v>
      </c>
      <c r="J105" s="1">
        <v>45686</v>
      </c>
      <c r="K105">
        <v>24</v>
      </c>
      <c r="L105" t="str">
        <f>TEXT(vst_EtiquetasSalidaTunel[[#This Row],[DiaProceso]],"yyyy-mm-dd")</f>
        <v>2025-01-29</v>
      </c>
      <c r="M105">
        <f>HOUR(vst_EtiquetasSalidaTunel[[#This Row],[DiaProceso]])</f>
        <v>11</v>
      </c>
      <c r="N105" t="str">
        <f>VLOOKUP(vst_EtiquetasSalidaTunel[[#This Row],[HoraProceso]],MAESTROS!$F$5:$G$24,2,0)</f>
        <v>11-12 hrs</v>
      </c>
      <c r="O105" t="str">
        <f>VLOOKUP(vst_EtiquetasSalidaTunel[[#This Row],[HoraIntervalo]],MAESTROS!$G$5:$H$24,2,0)</f>
        <v>Dia</v>
      </c>
      <c r="P105">
        <f>MONTH(vst_EtiquetasSalidaTunel[[#This Row],[Dia Proceso 2]])</f>
        <v>1</v>
      </c>
      <c r="Q105">
        <f>WEEKNUM(vst_EtiquetasSalidaTunel[[#This Row],[Dia Proceso 2]])</f>
        <v>5</v>
      </c>
    </row>
    <row r="106" spans="1:17" x14ac:dyDescent="0.3">
      <c r="A106" s="2">
        <v>45686.474755289353</v>
      </c>
      <c r="B106" t="s">
        <v>175</v>
      </c>
      <c r="C106">
        <v>12555</v>
      </c>
      <c r="D106" t="s">
        <v>86</v>
      </c>
      <c r="E106" t="s">
        <v>97</v>
      </c>
      <c r="F106">
        <v>286.43</v>
      </c>
      <c r="G106" t="s">
        <v>11</v>
      </c>
      <c r="H106" t="s">
        <v>12</v>
      </c>
      <c r="I106" t="s">
        <v>13</v>
      </c>
      <c r="J106" s="1">
        <v>45686</v>
      </c>
      <c r="K106">
        <v>14</v>
      </c>
      <c r="L106" t="str">
        <f>TEXT(vst_EtiquetasSalidaTunel[[#This Row],[DiaProceso]],"yyyy-mm-dd")</f>
        <v>2025-01-29</v>
      </c>
      <c r="M106">
        <f>HOUR(vst_EtiquetasSalidaTunel[[#This Row],[DiaProceso]])</f>
        <v>11</v>
      </c>
      <c r="N106" t="str">
        <f>VLOOKUP(vst_EtiquetasSalidaTunel[[#This Row],[HoraProceso]],MAESTROS!$F$5:$G$24,2,0)</f>
        <v>11-12 hrs</v>
      </c>
      <c r="O106" t="str">
        <f>VLOOKUP(vst_EtiquetasSalidaTunel[[#This Row],[HoraIntervalo]],MAESTROS!$G$5:$H$24,2,0)</f>
        <v>Dia</v>
      </c>
      <c r="P106">
        <f>MONTH(vst_EtiquetasSalidaTunel[[#This Row],[Dia Proceso 2]])</f>
        <v>1</v>
      </c>
      <c r="Q106">
        <f>WEEKNUM(vst_EtiquetasSalidaTunel[[#This Row],[Dia Proceso 2]])</f>
        <v>5</v>
      </c>
    </row>
    <row r="107" spans="1:17" x14ac:dyDescent="0.3">
      <c r="A107" s="2">
        <v>45686.535206400462</v>
      </c>
      <c r="B107" t="s">
        <v>176</v>
      </c>
      <c r="C107">
        <v>12555</v>
      </c>
      <c r="D107" t="s">
        <v>86</v>
      </c>
      <c r="E107" t="s">
        <v>97</v>
      </c>
      <c r="F107">
        <v>507.93</v>
      </c>
      <c r="G107" t="s">
        <v>11</v>
      </c>
      <c r="H107" t="s">
        <v>12</v>
      </c>
      <c r="I107" t="s">
        <v>13</v>
      </c>
      <c r="J107" s="1">
        <v>45686</v>
      </c>
      <c r="K107">
        <v>24</v>
      </c>
      <c r="L107" t="str">
        <f>TEXT(vst_EtiquetasSalidaTunel[[#This Row],[DiaProceso]],"yyyy-mm-dd")</f>
        <v>2025-01-29</v>
      </c>
      <c r="M107">
        <f>HOUR(vst_EtiquetasSalidaTunel[[#This Row],[DiaProceso]])</f>
        <v>12</v>
      </c>
      <c r="N107" t="str">
        <f>VLOOKUP(vst_EtiquetasSalidaTunel[[#This Row],[HoraProceso]],MAESTROS!$F$5:$G$24,2,0)</f>
        <v>12-13 hrs</v>
      </c>
      <c r="O107" t="str">
        <f>VLOOKUP(vst_EtiquetasSalidaTunel[[#This Row],[HoraIntervalo]],MAESTROS!$G$5:$H$24,2,0)</f>
        <v>Dia</v>
      </c>
      <c r="P107">
        <f>MONTH(vst_EtiquetasSalidaTunel[[#This Row],[Dia Proceso 2]])</f>
        <v>1</v>
      </c>
      <c r="Q107">
        <f>WEEKNUM(vst_EtiquetasSalidaTunel[[#This Row],[Dia Proceso 2]])</f>
        <v>5</v>
      </c>
    </row>
    <row r="108" spans="1:17" x14ac:dyDescent="0.3">
      <c r="A108" s="2">
        <v>45686.55577619213</v>
      </c>
      <c r="B108" t="s">
        <v>177</v>
      </c>
      <c r="C108">
        <v>12555</v>
      </c>
      <c r="D108" t="s">
        <v>86</v>
      </c>
      <c r="E108" t="s">
        <v>97</v>
      </c>
      <c r="F108">
        <v>489.1</v>
      </c>
      <c r="G108" t="s">
        <v>11</v>
      </c>
      <c r="H108" t="s">
        <v>12</v>
      </c>
      <c r="I108" t="s">
        <v>13</v>
      </c>
      <c r="J108" s="1">
        <v>45686</v>
      </c>
      <c r="K108">
        <v>24</v>
      </c>
      <c r="L108" t="str">
        <f>TEXT(vst_EtiquetasSalidaTunel[[#This Row],[DiaProceso]],"yyyy-mm-dd")</f>
        <v>2025-01-29</v>
      </c>
      <c r="M108">
        <f>HOUR(vst_EtiquetasSalidaTunel[[#This Row],[DiaProceso]])</f>
        <v>13</v>
      </c>
      <c r="N108" t="str">
        <f>VLOOKUP(vst_EtiquetasSalidaTunel[[#This Row],[HoraProceso]],MAESTROS!$F$5:$G$24,2,0)</f>
        <v>13-14 hrs</v>
      </c>
      <c r="O108" t="str">
        <f>VLOOKUP(vst_EtiquetasSalidaTunel[[#This Row],[HoraIntervalo]],MAESTROS!$G$5:$H$24,2,0)</f>
        <v>Dia</v>
      </c>
      <c r="P108">
        <f>MONTH(vst_EtiquetasSalidaTunel[[#This Row],[Dia Proceso 2]])</f>
        <v>1</v>
      </c>
      <c r="Q108">
        <f>WEEKNUM(vst_EtiquetasSalidaTunel[[#This Row],[Dia Proceso 2]])</f>
        <v>5</v>
      </c>
    </row>
    <row r="109" spans="1:17" x14ac:dyDescent="0.3">
      <c r="A109" s="2">
        <v>45686.584891087965</v>
      </c>
      <c r="B109" t="s">
        <v>178</v>
      </c>
      <c r="C109">
        <v>12555</v>
      </c>
      <c r="D109" t="s">
        <v>86</v>
      </c>
      <c r="E109" t="s">
        <v>97</v>
      </c>
      <c r="F109">
        <v>520.36</v>
      </c>
      <c r="G109" t="s">
        <v>11</v>
      </c>
      <c r="H109" t="s">
        <v>12</v>
      </c>
      <c r="I109" t="s">
        <v>13</v>
      </c>
      <c r="J109" s="1">
        <v>45686</v>
      </c>
      <c r="K109">
        <v>24</v>
      </c>
      <c r="L109" t="str">
        <f>TEXT(vst_EtiquetasSalidaTunel[[#This Row],[DiaProceso]],"yyyy-mm-dd")</f>
        <v>2025-01-29</v>
      </c>
      <c r="M109">
        <f>HOUR(vst_EtiquetasSalidaTunel[[#This Row],[DiaProceso]])</f>
        <v>14</v>
      </c>
      <c r="N109" t="str">
        <f>VLOOKUP(vst_EtiquetasSalidaTunel[[#This Row],[HoraProceso]],MAESTROS!$F$5:$G$24,2,0)</f>
        <v>14-15 hrs</v>
      </c>
      <c r="O109" t="str">
        <f>VLOOKUP(vst_EtiquetasSalidaTunel[[#This Row],[HoraIntervalo]],MAESTROS!$G$5:$H$24,2,0)</f>
        <v>Dia</v>
      </c>
      <c r="P109">
        <f>MONTH(vst_EtiquetasSalidaTunel[[#This Row],[Dia Proceso 2]])</f>
        <v>1</v>
      </c>
      <c r="Q109">
        <f>WEEKNUM(vst_EtiquetasSalidaTunel[[#This Row],[Dia Proceso 2]])</f>
        <v>5</v>
      </c>
    </row>
    <row r="110" spans="1:17" x14ac:dyDescent="0.3">
      <c r="A110" s="2">
        <v>45686.607341435185</v>
      </c>
      <c r="B110" t="s">
        <v>179</v>
      </c>
      <c r="C110">
        <v>12555</v>
      </c>
      <c r="D110" t="s">
        <v>86</v>
      </c>
      <c r="E110" t="s">
        <v>97</v>
      </c>
      <c r="F110">
        <v>525.11</v>
      </c>
      <c r="G110" t="s">
        <v>11</v>
      </c>
      <c r="H110" t="s">
        <v>12</v>
      </c>
      <c r="I110" t="s">
        <v>13</v>
      </c>
      <c r="J110" s="1">
        <v>45686</v>
      </c>
      <c r="K110">
        <v>24</v>
      </c>
      <c r="L110" t="str">
        <f>TEXT(vst_EtiquetasSalidaTunel[[#This Row],[DiaProceso]],"yyyy-mm-dd")</f>
        <v>2025-01-29</v>
      </c>
      <c r="M110">
        <f>HOUR(vst_EtiquetasSalidaTunel[[#This Row],[DiaProceso]])</f>
        <v>14</v>
      </c>
      <c r="N110" t="str">
        <f>VLOOKUP(vst_EtiquetasSalidaTunel[[#This Row],[HoraProceso]],MAESTROS!$F$5:$G$24,2,0)</f>
        <v>14-15 hrs</v>
      </c>
      <c r="O110" t="str">
        <f>VLOOKUP(vst_EtiquetasSalidaTunel[[#This Row],[HoraIntervalo]],MAESTROS!$G$5:$H$24,2,0)</f>
        <v>Dia</v>
      </c>
      <c r="P110">
        <f>MONTH(vst_EtiquetasSalidaTunel[[#This Row],[Dia Proceso 2]])</f>
        <v>1</v>
      </c>
      <c r="Q110">
        <f>WEEKNUM(vst_EtiquetasSalidaTunel[[#This Row],[Dia Proceso 2]])</f>
        <v>5</v>
      </c>
    </row>
    <row r="111" spans="1:17" x14ac:dyDescent="0.3">
      <c r="A111" s="2">
        <v>45686.628243553241</v>
      </c>
      <c r="B111" t="s">
        <v>180</v>
      </c>
      <c r="C111">
        <v>12555</v>
      </c>
      <c r="D111" t="s">
        <v>86</v>
      </c>
      <c r="E111" t="s">
        <v>97</v>
      </c>
      <c r="F111">
        <v>509.18</v>
      </c>
      <c r="G111" t="s">
        <v>11</v>
      </c>
      <c r="H111" t="s">
        <v>12</v>
      </c>
      <c r="I111" t="s">
        <v>13</v>
      </c>
      <c r="J111" s="1">
        <v>45686</v>
      </c>
      <c r="K111">
        <v>24</v>
      </c>
      <c r="L111" t="str">
        <f>TEXT(vst_EtiquetasSalidaTunel[[#This Row],[DiaProceso]],"yyyy-mm-dd")</f>
        <v>2025-01-29</v>
      </c>
      <c r="M111">
        <f>HOUR(vst_EtiquetasSalidaTunel[[#This Row],[DiaProceso]])</f>
        <v>15</v>
      </c>
      <c r="N111" t="str">
        <f>VLOOKUP(vst_EtiquetasSalidaTunel[[#This Row],[HoraProceso]],MAESTROS!$F$5:$G$24,2,0)</f>
        <v>15-16 hrs</v>
      </c>
      <c r="O111" t="str">
        <f>VLOOKUP(vst_EtiquetasSalidaTunel[[#This Row],[HoraIntervalo]],MAESTROS!$G$5:$H$24,2,0)</f>
        <v>Dia</v>
      </c>
      <c r="P111">
        <f>MONTH(vst_EtiquetasSalidaTunel[[#This Row],[Dia Proceso 2]])</f>
        <v>1</v>
      </c>
      <c r="Q111">
        <f>WEEKNUM(vst_EtiquetasSalidaTunel[[#This Row],[Dia Proceso 2]])</f>
        <v>5</v>
      </c>
    </row>
    <row r="112" spans="1:17" x14ac:dyDescent="0.3">
      <c r="A112" s="2">
        <v>45686.653595949072</v>
      </c>
      <c r="B112" t="s">
        <v>181</v>
      </c>
      <c r="C112">
        <v>12555</v>
      </c>
      <c r="D112" t="s">
        <v>86</v>
      </c>
      <c r="E112" t="s">
        <v>97</v>
      </c>
      <c r="F112">
        <v>511.35</v>
      </c>
      <c r="G112" t="s">
        <v>11</v>
      </c>
      <c r="H112" t="s">
        <v>12</v>
      </c>
      <c r="I112" t="s">
        <v>13</v>
      </c>
      <c r="J112" s="1">
        <v>45686</v>
      </c>
      <c r="K112">
        <v>24</v>
      </c>
      <c r="L112" t="str">
        <f>TEXT(vst_EtiquetasSalidaTunel[[#This Row],[DiaProceso]],"yyyy-mm-dd")</f>
        <v>2025-01-29</v>
      </c>
      <c r="M112">
        <f>HOUR(vst_EtiquetasSalidaTunel[[#This Row],[DiaProceso]])</f>
        <v>15</v>
      </c>
      <c r="N112" t="str">
        <f>VLOOKUP(vst_EtiquetasSalidaTunel[[#This Row],[HoraProceso]],MAESTROS!$F$5:$G$24,2,0)</f>
        <v>15-16 hrs</v>
      </c>
      <c r="O112" t="str">
        <f>VLOOKUP(vst_EtiquetasSalidaTunel[[#This Row],[HoraIntervalo]],MAESTROS!$G$5:$H$24,2,0)</f>
        <v>Dia</v>
      </c>
      <c r="P112">
        <f>MONTH(vst_EtiquetasSalidaTunel[[#This Row],[Dia Proceso 2]])</f>
        <v>1</v>
      </c>
      <c r="Q112">
        <f>WEEKNUM(vst_EtiquetasSalidaTunel[[#This Row],[Dia Proceso 2]])</f>
        <v>5</v>
      </c>
    </row>
    <row r="113" spans="1:17" x14ac:dyDescent="0.3">
      <c r="A113" s="2">
        <v>45686.679697222222</v>
      </c>
      <c r="B113" t="s">
        <v>182</v>
      </c>
      <c r="C113">
        <v>12555</v>
      </c>
      <c r="D113" t="s">
        <v>86</v>
      </c>
      <c r="E113" t="s">
        <v>97</v>
      </c>
      <c r="F113">
        <v>501.42</v>
      </c>
      <c r="G113" t="s">
        <v>11</v>
      </c>
      <c r="H113" t="s">
        <v>12</v>
      </c>
      <c r="I113" t="s">
        <v>13</v>
      </c>
      <c r="J113" s="1">
        <v>45686</v>
      </c>
      <c r="K113">
        <v>24</v>
      </c>
      <c r="L113" t="str">
        <f>TEXT(vst_EtiquetasSalidaTunel[[#This Row],[DiaProceso]],"yyyy-mm-dd")</f>
        <v>2025-01-29</v>
      </c>
      <c r="M113">
        <f>HOUR(vst_EtiquetasSalidaTunel[[#This Row],[DiaProceso]])</f>
        <v>16</v>
      </c>
      <c r="N113" t="str">
        <f>VLOOKUP(vst_EtiquetasSalidaTunel[[#This Row],[HoraProceso]],MAESTROS!$F$5:$G$24,2,0)</f>
        <v>16-17 hrs</v>
      </c>
      <c r="O113" t="str">
        <f>VLOOKUP(vst_EtiquetasSalidaTunel[[#This Row],[HoraIntervalo]],MAESTROS!$G$5:$H$24,2,0)</f>
        <v>Dia</v>
      </c>
      <c r="P113">
        <f>MONTH(vst_EtiquetasSalidaTunel[[#This Row],[Dia Proceso 2]])</f>
        <v>1</v>
      </c>
      <c r="Q113">
        <f>WEEKNUM(vst_EtiquetasSalidaTunel[[#This Row],[Dia Proceso 2]])</f>
        <v>5</v>
      </c>
    </row>
    <row r="114" spans="1:17" x14ac:dyDescent="0.3">
      <c r="A114" s="2">
        <v>45686.683087534722</v>
      </c>
      <c r="B114" t="s">
        <v>183</v>
      </c>
      <c r="C114">
        <v>12555</v>
      </c>
      <c r="D114" t="s">
        <v>86</v>
      </c>
      <c r="E114" t="s">
        <v>97</v>
      </c>
      <c r="F114">
        <v>68.239999999999995</v>
      </c>
      <c r="G114" t="s">
        <v>11</v>
      </c>
      <c r="H114" t="s">
        <v>12</v>
      </c>
      <c r="I114" t="s">
        <v>13</v>
      </c>
      <c r="J114" s="1">
        <v>45686</v>
      </c>
      <c r="K114">
        <v>4</v>
      </c>
      <c r="L114" t="str">
        <f>TEXT(vst_EtiquetasSalidaTunel[[#This Row],[DiaProceso]],"yyyy-mm-dd")</f>
        <v>2025-01-29</v>
      </c>
      <c r="M114">
        <f>HOUR(vst_EtiquetasSalidaTunel[[#This Row],[DiaProceso]])</f>
        <v>16</v>
      </c>
      <c r="N114" t="str">
        <f>VLOOKUP(vst_EtiquetasSalidaTunel[[#This Row],[HoraProceso]],MAESTROS!$F$5:$G$24,2,0)</f>
        <v>16-17 hrs</v>
      </c>
      <c r="O114" t="str">
        <f>VLOOKUP(vst_EtiquetasSalidaTunel[[#This Row],[HoraIntervalo]],MAESTROS!$G$5:$H$24,2,0)</f>
        <v>Dia</v>
      </c>
      <c r="P114">
        <f>MONTH(vst_EtiquetasSalidaTunel[[#This Row],[Dia Proceso 2]])</f>
        <v>1</v>
      </c>
      <c r="Q114">
        <f>WEEKNUM(vst_EtiquetasSalidaTunel[[#This Row],[Dia Proceso 2]])</f>
        <v>5</v>
      </c>
    </row>
    <row r="115" spans="1:17" x14ac:dyDescent="0.3">
      <c r="A115" s="2">
        <v>45686.70222835648</v>
      </c>
      <c r="B115" t="s">
        <v>184</v>
      </c>
      <c r="C115">
        <v>12567</v>
      </c>
      <c r="D115" t="s">
        <v>86</v>
      </c>
      <c r="E115" t="s">
        <v>10</v>
      </c>
      <c r="F115">
        <v>386.69</v>
      </c>
      <c r="G115" t="s">
        <v>11</v>
      </c>
      <c r="H115" t="s">
        <v>12</v>
      </c>
      <c r="I115" t="s">
        <v>13</v>
      </c>
      <c r="J115" s="1">
        <v>45686</v>
      </c>
      <c r="K115">
        <v>18</v>
      </c>
      <c r="L115" t="str">
        <f>TEXT(vst_EtiquetasSalidaTunel[[#This Row],[DiaProceso]],"yyyy-mm-dd")</f>
        <v>2025-01-29</v>
      </c>
      <c r="M115">
        <f>HOUR(vst_EtiquetasSalidaTunel[[#This Row],[DiaProceso]])</f>
        <v>16</v>
      </c>
      <c r="N115" t="str">
        <f>VLOOKUP(vst_EtiquetasSalidaTunel[[#This Row],[HoraProceso]],MAESTROS!$F$5:$G$24,2,0)</f>
        <v>16-17 hrs</v>
      </c>
      <c r="O115" t="str">
        <f>VLOOKUP(vst_EtiquetasSalidaTunel[[#This Row],[HoraIntervalo]],MAESTROS!$G$5:$H$24,2,0)</f>
        <v>Dia</v>
      </c>
      <c r="P115">
        <f>MONTH(vst_EtiquetasSalidaTunel[[#This Row],[Dia Proceso 2]])</f>
        <v>1</v>
      </c>
      <c r="Q115">
        <f>WEEKNUM(vst_EtiquetasSalidaTunel[[#This Row],[Dia Proceso 2]])</f>
        <v>5</v>
      </c>
    </row>
    <row r="116" spans="1:17" x14ac:dyDescent="0.3">
      <c r="A116" s="2">
        <v>45686.900867442127</v>
      </c>
      <c r="B116" t="s">
        <v>185</v>
      </c>
      <c r="C116">
        <v>12567</v>
      </c>
      <c r="D116" t="s">
        <v>86</v>
      </c>
      <c r="E116" t="s">
        <v>10</v>
      </c>
      <c r="F116">
        <v>422.16</v>
      </c>
      <c r="G116" t="s">
        <v>11</v>
      </c>
      <c r="H116" t="s">
        <v>12</v>
      </c>
      <c r="I116" t="s">
        <v>13</v>
      </c>
      <c r="J116" s="1">
        <v>45686</v>
      </c>
      <c r="K116">
        <v>24</v>
      </c>
      <c r="L116" t="str">
        <f>TEXT(vst_EtiquetasSalidaTunel[[#This Row],[DiaProceso]],"yyyy-mm-dd")</f>
        <v>2025-01-29</v>
      </c>
      <c r="M116">
        <f>HOUR(vst_EtiquetasSalidaTunel[[#This Row],[DiaProceso]])</f>
        <v>21</v>
      </c>
      <c r="N116" t="str">
        <f>VLOOKUP(vst_EtiquetasSalidaTunel[[#This Row],[HoraProceso]],MAESTROS!$F$5:$G$24,2,0)</f>
        <v>21-22 hrs</v>
      </c>
      <c r="O116" t="str">
        <f>VLOOKUP(vst_EtiquetasSalidaTunel[[#This Row],[HoraIntervalo]],MAESTROS!$G$5:$H$24,2,0)</f>
        <v>Noche</v>
      </c>
      <c r="P116">
        <f>MONTH(vst_EtiquetasSalidaTunel[[#This Row],[Dia Proceso 2]])</f>
        <v>1</v>
      </c>
      <c r="Q116">
        <f>WEEKNUM(vst_EtiquetasSalidaTunel[[#This Row],[Dia Proceso 2]])</f>
        <v>5</v>
      </c>
    </row>
    <row r="117" spans="1:17" x14ac:dyDescent="0.3">
      <c r="A117" s="2">
        <v>45686.920179780092</v>
      </c>
      <c r="B117" t="s">
        <v>186</v>
      </c>
      <c r="C117">
        <v>12567</v>
      </c>
      <c r="D117" t="s">
        <v>86</v>
      </c>
      <c r="E117" t="s">
        <v>10</v>
      </c>
      <c r="F117">
        <v>416.55</v>
      </c>
      <c r="G117" t="s">
        <v>11</v>
      </c>
      <c r="H117" t="s">
        <v>12</v>
      </c>
      <c r="I117" t="s">
        <v>13</v>
      </c>
      <c r="J117" s="1">
        <v>45686</v>
      </c>
      <c r="K117">
        <v>24</v>
      </c>
      <c r="L117" t="str">
        <f>TEXT(vst_EtiquetasSalidaTunel[[#This Row],[DiaProceso]],"yyyy-mm-dd")</f>
        <v>2025-01-29</v>
      </c>
      <c r="M117">
        <f>HOUR(vst_EtiquetasSalidaTunel[[#This Row],[DiaProceso]])</f>
        <v>22</v>
      </c>
      <c r="N117" t="str">
        <f>VLOOKUP(vst_EtiquetasSalidaTunel[[#This Row],[HoraProceso]],MAESTROS!$F$5:$G$24,2,0)</f>
        <v>22-23 hrs</v>
      </c>
      <c r="O117" t="str">
        <f>VLOOKUP(vst_EtiquetasSalidaTunel[[#This Row],[HoraIntervalo]],MAESTROS!$G$5:$H$24,2,0)</f>
        <v>Noche</v>
      </c>
      <c r="P117">
        <f>MONTH(vst_EtiquetasSalidaTunel[[#This Row],[Dia Proceso 2]])</f>
        <v>1</v>
      </c>
      <c r="Q117">
        <f>WEEKNUM(vst_EtiquetasSalidaTunel[[#This Row],[Dia Proceso 2]])</f>
        <v>5</v>
      </c>
    </row>
    <row r="118" spans="1:17" x14ac:dyDescent="0.3">
      <c r="A118" s="2">
        <v>45686.935676388886</v>
      </c>
      <c r="B118" t="s">
        <v>187</v>
      </c>
      <c r="C118">
        <v>12567</v>
      </c>
      <c r="D118" t="s">
        <v>86</v>
      </c>
      <c r="E118" t="s">
        <v>10</v>
      </c>
      <c r="F118">
        <v>308.07</v>
      </c>
      <c r="G118" t="s">
        <v>11</v>
      </c>
      <c r="H118" t="s">
        <v>12</v>
      </c>
      <c r="I118" t="s">
        <v>13</v>
      </c>
      <c r="J118" s="1">
        <v>45686</v>
      </c>
      <c r="K118">
        <v>18</v>
      </c>
      <c r="L118" t="str">
        <f>TEXT(vst_EtiquetasSalidaTunel[[#This Row],[DiaProceso]],"yyyy-mm-dd")</f>
        <v>2025-01-29</v>
      </c>
      <c r="M118">
        <f>HOUR(vst_EtiquetasSalidaTunel[[#This Row],[DiaProceso]])</f>
        <v>22</v>
      </c>
      <c r="N118" t="str">
        <f>VLOOKUP(vst_EtiquetasSalidaTunel[[#This Row],[HoraProceso]],MAESTROS!$F$5:$G$24,2,0)</f>
        <v>22-23 hrs</v>
      </c>
      <c r="O118" t="str">
        <f>VLOOKUP(vst_EtiquetasSalidaTunel[[#This Row],[HoraIntervalo]],MAESTROS!$G$5:$H$24,2,0)</f>
        <v>Noche</v>
      </c>
      <c r="P118">
        <f>MONTH(vst_EtiquetasSalidaTunel[[#This Row],[Dia Proceso 2]])</f>
        <v>1</v>
      </c>
      <c r="Q118">
        <f>WEEKNUM(vst_EtiquetasSalidaTunel[[#This Row],[Dia Proceso 2]])</f>
        <v>5</v>
      </c>
    </row>
    <row r="119" spans="1:17" x14ac:dyDescent="0.3">
      <c r="A119" s="2">
        <v>45686.95781670139</v>
      </c>
      <c r="B119" t="s">
        <v>146</v>
      </c>
      <c r="C119">
        <v>12570</v>
      </c>
      <c r="D119" t="s">
        <v>27</v>
      </c>
      <c r="E119" t="s">
        <v>21</v>
      </c>
      <c r="F119">
        <v>405.74</v>
      </c>
      <c r="G119" t="s">
        <v>22</v>
      </c>
      <c r="H119" t="s">
        <v>23</v>
      </c>
      <c r="I119" t="s">
        <v>13</v>
      </c>
      <c r="J119" s="1">
        <v>45686</v>
      </c>
      <c r="K119">
        <v>24</v>
      </c>
      <c r="L119" t="str">
        <f>TEXT(vst_EtiquetasSalidaTunel[[#This Row],[DiaProceso]],"yyyy-mm-dd")</f>
        <v>2025-01-29</v>
      </c>
      <c r="M119">
        <f>HOUR(vst_EtiquetasSalidaTunel[[#This Row],[DiaProceso]])</f>
        <v>22</v>
      </c>
      <c r="N119" t="str">
        <f>VLOOKUP(vst_EtiquetasSalidaTunel[[#This Row],[HoraProceso]],MAESTROS!$F$5:$G$24,2,0)</f>
        <v>22-23 hrs</v>
      </c>
      <c r="O119" t="str">
        <f>VLOOKUP(vst_EtiquetasSalidaTunel[[#This Row],[HoraIntervalo]],MAESTROS!$G$5:$H$24,2,0)</f>
        <v>Noche</v>
      </c>
      <c r="P119">
        <f>MONTH(vst_EtiquetasSalidaTunel[[#This Row],[Dia Proceso 2]])</f>
        <v>1</v>
      </c>
      <c r="Q119">
        <f>WEEKNUM(vst_EtiquetasSalidaTunel[[#This Row],[Dia Proceso 2]])</f>
        <v>5</v>
      </c>
    </row>
    <row r="120" spans="1:17" x14ac:dyDescent="0.3">
      <c r="A120" s="2">
        <v>45686.961595833331</v>
      </c>
      <c r="B120" t="s">
        <v>147</v>
      </c>
      <c r="C120">
        <v>12570</v>
      </c>
      <c r="D120" t="s">
        <v>27</v>
      </c>
      <c r="E120" t="s">
        <v>21</v>
      </c>
      <c r="F120">
        <v>101.64</v>
      </c>
      <c r="G120" t="s">
        <v>22</v>
      </c>
      <c r="H120" t="s">
        <v>23</v>
      </c>
      <c r="I120" t="s">
        <v>13</v>
      </c>
      <c r="J120" s="1">
        <v>45686</v>
      </c>
      <c r="K120">
        <v>6</v>
      </c>
      <c r="L120" t="str">
        <f>TEXT(vst_EtiquetasSalidaTunel[[#This Row],[DiaProceso]],"yyyy-mm-dd")</f>
        <v>2025-01-29</v>
      </c>
      <c r="M120">
        <f>HOUR(vst_EtiquetasSalidaTunel[[#This Row],[DiaProceso]])</f>
        <v>23</v>
      </c>
      <c r="N120" t="str">
        <f>VLOOKUP(vst_EtiquetasSalidaTunel[[#This Row],[HoraProceso]],MAESTROS!$F$5:$G$24,2,0)</f>
        <v>23-24 hrs</v>
      </c>
      <c r="O120" t="str">
        <f>VLOOKUP(vst_EtiquetasSalidaTunel[[#This Row],[HoraIntervalo]],MAESTROS!$G$5:$H$24,2,0)</f>
        <v>Noche</v>
      </c>
      <c r="P120">
        <f>MONTH(vst_EtiquetasSalidaTunel[[#This Row],[Dia Proceso 2]])</f>
        <v>1</v>
      </c>
      <c r="Q120">
        <f>WEEKNUM(vst_EtiquetasSalidaTunel[[#This Row],[Dia Proceso 2]])</f>
        <v>5</v>
      </c>
    </row>
    <row r="121" spans="1:17" x14ac:dyDescent="0.3">
      <c r="A121" s="2">
        <v>45686.971716747685</v>
      </c>
      <c r="B121" t="s">
        <v>150</v>
      </c>
      <c r="C121">
        <v>12571</v>
      </c>
      <c r="D121" t="s">
        <v>27</v>
      </c>
      <c r="E121" t="s">
        <v>21</v>
      </c>
      <c r="F121">
        <v>208.01</v>
      </c>
      <c r="G121" t="s">
        <v>22</v>
      </c>
      <c r="H121" t="s">
        <v>37</v>
      </c>
      <c r="I121" t="s">
        <v>13</v>
      </c>
      <c r="J121" s="1">
        <v>45686</v>
      </c>
      <c r="K121">
        <v>13</v>
      </c>
      <c r="L121" t="str">
        <f>TEXT(vst_EtiquetasSalidaTunel[[#This Row],[DiaProceso]],"yyyy-mm-dd")</f>
        <v>2025-01-29</v>
      </c>
      <c r="M121">
        <f>HOUR(vst_EtiquetasSalidaTunel[[#This Row],[DiaProceso]])</f>
        <v>23</v>
      </c>
      <c r="N121" t="str">
        <f>VLOOKUP(vst_EtiquetasSalidaTunel[[#This Row],[HoraProceso]],MAESTROS!$F$5:$G$24,2,0)</f>
        <v>23-24 hrs</v>
      </c>
      <c r="O121" t="str">
        <f>VLOOKUP(vst_EtiquetasSalidaTunel[[#This Row],[HoraIntervalo]],MAESTROS!$G$5:$H$24,2,0)</f>
        <v>Noche</v>
      </c>
      <c r="P121">
        <f>MONTH(vst_EtiquetasSalidaTunel[[#This Row],[Dia Proceso 2]])</f>
        <v>1</v>
      </c>
      <c r="Q121">
        <f>WEEKNUM(vst_EtiquetasSalidaTunel[[#This Row],[Dia Proceso 2]])</f>
        <v>5</v>
      </c>
    </row>
    <row r="122" spans="1:17" x14ac:dyDescent="0.3">
      <c r="A122" s="2">
        <v>45686.986951932871</v>
      </c>
      <c r="B122" t="s">
        <v>129</v>
      </c>
      <c r="C122">
        <v>12549</v>
      </c>
      <c r="D122" t="s">
        <v>27</v>
      </c>
      <c r="E122" t="s">
        <v>21</v>
      </c>
      <c r="F122">
        <v>424.34</v>
      </c>
      <c r="G122" t="s">
        <v>22</v>
      </c>
      <c r="H122" t="s">
        <v>28</v>
      </c>
      <c r="I122" t="s">
        <v>13</v>
      </c>
      <c r="J122" s="1">
        <v>45686</v>
      </c>
      <c r="K122">
        <v>24</v>
      </c>
      <c r="L122" t="str">
        <f>TEXT(vst_EtiquetasSalidaTunel[[#This Row],[DiaProceso]],"yyyy-mm-dd")</f>
        <v>2025-01-29</v>
      </c>
      <c r="M122">
        <f>HOUR(vst_EtiquetasSalidaTunel[[#This Row],[DiaProceso]])</f>
        <v>23</v>
      </c>
      <c r="N122" t="str">
        <f>VLOOKUP(vst_EtiquetasSalidaTunel[[#This Row],[HoraProceso]],MAESTROS!$F$5:$G$24,2,0)</f>
        <v>23-24 hrs</v>
      </c>
      <c r="O122" t="str">
        <f>VLOOKUP(vst_EtiquetasSalidaTunel[[#This Row],[HoraIntervalo]],MAESTROS!$G$5:$H$24,2,0)</f>
        <v>Noche</v>
      </c>
      <c r="P122">
        <f>MONTH(vst_EtiquetasSalidaTunel[[#This Row],[Dia Proceso 2]])</f>
        <v>1</v>
      </c>
      <c r="Q122">
        <f>WEEKNUM(vst_EtiquetasSalidaTunel[[#This Row],[Dia Proceso 2]])</f>
        <v>5</v>
      </c>
    </row>
    <row r="123" spans="1:17" x14ac:dyDescent="0.3">
      <c r="A123" s="2">
        <v>45687.003590706016</v>
      </c>
      <c r="B123" t="s">
        <v>130</v>
      </c>
      <c r="C123">
        <v>12549</v>
      </c>
      <c r="D123" t="s">
        <v>27</v>
      </c>
      <c r="E123" t="s">
        <v>21</v>
      </c>
      <c r="F123">
        <v>408.7</v>
      </c>
      <c r="G123" t="s">
        <v>22</v>
      </c>
      <c r="H123" t="s">
        <v>28</v>
      </c>
      <c r="I123" t="s">
        <v>13</v>
      </c>
      <c r="J123" s="1">
        <v>45687</v>
      </c>
      <c r="K123">
        <v>24</v>
      </c>
      <c r="L123" t="str">
        <f>TEXT(vst_EtiquetasSalidaTunel[[#This Row],[DiaProceso]],"yyyy-mm-dd")</f>
        <v>2025-01-30</v>
      </c>
      <c r="M123">
        <f>HOUR(vst_EtiquetasSalidaTunel[[#This Row],[DiaProceso]])</f>
        <v>0</v>
      </c>
      <c r="N123" t="str">
        <f>VLOOKUP(vst_EtiquetasSalidaTunel[[#This Row],[HoraProceso]],MAESTROS!$F$5:$G$24,2,0)</f>
        <v>00-01 hrs</v>
      </c>
      <c r="O123" t="str">
        <f>VLOOKUP(vst_EtiquetasSalidaTunel[[#This Row],[HoraIntervalo]],MAESTROS!$G$5:$H$24,2,0)</f>
        <v>Noche</v>
      </c>
      <c r="P123">
        <f>MONTH(vst_EtiquetasSalidaTunel[[#This Row],[Dia Proceso 2]])</f>
        <v>1</v>
      </c>
      <c r="Q123">
        <f>WEEKNUM(vst_EtiquetasSalidaTunel[[#This Row],[Dia Proceso 2]])</f>
        <v>5</v>
      </c>
    </row>
    <row r="124" spans="1:17" x14ac:dyDescent="0.3">
      <c r="A124" s="2">
        <v>45687.021106712964</v>
      </c>
      <c r="B124" t="s">
        <v>131</v>
      </c>
      <c r="C124">
        <v>12549</v>
      </c>
      <c r="D124" t="s">
        <v>27</v>
      </c>
      <c r="E124" t="s">
        <v>21</v>
      </c>
      <c r="F124">
        <v>407.72</v>
      </c>
      <c r="G124" t="s">
        <v>22</v>
      </c>
      <c r="H124" t="s">
        <v>28</v>
      </c>
      <c r="I124" t="s">
        <v>13</v>
      </c>
      <c r="J124" s="1">
        <v>45687</v>
      </c>
      <c r="K124">
        <v>24</v>
      </c>
      <c r="L124" t="str">
        <f>TEXT(vst_EtiquetasSalidaTunel[[#This Row],[DiaProceso]],"yyyy-mm-dd")</f>
        <v>2025-01-30</v>
      </c>
      <c r="M124">
        <f>HOUR(vst_EtiquetasSalidaTunel[[#This Row],[DiaProceso]])</f>
        <v>0</v>
      </c>
      <c r="N124" t="str">
        <f>VLOOKUP(vst_EtiquetasSalidaTunel[[#This Row],[HoraProceso]],MAESTROS!$F$5:$G$24,2,0)</f>
        <v>00-01 hrs</v>
      </c>
      <c r="O124" t="str">
        <f>VLOOKUP(vst_EtiquetasSalidaTunel[[#This Row],[HoraIntervalo]],MAESTROS!$G$5:$H$24,2,0)</f>
        <v>Noche</v>
      </c>
      <c r="P124">
        <f>MONTH(vst_EtiquetasSalidaTunel[[#This Row],[Dia Proceso 2]])</f>
        <v>1</v>
      </c>
      <c r="Q124">
        <f>WEEKNUM(vst_EtiquetasSalidaTunel[[#This Row],[Dia Proceso 2]])</f>
        <v>5</v>
      </c>
    </row>
    <row r="125" spans="1:17" x14ac:dyDescent="0.3">
      <c r="A125" s="2">
        <v>45687.074736261573</v>
      </c>
      <c r="B125" t="s">
        <v>132</v>
      </c>
      <c r="C125">
        <v>12549</v>
      </c>
      <c r="D125" t="s">
        <v>27</v>
      </c>
      <c r="E125" t="s">
        <v>21</v>
      </c>
      <c r="F125">
        <v>411.59</v>
      </c>
      <c r="G125" t="s">
        <v>22</v>
      </c>
      <c r="H125" t="s">
        <v>28</v>
      </c>
      <c r="I125" t="s">
        <v>13</v>
      </c>
      <c r="J125" s="1">
        <v>45687</v>
      </c>
      <c r="K125">
        <v>24</v>
      </c>
      <c r="L125" t="str">
        <f>TEXT(vst_EtiquetasSalidaTunel[[#This Row],[DiaProceso]],"yyyy-mm-dd")</f>
        <v>2025-01-30</v>
      </c>
      <c r="M125">
        <f>HOUR(vst_EtiquetasSalidaTunel[[#This Row],[DiaProceso]])</f>
        <v>1</v>
      </c>
      <c r="N125" t="str">
        <f>VLOOKUP(vst_EtiquetasSalidaTunel[[#This Row],[HoraProceso]],MAESTROS!$F$5:$G$24,2,0)</f>
        <v>01-02 hrs</v>
      </c>
      <c r="O125" t="str">
        <f>VLOOKUP(vst_EtiquetasSalidaTunel[[#This Row],[HoraIntervalo]],MAESTROS!$G$5:$H$24,2,0)</f>
        <v>Noche</v>
      </c>
      <c r="P125">
        <f>MONTH(vst_EtiquetasSalidaTunel[[#This Row],[Dia Proceso 2]])</f>
        <v>1</v>
      </c>
      <c r="Q125">
        <f>WEEKNUM(vst_EtiquetasSalidaTunel[[#This Row],[Dia Proceso 2]])</f>
        <v>5</v>
      </c>
    </row>
    <row r="126" spans="1:17" x14ac:dyDescent="0.3">
      <c r="A126" s="2">
        <v>45687.090093981482</v>
      </c>
      <c r="B126" t="s">
        <v>133</v>
      </c>
      <c r="C126">
        <v>12549</v>
      </c>
      <c r="D126" t="s">
        <v>27</v>
      </c>
      <c r="E126" t="s">
        <v>21</v>
      </c>
      <c r="F126">
        <v>395.48</v>
      </c>
      <c r="G126" t="s">
        <v>22</v>
      </c>
      <c r="H126" t="s">
        <v>28</v>
      </c>
      <c r="I126" t="s">
        <v>13</v>
      </c>
      <c r="J126" s="1">
        <v>45687</v>
      </c>
      <c r="K126">
        <v>24</v>
      </c>
      <c r="L126" t="str">
        <f>TEXT(vst_EtiquetasSalidaTunel[[#This Row],[DiaProceso]],"yyyy-mm-dd")</f>
        <v>2025-01-30</v>
      </c>
      <c r="M126">
        <f>HOUR(vst_EtiquetasSalidaTunel[[#This Row],[DiaProceso]])</f>
        <v>2</v>
      </c>
      <c r="N126" t="str">
        <f>VLOOKUP(vst_EtiquetasSalidaTunel[[#This Row],[HoraProceso]],MAESTROS!$F$5:$G$24,2,0)</f>
        <v>02-03 hrs</v>
      </c>
      <c r="O126" t="str">
        <f>VLOOKUP(vst_EtiquetasSalidaTunel[[#This Row],[HoraIntervalo]],MAESTROS!$G$5:$H$24,2,0)</f>
        <v>Noche</v>
      </c>
      <c r="P126">
        <f>MONTH(vst_EtiquetasSalidaTunel[[#This Row],[Dia Proceso 2]])</f>
        <v>1</v>
      </c>
      <c r="Q126">
        <f>WEEKNUM(vst_EtiquetasSalidaTunel[[#This Row],[Dia Proceso 2]])</f>
        <v>5</v>
      </c>
    </row>
    <row r="127" spans="1:17" x14ac:dyDescent="0.3">
      <c r="A127" s="2">
        <v>45687.105148113427</v>
      </c>
      <c r="B127" t="s">
        <v>134</v>
      </c>
      <c r="C127">
        <v>12549</v>
      </c>
      <c r="D127" t="s">
        <v>27</v>
      </c>
      <c r="E127" t="s">
        <v>21</v>
      </c>
      <c r="F127">
        <v>399.47</v>
      </c>
      <c r="G127" t="s">
        <v>22</v>
      </c>
      <c r="H127" t="s">
        <v>28</v>
      </c>
      <c r="I127" t="s">
        <v>13</v>
      </c>
      <c r="J127" s="1">
        <v>45687</v>
      </c>
      <c r="K127">
        <v>24</v>
      </c>
      <c r="L127" t="str">
        <f>TEXT(vst_EtiquetasSalidaTunel[[#This Row],[DiaProceso]],"yyyy-mm-dd")</f>
        <v>2025-01-30</v>
      </c>
      <c r="M127">
        <f>HOUR(vst_EtiquetasSalidaTunel[[#This Row],[DiaProceso]])</f>
        <v>2</v>
      </c>
      <c r="N127" t="str">
        <f>VLOOKUP(vst_EtiquetasSalidaTunel[[#This Row],[HoraProceso]],MAESTROS!$F$5:$G$24,2,0)</f>
        <v>02-03 hrs</v>
      </c>
      <c r="O127" t="str">
        <f>VLOOKUP(vst_EtiquetasSalidaTunel[[#This Row],[HoraIntervalo]],MAESTROS!$G$5:$H$24,2,0)</f>
        <v>Noche</v>
      </c>
      <c r="P127">
        <f>MONTH(vst_EtiquetasSalidaTunel[[#This Row],[Dia Proceso 2]])</f>
        <v>1</v>
      </c>
      <c r="Q127">
        <f>WEEKNUM(vst_EtiquetasSalidaTunel[[#This Row],[Dia Proceso 2]])</f>
        <v>5</v>
      </c>
    </row>
    <row r="128" spans="1:17" x14ac:dyDescent="0.3">
      <c r="A128" s="2">
        <v>45687.119712812499</v>
      </c>
      <c r="B128" t="s">
        <v>135</v>
      </c>
      <c r="C128">
        <v>12549</v>
      </c>
      <c r="D128" t="s">
        <v>27</v>
      </c>
      <c r="E128" t="s">
        <v>21</v>
      </c>
      <c r="F128">
        <v>393.49</v>
      </c>
      <c r="G128" t="s">
        <v>22</v>
      </c>
      <c r="H128" t="s">
        <v>28</v>
      </c>
      <c r="I128" t="s">
        <v>13</v>
      </c>
      <c r="J128" s="1">
        <v>45687</v>
      </c>
      <c r="K128">
        <v>24</v>
      </c>
      <c r="L128" t="str">
        <f>TEXT(vst_EtiquetasSalidaTunel[[#This Row],[DiaProceso]],"yyyy-mm-dd")</f>
        <v>2025-01-30</v>
      </c>
      <c r="M128">
        <f>HOUR(vst_EtiquetasSalidaTunel[[#This Row],[DiaProceso]])</f>
        <v>2</v>
      </c>
      <c r="N128" t="str">
        <f>VLOOKUP(vst_EtiquetasSalidaTunel[[#This Row],[HoraProceso]],MAESTROS!$F$5:$G$24,2,0)</f>
        <v>02-03 hrs</v>
      </c>
      <c r="O128" t="str">
        <f>VLOOKUP(vst_EtiquetasSalidaTunel[[#This Row],[HoraIntervalo]],MAESTROS!$G$5:$H$24,2,0)</f>
        <v>Noche</v>
      </c>
      <c r="P128">
        <f>MONTH(vst_EtiquetasSalidaTunel[[#This Row],[Dia Proceso 2]])</f>
        <v>1</v>
      </c>
      <c r="Q128">
        <f>WEEKNUM(vst_EtiquetasSalidaTunel[[#This Row],[Dia Proceso 2]])</f>
        <v>5</v>
      </c>
    </row>
    <row r="129" spans="1:17" x14ac:dyDescent="0.3">
      <c r="A129" s="2">
        <v>45687.137932754631</v>
      </c>
      <c r="B129" t="s">
        <v>148</v>
      </c>
      <c r="C129">
        <v>12570</v>
      </c>
      <c r="D129" t="s">
        <v>27</v>
      </c>
      <c r="E129" t="s">
        <v>21</v>
      </c>
      <c r="F129">
        <v>146.51</v>
      </c>
      <c r="G129" t="s">
        <v>22</v>
      </c>
      <c r="H129" t="s">
        <v>23</v>
      </c>
      <c r="I129" t="s">
        <v>13</v>
      </c>
      <c r="J129" s="1">
        <v>45687</v>
      </c>
      <c r="K129">
        <v>8</v>
      </c>
      <c r="L129" t="str">
        <f>TEXT(vst_EtiquetasSalidaTunel[[#This Row],[DiaProceso]],"yyyy-mm-dd")</f>
        <v>2025-01-30</v>
      </c>
      <c r="M129">
        <f>HOUR(vst_EtiquetasSalidaTunel[[#This Row],[DiaProceso]])</f>
        <v>3</v>
      </c>
      <c r="N129" t="str">
        <f>VLOOKUP(vst_EtiquetasSalidaTunel[[#This Row],[HoraProceso]],MAESTROS!$F$5:$G$24,2,0)</f>
        <v>03-04 hrs</v>
      </c>
      <c r="O129" t="str">
        <f>VLOOKUP(vst_EtiquetasSalidaTunel[[#This Row],[HoraIntervalo]],MAESTROS!$G$5:$H$24,2,0)</f>
        <v>Noche</v>
      </c>
      <c r="P129">
        <f>MONTH(vst_EtiquetasSalidaTunel[[#This Row],[Dia Proceso 2]])</f>
        <v>1</v>
      </c>
      <c r="Q129">
        <f>WEEKNUM(vst_EtiquetasSalidaTunel[[#This Row],[Dia Proceso 2]])</f>
        <v>5</v>
      </c>
    </row>
    <row r="130" spans="1:17" x14ac:dyDescent="0.3">
      <c r="A130" s="2">
        <v>45687.143670752317</v>
      </c>
      <c r="B130" t="s">
        <v>136</v>
      </c>
      <c r="C130">
        <v>12549</v>
      </c>
      <c r="D130" t="s">
        <v>27</v>
      </c>
      <c r="E130" t="s">
        <v>21</v>
      </c>
      <c r="F130">
        <v>407.42</v>
      </c>
      <c r="G130" t="s">
        <v>22</v>
      </c>
      <c r="H130" t="s">
        <v>28</v>
      </c>
      <c r="I130" t="s">
        <v>13</v>
      </c>
      <c r="J130" s="1">
        <v>45687</v>
      </c>
      <c r="K130">
        <v>24</v>
      </c>
      <c r="L130" t="str">
        <f>TEXT(vst_EtiquetasSalidaTunel[[#This Row],[DiaProceso]],"yyyy-mm-dd")</f>
        <v>2025-01-30</v>
      </c>
      <c r="M130">
        <f>HOUR(vst_EtiquetasSalidaTunel[[#This Row],[DiaProceso]])</f>
        <v>3</v>
      </c>
      <c r="N130" t="str">
        <f>VLOOKUP(vst_EtiquetasSalidaTunel[[#This Row],[HoraProceso]],MAESTROS!$F$5:$G$24,2,0)</f>
        <v>03-04 hrs</v>
      </c>
      <c r="O130" t="str">
        <f>VLOOKUP(vst_EtiquetasSalidaTunel[[#This Row],[HoraIntervalo]],MAESTROS!$G$5:$H$24,2,0)</f>
        <v>Noche</v>
      </c>
      <c r="P130">
        <f>MONTH(vst_EtiquetasSalidaTunel[[#This Row],[Dia Proceso 2]])</f>
        <v>1</v>
      </c>
      <c r="Q130">
        <f>WEEKNUM(vst_EtiquetasSalidaTunel[[#This Row],[Dia Proceso 2]])</f>
        <v>5</v>
      </c>
    </row>
    <row r="131" spans="1:17" x14ac:dyDescent="0.3">
      <c r="A131" s="2">
        <v>45687.157764965275</v>
      </c>
      <c r="B131" t="s">
        <v>137</v>
      </c>
      <c r="C131">
        <v>12549</v>
      </c>
      <c r="D131" t="s">
        <v>27</v>
      </c>
      <c r="E131" t="s">
        <v>21</v>
      </c>
      <c r="F131">
        <v>401.25</v>
      </c>
      <c r="G131" t="s">
        <v>22</v>
      </c>
      <c r="H131" t="s">
        <v>28</v>
      </c>
      <c r="I131" t="s">
        <v>13</v>
      </c>
      <c r="J131" s="1">
        <v>45687</v>
      </c>
      <c r="K131">
        <v>24</v>
      </c>
      <c r="L131" t="str">
        <f>TEXT(vst_EtiquetasSalidaTunel[[#This Row],[DiaProceso]],"yyyy-mm-dd")</f>
        <v>2025-01-30</v>
      </c>
      <c r="M131">
        <f>HOUR(vst_EtiquetasSalidaTunel[[#This Row],[DiaProceso]])</f>
        <v>3</v>
      </c>
      <c r="N131" t="str">
        <f>VLOOKUP(vst_EtiquetasSalidaTunel[[#This Row],[HoraProceso]],MAESTROS!$F$5:$G$24,2,0)</f>
        <v>03-04 hrs</v>
      </c>
      <c r="O131" t="str">
        <f>VLOOKUP(vst_EtiquetasSalidaTunel[[#This Row],[HoraIntervalo]],MAESTROS!$G$5:$H$24,2,0)</f>
        <v>Noche</v>
      </c>
      <c r="P131">
        <f>MONTH(vst_EtiquetasSalidaTunel[[#This Row],[Dia Proceso 2]])</f>
        <v>1</v>
      </c>
      <c r="Q131">
        <f>WEEKNUM(vst_EtiquetasSalidaTunel[[#This Row],[Dia Proceso 2]])</f>
        <v>5</v>
      </c>
    </row>
    <row r="132" spans="1:17" x14ac:dyDescent="0.3">
      <c r="A132" s="2">
        <v>45687.176673344904</v>
      </c>
      <c r="B132" t="s">
        <v>138</v>
      </c>
      <c r="C132">
        <v>12549</v>
      </c>
      <c r="D132" t="s">
        <v>27</v>
      </c>
      <c r="E132" t="s">
        <v>21</v>
      </c>
      <c r="F132">
        <v>378.86</v>
      </c>
      <c r="G132" t="s">
        <v>22</v>
      </c>
      <c r="H132" t="s">
        <v>28</v>
      </c>
      <c r="I132" t="s">
        <v>13</v>
      </c>
      <c r="J132" s="1">
        <v>45687</v>
      </c>
      <c r="K132">
        <v>24</v>
      </c>
      <c r="L132" t="str">
        <f>TEXT(vst_EtiquetasSalidaTunel[[#This Row],[DiaProceso]],"yyyy-mm-dd")</f>
        <v>2025-01-30</v>
      </c>
      <c r="M132">
        <f>HOUR(vst_EtiquetasSalidaTunel[[#This Row],[DiaProceso]])</f>
        <v>4</v>
      </c>
      <c r="N132" t="str">
        <f>VLOOKUP(vst_EtiquetasSalidaTunel[[#This Row],[HoraProceso]],MAESTROS!$F$5:$G$24,2,0)</f>
        <v>04-05 hrs</v>
      </c>
      <c r="O132" t="str">
        <f>VLOOKUP(vst_EtiquetasSalidaTunel[[#This Row],[HoraIntervalo]],MAESTROS!$G$5:$H$24,2,0)</f>
        <v>Noche</v>
      </c>
      <c r="P132">
        <f>MONTH(vst_EtiquetasSalidaTunel[[#This Row],[Dia Proceso 2]])</f>
        <v>1</v>
      </c>
      <c r="Q132">
        <f>WEEKNUM(vst_EtiquetasSalidaTunel[[#This Row],[Dia Proceso 2]])</f>
        <v>5</v>
      </c>
    </row>
    <row r="133" spans="1:17" x14ac:dyDescent="0.3">
      <c r="A133" s="2">
        <v>45687.21971315972</v>
      </c>
      <c r="B133" t="s">
        <v>139</v>
      </c>
      <c r="C133">
        <v>12549</v>
      </c>
      <c r="D133" t="s">
        <v>27</v>
      </c>
      <c r="E133" t="s">
        <v>21</v>
      </c>
      <c r="F133">
        <v>375.28</v>
      </c>
      <c r="G133" t="s">
        <v>22</v>
      </c>
      <c r="H133" t="s">
        <v>28</v>
      </c>
      <c r="I133" t="s">
        <v>13</v>
      </c>
      <c r="J133" s="1">
        <v>45687</v>
      </c>
      <c r="K133">
        <v>24</v>
      </c>
      <c r="L133" t="str">
        <f>TEXT(vst_EtiquetasSalidaTunel[[#This Row],[DiaProceso]],"yyyy-mm-dd")</f>
        <v>2025-01-30</v>
      </c>
      <c r="M133">
        <f>HOUR(vst_EtiquetasSalidaTunel[[#This Row],[DiaProceso]])</f>
        <v>5</v>
      </c>
      <c r="N133" t="str">
        <f>VLOOKUP(vst_EtiquetasSalidaTunel[[#This Row],[HoraProceso]],MAESTROS!$F$5:$G$24,2,0)</f>
        <v>05-06 hrs</v>
      </c>
      <c r="O133" t="str">
        <f>VLOOKUP(vst_EtiquetasSalidaTunel[[#This Row],[HoraIntervalo]],MAESTROS!$G$5:$H$24,2,0)</f>
        <v>Noche</v>
      </c>
      <c r="P133">
        <f>MONTH(vst_EtiquetasSalidaTunel[[#This Row],[Dia Proceso 2]])</f>
        <v>1</v>
      </c>
      <c r="Q133">
        <f>WEEKNUM(vst_EtiquetasSalidaTunel[[#This Row],[Dia Proceso 2]])</f>
        <v>5</v>
      </c>
    </row>
    <row r="134" spans="1:17" x14ac:dyDescent="0.3">
      <c r="A134" s="2">
        <v>45687.243046064817</v>
      </c>
      <c r="B134" t="s">
        <v>140</v>
      </c>
      <c r="C134">
        <v>12549</v>
      </c>
      <c r="D134" t="s">
        <v>27</v>
      </c>
      <c r="E134" t="s">
        <v>21</v>
      </c>
      <c r="F134">
        <v>324.05</v>
      </c>
      <c r="G134" t="s">
        <v>22</v>
      </c>
      <c r="H134" t="s">
        <v>28</v>
      </c>
      <c r="I134" t="s">
        <v>13</v>
      </c>
      <c r="J134" s="1">
        <v>45687</v>
      </c>
      <c r="K134">
        <v>20</v>
      </c>
      <c r="L134" t="str">
        <f>TEXT(vst_EtiquetasSalidaTunel[[#This Row],[DiaProceso]],"yyyy-mm-dd")</f>
        <v>2025-01-30</v>
      </c>
      <c r="M134">
        <f>HOUR(vst_EtiquetasSalidaTunel[[#This Row],[DiaProceso]])</f>
        <v>5</v>
      </c>
      <c r="N134" t="str">
        <f>VLOOKUP(vst_EtiquetasSalidaTunel[[#This Row],[HoraProceso]],MAESTROS!$F$5:$G$24,2,0)</f>
        <v>05-06 hrs</v>
      </c>
      <c r="O134" t="str">
        <f>VLOOKUP(vst_EtiquetasSalidaTunel[[#This Row],[HoraIntervalo]],MAESTROS!$G$5:$H$24,2,0)</f>
        <v>Noche</v>
      </c>
      <c r="P134">
        <f>MONTH(vst_EtiquetasSalidaTunel[[#This Row],[Dia Proceso 2]])</f>
        <v>1</v>
      </c>
      <c r="Q134">
        <f>WEEKNUM(vst_EtiquetasSalidaTunel[[#This Row],[Dia Proceso 2]])</f>
        <v>5</v>
      </c>
    </row>
    <row r="135" spans="1:17" x14ac:dyDescent="0.3">
      <c r="A135" s="2">
        <v>45687.353671261575</v>
      </c>
      <c r="B135" t="s">
        <v>141</v>
      </c>
      <c r="C135">
        <v>12549</v>
      </c>
      <c r="D135" t="s">
        <v>27</v>
      </c>
      <c r="E135" t="s">
        <v>21</v>
      </c>
      <c r="F135">
        <v>336.87</v>
      </c>
      <c r="G135" t="s">
        <v>22</v>
      </c>
      <c r="H135" t="s">
        <v>28</v>
      </c>
      <c r="I135" t="s">
        <v>13</v>
      </c>
      <c r="J135" s="1">
        <v>45687</v>
      </c>
      <c r="K135">
        <v>16</v>
      </c>
      <c r="L135" t="str">
        <f>TEXT(vst_EtiquetasSalidaTunel[[#This Row],[DiaProceso]],"yyyy-mm-dd")</f>
        <v>2025-01-30</v>
      </c>
      <c r="M135">
        <f>HOUR(vst_EtiquetasSalidaTunel[[#This Row],[DiaProceso]])</f>
        <v>8</v>
      </c>
      <c r="N135" t="str">
        <f>VLOOKUP(vst_EtiquetasSalidaTunel[[#This Row],[HoraProceso]],MAESTROS!$F$5:$G$24,2,0)</f>
        <v>08-09 hrs</v>
      </c>
      <c r="O135" t="str">
        <f>VLOOKUP(vst_EtiquetasSalidaTunel[[#This Row],[HoraIntervalo]],MAESTROS!$G$5:$H$24,2,0)</f>
        <v>Dia</v>
      </c>
      <c r="P135">
        <f>MONTH(vst_EtiquetasSalidaTunel[[#This Row],[Dia Proceso 2]])</f>
        <v>1</v>
      </c>
      <c r="Q135">
        <f>WEEKNUM(vst_EtiquetasSalidaTunel[[#This Row],[Dia Proceso 2]])</f>
        <v>5</v>
      </c>
    </row>
    <row r="136" spans="1:17" x14ac:dyDescent="0.3">
      <c r="A136" s="2">
        <v>45687.374806944441</v>
      </c>
      <c r="B136" t="s">
        <v>142</v>
      </c>
      <c r="C136">
        <v>12560</v>
      </c>
      <c r="D136" t="s">
        <v>27</v>
      </c>
      <c r="E136" t="s">
        <v>21</v>
      </c>
      <c r="F136">
        <v>439.06</v>
      </c>
      <c r="G136" t="s">
        <v>22</v>
      </c>
      <c r="H136" t="s">
        <v>37</v>
      </c>
      <c r="I136" t="s">
        <v>13</v>
      </c>
      <c r="J136" s="1">
        <v>45687</v>
      </c>
      <c r="K136">
        <v>21</v>
      </c>
      <c r="L136" t="str">
        <f>TEXT(vst_EtiquetasSalidaTunel[[#This Row],[DiaProceso]],"yyyy-mm-dd")</f>
        <v>2025-01-30</v>
      </c>
      <c r="M136">
        <f>HOUR(vst_EtiquetasSalidaTunel[[#This Row],[DiaProceso]])</f>
        <v>8</v>
      </c>
      <c r="N136" t="str">
        <f>VLOOKUP(vst_EtiquetasSalidaTunel[[#This Row],[HoraProceso]],MAESTROS!$F$5:$G$24,2,0)</f>
        <v>08-09 hrs</v>
      </c>
      <c r="O136" t="str">
        <f>VLOOKUP(vst_EtiquetasSalidaTunel[[#This Row],[HoraIntervalo]],MAESTROS!$G$5:$H$24,2,0)</f>
        <v>Dia</v>
      </c>
      <c r="P136">
        <f>MONTH(vst_EtiquetasSalidaTunel[[#This Row],[Dia Proceso 2]])</f>
        <v>1</v>
      </c>
      <c r="Q136">
        <f>WEEKNUM(vst_EtiquetasSalidaTunel[[#This Row],[Dia Proceso 2]])</f>
        <v>5</v>
      </c>
    </row>
    <row r="137" spans="1:17" x14ac:dyDescent="0.3">
      <c r="A137" s="2">
        <v>45687.384527662034</v>
      </c>
      <c r="B137" t="s">
        <v>143</v>
      </c>
      <c r="C137">
        <v>12563</v>
      </c>
      <c r="D137" t="s">
        <v>27</v>
      </c>
      <c r="E137" t="s">
        <v>21</v>
      </c>
      <c r="F137">
        <v>203.25</v>
      </c>
      <c r="G137" t="s">
        <v>22</v>
      </c>
      <c r="H137" t="s">
        <v>12</v>
      </c>
      <c r="I137" t="s">
        <v>13</v>
      </c>
      <c r="J137" s="1">
        <v>45687</v>
      </c>
      <c r="K137">
        <v>10</v>
      </c>
      <c r="L137" t="str">
        <f>TEXT(vst_EtiquetasSalidaTunel[[#This Row],[DiaProceso]],"yyyy-mm-dd")</f>
        <v>2025-01-30</v>
      </c>
      <c r="M137">
        <f>HOUR(vst_EtiquetasSalidaTunel[[#This Row],[DiaProceso]])</f>
        <v>9</v>
      </c>
      <c r="N137" t="str">
        <f>VLOOKUP(vst_EtiquetasSalidaTunel[[#This Row],[HoraProceso]],MAESTROS!$F$5:$G$24,2,0)</f>
        <v>09-10 hrs</v>
      </c>
      <c r="O137" t="str">
        <f>VLOOKUP(vst_EtiquetasSalidaTunel[[#This Row],[HoraIntervalo]],MAESTROS!$G$5:$H$24,2,0)</f>
        <v>Dia</v>
      </c>
      <c r="P137">
        <f>MONTH(vst_EtiquetasSalidaTunel[[#This Row],[Dia Proceso 2]])</f>
        <v>1</v>
      </c>
      <c r="Q137">
        <f>WEEKNUM(vst_EtiquetasSalidaTunel[[#This Row],[Dia Proceso 2]])</f>
        <v>5</v>
      </c>
    </row>
    <row r="138" spans="1:17" x14ac:dyDescent="0.3">
      <c r="A138" s="2">
        <v>45687.39470355324</v>
      </c>
      <c r="B138" t="s">
        <v>144</v>
      </c>
      <c r="C138">
        <v>12565</v>
      </c>
      <c r="D138" t="s">
        <v>27</v>
      </c>
      <c r="E138" t="s">
        <v>21</v>
      </c>
      <c r="F138">
        <v>124.14</v>
      </c>
      <c r="G138" t="s">
        <v>22</v>
      </c>
      <c r="H138" t="s">
        <v>37</v>
      </c>
      <c r="I138" t="s">
        <v>13</v>
      </c>
      <c r="J138" s="1">
        <v>45687</v>
      </c>
      <c r="K138">
        <v>7</v>
      </c>
      <c r="L138" t="str">
        <f>TEXT(vst_EtiquetasSalidaTunel[[#This Row],[DiaProceso]],"yyyy-mm-dd")</f>
        <v>2025-01-30</v>
      </c>
      <c r="M138">
        <f>HOUR(vst_EtiquetasSalidaTunel[[#This Row],[DiaProceso]])</f>
        <v>9</v>
      </c>
      <c r="N138" t="str">
        <f>VLOOKUP(vst_EtiquetasSalidaTunel[[#This Row],[HoraProceso]],MAESTROS!$F$5:$G$24,2,0)</f>
        <v>09-10 hrs</v>
      </c>
      <c r="O138" t="str">
        <f>VLOOKUP(vst_EtiquetasSalidaTunel[[#This Row],[HoraIntervalo]],MAESTROS!$G$5:$H$24,2,0)</f>
        <v>Dia</v>
      </c>
      <c r="P138">
        <f>MONTH(vst_EtiquetasSalidaTunel[[#This Row],[Dia Proceso 2]])</f>
        <v>1</v>
      </c>
      <c r="Q138">
        <f>WEEKNUM(vst_EtiquetasSalidaTunel[[#This Row],[Dia Proceso 2]])</f>
        <v>5</v>
      </c>
    </row>
    <row r="139" spans="1:17" x14ac:dyDescent="0.3">
      <c r="A139" s="2">
        <v>45687.416971956016</v>
      </c>
      <c r="B139" t="s">
        <v>188</v>
      </c>
      <c r="C139">
        <v>12567</v>
      </c>
      <c r="D139" t="s">
        <v>86</v>
      </c>
      <c r="E139" t="s">
        <v>10</v>
      </c>
      <c r="F139">
        <v>571.33000000000004</v>
      </c>
      <c r="G139" t="s">
        <v>11</v>
      </c>
      <c r="H139" t="s">
        <v>12</v>
      </c>
      <c r="I139" t="s">
        <v>13</v>
      </c>
      <c r="J139" s="1">
        <v>45687</v>
      </c>
      <c r="K139">
        <v>24</v>
      </c>
      <c r="L139" t="str">
        <f>TEXT(vst_EtiquetasSalidaTunel[[#This Row],[DiaProceso]],"yyyy-mm-dd")</f>
        <v>2025-01-30</v>
      </c>
      <c r="M139">
        <f>HOUR(vst_EtiquetasSalidaTunel[[#This Row],[DiaProceso]])</f>
        <v>10</v>
      </c>
      <c r="N139" t="str">
        <f>VLOOKUP(vst_EtiquetasSalidaTunel[[#This Row],[HoraProceso]],MAESTROS!$F$5:$G$24,2,0)</f>
        <v>10-11 hrs</v>
      </c>
      <c r="O139" t="str">
        <f>VLOOKUP(vst_EtiquetasSalidaTunel[[#This Row],[HoraIntervalo]],MAESTROS!$G$5:$H$24,2,0)</f>
        <v>Dia</v>
      </c>
      <c r="P139">
        <f>MONTH(vst_EtiquetasSalidaTunel[[#This Row],[Dia Proceso 2]])</f>
        <v>1</v>
      </c>
      <c r="Q139">
        <f>WEEKNUM(vst_EtiquetasSalidaTunel[[#This Row],[Dia Proceso 2]])</f>
        <v>5</v>
      </c>
    </row>
    <row r="140" spans="1:17" x14ac:dyDescent="0.3">
      <c r="A140" s="2">
        <v>45687.443201851849</v>
      </c>
      <c r="B140" t="s">
        <v>189</v>
      </c>
      <c r="C140">
        <v>12567</v>
      </c>
      <c r="D140" t="s">
        <v>86</v>
      </c>
      <c r="E140" t="s">
        <v>10</v>
      </c>
      <c r="F140">
        <v>265.33999999999997</v>
      </c>
      <c r="G140" t="s">
        <v>11</v>
      </c>
      <c r="H140" t="s">
        <v>12</v>
      </c>
      <c r="I140" t="s">
        <v>13</v>
      </c>
      <c r="J140" s="1">
        <v>45687</v>
      </c>
      <c r="K140">
        <v>12</v>
      </c>
      <c r="L140" t="str">
        <f>TEXT(vst_EtiquetasSalidaTunel[[#This Row],[DiaProceso]],"yyyy-mm-dd")</f>
        <v>2025-01-30</v>
      </c>
      <c r="M140">
        <f>HOUR(vst_EtiquetasSalidaTunel[[#This Row],[DiaProceso]])</f>
        <v>10</v>
      </c>
      <c r="N140" t="str">
        <f>VLOOKUP(vst_EtiquetasSalidaTunel[[#This Row],[HoraProceso]],MAESTROS!$F$5:$G$24,2,0)</f>
        <v>10-11 hrs</v>
      </c>
      <c r="O140" t="str">
        <f>VLOOKUP(vst_EtiquetasSalidaTunel[[#This Row],[HoraIntervalo]],MAESTROS!$G$5:$H$24,2,0)</f>
        <v>Dia</v>
      </c>
      <c r="P140">
        <f>MONTH(vst_EtiquetasSalidaTunel[[#This Row],[Dia Proceso 2]])</f>
        <v>1</v>
      </c>
      <c r="Q140">
        <f>WEEKNUM(vst_EtiquetasSalidaTunel[[#This Row],[Dia Proceso 2]])</f>
        <v>5</v>
      </c>
    </row>
    <row r="141" spans="1:17" x14ac:dyDescent="0.3">
      <c r="A141" s="2">
        <v>45687.451939548613</v>
      </c>
      <c r="B141" t="s">
        <v>190</v>
      </c>
      <c r="C141">
        <v>12568</v>
      </c>
      <c r="D141" t="s">
        <v>86</v>
      </c>
      <c r="E141" t="s">
        <v>10</v>
      </c>
      <c r="F141">
        <v>529.77</v>
      </c>
      <c r="G141" t="s">
        <v>11</v>
      </c>
      <c r="H141" t="s">
        <v>12</v>
      </c>
      <c r="I141" t="s">
        <v>13</v>
      </c>
      <c r="J141" s="1">
        <v>45687</v>
      </c>
      <c r="K141">
        <v>24</v>
      </c>
      <c r="L141" t="str">
        <f>TEXT(vst_EtiquetasSalidaTunel[[#This Row],[DiaProceso]],"yyyy-mm-dd")</f>
        <v>2025-01-30</v>
      </c>
      <c r="M141">
        <f>HOUR(vst_EtiquetasSalidaTunel[[#This Row],[DiaProceso]])</f>
        <v>10</v>
      </c>
      <c r="N141" t="str">
        <f>VLOOKUP(vst_EtiquetasSalidaTunel[[#This Row],[HoraProceso]],MAESTROS!$F$5:$G$24,2,0)</f>
        <v>10-11 hrs</v>
      </c>
      <c r="O141" t="str">
        <f>VLOOKUP(vst_EtiquetasSalidaTunel[[#This Row],[HoraIntervalo]],MAESTROS!$G$5:$H$24,2,0)</f>
        <v>Dia</v>
      </c>
      <c r="P141">
        <f>MONTH(vst_EtiquetasSalidaTunel[[#This Row],[Dia Proceso 2]])</f>
        <v>1</v>
      </c>
      <c r="Q141">
        <f>WEEKNUM(vst_EtiquetasSalidaTunel[[#This Row],[Dia Proceso 2]])</f>
        <v>5</v>
      </c>
    </row>
    <row r="142" spans="1:17" x14ac:dyDescent="0.3">
      <c r="A142" s="2">
        <v>45687.473553009258</v>
      </c>
      <c r="B142" t="s">
        <v>191</v>
      </c>
      <c r="C142">
        <v>12568</v>
      </c>
      <c r="D142" t="s">
        <v>86</v>
      </c>
      <c r="E142" t="s">
        <v>10</v>
      </c>
      <c r="F142">
        <v>522.19000000000005</v>
      </c>
      <c r="G142" t="s">
        <v>11</v>
      </c>
      <c r="H142" t="s">
        <v>12</v>
      </c>
      <c r="I142" t="s">
        <v>13</v>
      </c>
      <c r="J142" s="1">
        <v>45687</v>
      </c>
      <c r="K142">
        <v>24</v>
      </c>
      <c r="L142" t="str">
        <f>TEXT(vst_EtiquetasSalidaTunel[[#This Row],[DiaProceso]],"yyyy-mm-dd")</f>
        <v>2025-01-30</v>
      </c>
      <c r="M142">
        <f>HOUR(vst_EtiquetasSalidaTunel[[#This Row],[DiaProceso]])</f>
        <v>11</v>
      </c>
      <c r="N142" t="str">
        <f>VLOOKUP(vst_EtiquetasSalidaTunel[[#This Row],[HoraProceso]],MAESTROS!$F$5:$G$24,2,0)</f>
        <v>11-12 hrs</v>
      </c>
      <c r="O142" t="str">
        <f>VLOOKUP(vst_EtiquetasSalidaTunel[[#This Row],[HoraIntervalo]],MAESTROS!$G$5:$H$24,2,0)</f>
        <v>Dia</v>
      </c>
      <c r="P142">
        <f>MONTH(vst_EtiquetasSalidaTunel[[#This Row],[Dia Proceso 2]])</f>
        <v>1</v>
      </c>
      <c r="Q142">
        <f>WEEKNUM(vst_EtiquetasSalidaTunel[[#This Row],[Dia Proceso 2]])</f>
        <v>5</v>
      </c>
    </row>
    <row r="143" spans="1:17" x14ac:dyDescent="0.3">
      <c r="A143" s="2">
        <v>45687.524507442133</v>
      </c>
      <c r="B143" t="s">
        <v>192</v>
      </c>
      <c r="C143">
        <v>12568</v>
      </c>
      <c r="D143" t="s">
        <v>86</v>
      </c>
      <c r="E143" t="s">
        <v>10</v>
      </c>
      <c r="F143">
        <v>526.59</v>
      </c>
      <c r="G143" t="s">
        <v>11</v>
      </c>
      <c r="H143" t="s">
        <v>12</v>
      </c>
      <c r="I143" t="s">
        <v>13</v>
      </c>
      <c r="J143" s="1">
        <v>45687</v>
      </c>
      <c r="K143">
        <v>24</v>
      </c>
      <c r="L143" t="str">
        <f>TEXT(vst_EtiquetasSalidaTunel[[#This Row],[DiaProceso]],"yyyy-mm-dd")</f>
        <v>2025-01-30</v>
      </c>
      <c r="M143">
        <f>HOUR(vst_EtiquetasSalidaTunel[[#This Row],[DiaProceso]])</f>
        <v>12</v>
      </c>
      <c r="N143" t="str">
        <f>VLOOKUP(vst_EtiquetasSalidaTunel[[#This Row],[HoraProceso]],MAESTROS!$F$5:$G$24,2,0)</f>
        <v>12-13 hrs</v>
      </c>
      <c r="O143" t="str">
        <f>VLOOKUP(vst_EtiquetasSalidaTunel[[#This Row],[HoraIntervalo]],MAESTROS!$G$5:$H$24,2,0)</f>
        <v>Dia</v>
      </c>
      <c r="P143">
        <f>MONTH(vst_EtiquetasSalidaTunel[[#This Row],[Dia Proceso 2]])</f>
        <v>1</v>
      </c>
      <c r="Q143">
        <f>WEEKNUM(vst_EtiquetasSalidaTunel[[#This Row],[Dia Proceso 2]])</f>
        <v>5</v>
      </c>
    </row>
    <row r="144" spans="1:17" x14ac:dyDescent="0.3">
      <c r="A144" s="2">
        <v>45687.555023761575</v>
      </c>
      <c r="B144" t="s">
        <v>193</v>
      </c>
      <c r="C144">
        <v>12568</v>
      </c>
      <c r="D144" t="s">
        <v>86</v>
      </c>
      <c r="E144" t="s">
        <v>10</v>
      </c>
      <c r="F144">
        <v>536.97</v>
      </c>
      <c r="G144" t="s">
        <v>11</v>
      </c>
      <c r="H144" t="s">
        <v>12</v>
      </c>
      <c r="I144" t="s">
        <v>13</v>
      </c>
      <c r="J144" s="1">
        <v>45687</v>
      </c>
      <c r="K144">
        <v>24</v>
      </c>
      <c r="L144" t="str">
        <f>TEXT(vst_EtiquetasSalidaTunel[[#This Row],[DiaProceso]],"yyyy-mm-dd")</f>
        <v>2025-01-30</v>
      </c>
      <c r="M144">
        <f>HOUR(vst_EtiquetasSalidaTunel[[#This Row],[DiaProceso]])</f>
        <v>13</v>
      </c>
      <c r="N144" t="str">
        <f>VLOOKUP(vst_EtiquetasSalidaTunel[[#This Row],[HoraProceso]],MAESTROS!$F$5:$G$24,2,0)</f>
        <v>13-14 hrs</v>
      </c>
      <c r="O144" t="str">
        <f>VLOOKUP(vst_EtiquetasSalidaTunel[[#This Row],[HoraIntervalo]],MAESTROS!$G$5:$H$24,2,0)</f>
        <v>Dia</v>
      </c>
      <c r="P144">
        <f>MONTH(vst_EtiquetasSalidaTunel[[#This Row],[Dia Proceso 2]])</f>
        <v>1</v>
      </c>
      <c r="Q144">
        <f>WEEKNUM(vst_EtiquetasSalidaTunel[[#This Row],[Dia Proceso 2]])</f>
        <v>5</v>
      </c>
    </row>
    <row r="145" spans="1:17" x14ac:dyDescent="0.3">
      <c r="A145" s="2">
        <v>45687.592192673612</v>
      </c>
      <c r="B145" t="s">
        <v>194</v>
      </c>
      <c r="C145">
        <v>12568</v>
      </c>
      <c r="D145" t="s">
        <v>86</v>
      </c>
      <c r="E145" t="s">
        <v>10</v>
      </c>
      <c r="F145">
        <v>533.64</v>
      </c>
      <c r="G145" t="s">
        <v>11</v>
      </c>
      <c r="H145" t="s">
        <v>12</v>
      </c>
      <c r="I145" t="s">
        <v>13</v>
      </c>
      <c r="J145" s="1">
        <v>45687</v>
      </c>
      <c r="K145">
        <v>24</v>
      </c>
      <c r="L145" t="str">
        <f>TEXT(vst_EtiquetasSalidaTunel[[#This Row],[DiaProceso]],"yyyy-mm-dd")</f>
        <v>2025-01-30</v>
      </c>
      <c r="M145">
        <f>HOUR(vst_EtiquetasSalidaTunel[[#This Row],[DiaProceso]])</f>
        <v>14</v>
      </c>
      <c r="N145" t="str">
        <f>VLOOKUP(vst_EtiquetasSalidaTunel[[#This Row],[HoraProceso]],MAESTROS!$F$5:$G$24,2,0)</f>
        <v>14-15 hrs</v>
      </c>
      <c r="O145" t="str">
        <f>VLOOKUP(vst_EtiquetasSalidaTunel[[#This Row],[HoraIntervalo]],MAESTROS!$G$5:$H$24,2,0)</f>
        <v>Dia</v>
      </c>
      <c r="P145">
        <f>MONTH(vst_EtiquetasSalidaTunel[[#This Row],[Dia Proceso 2]])</f>
        <v>1</v>
      </c>
      <c r="Q145">
        <f>WEEKNUM(vst_EtiquetasSalidaTunel[[#This Row],[Dia Proceso 2]])</f>
        <v>5</v>
      </c>
    </row>
    <row r="146" spans="1:17" x14ac:dyDescent="0.3">
      <c r="A146" s="2">
        <v>45687.623675196759</v>
      </c>
      <c r="B146" t="s">
        <v>195</v>
      </c>
      <c r="C146">
        <v>12568</v>
      </c>
      <c r="D146" t="s">
        <v>86</v>
      </c>
      <c r="E146" t="s">
        <v>10</v>
      </c>
      <c r="F146">
        <v>501.78</v>
      </c>
      <c r="G146" t="s">
        <v>11</v>
      </c>
      <c r="H146" t="s">
        <v>12</v>
      </c>
      <c r="I146" t="s">
        <v>13</v>
      </c>
      <c r="J146" s="1">
        <v>45687</v>
      </c>
      <c r="K146">
        <v>24</v>
      </c>
      <c r="L146" t="str">
        <f>TEXT(vst_EtiquetasSalidaTunel[[#This Row],[DiaProceso]],"yyyy-mm-dd")</f>
        <v>2025-01-30</v>
      </c>
      <c r="M146">
        <f>HOUR(vst_EtiquetasSalidaTunel[[#This Row],[DiaProceso]])</f>
        <v>14</v>
      </c>
      <c r="N146" t="str">
        <f>VLOOKUP(vst_EtiquetasSalidaTunel[[#This Row],[HoraProceso]],MAESTROS!$F$5:$G$24,2,0)</f>
        <v>14-15 hrs</v>
      </c>
      <c r="O146" t="str">
        <f>VLOOKUP(vst_EtiquetasSalidaTunel[[#This Row],[HoraIntervalo]],MAESTROS!$G$5:$H$24,2,0)</f>
        <v>Dia</v>
      </c>
      <c r="P146">
        <f>MONTH(vst_EtiquetasSalidaTunel[[#This Row],[Dia Proceso 2]])</f>
        <v>1</v>
      </c>
      <c r="Q146">
        <f>WEEKNUM(vst_EtiquetasSalidaTunel[[#This Row],[Dia Proceso 2]])</f>
        <v>5</v>
      </c>
    </row>
    <row r="147" spans="1:17" x14ac:dyDescent="0.3">
      <c r="A147" s="2">
        <v>45687.654827743056</v>
      </c>
      <c r="B147" t="s">
        <v>196</v>
      </c>
      <c r="C147">
        <v>12568</v>
      </c>
      <c r="D147" t="s">
        <v>86</v>
      </c>
      <c r="E147" t="s">
        <v>10</v>
      </c>
      <c r="F147">
        <v>495.11</v>
      </c>
      <c r="G147" t="s">
        <v>11</v>
      </c>
      <c r="H147" t="s">
        <v>12</v>
      </c>
      <c r="I147" t="s">
        <v>13</v>
      </c>
      <c r="J147" s="1">
        <v>45687</v>
      </c>
      <c r="K147">
        <v>24</v>
      </c>
      <c r="L147" t="str">
        <f>TEXT(vst_EtiquetasSalidaTunel[[#This Row],[DiaProceso]],"yyyy-mm-dd")</f>
        <v>2025-01-30</v>
      </c>
      <c r="M147">
        <f>HOUR(vst_EtiquetasSalidaTunel[[#This Row],[DiaProceso]])</f>
        <v>15</v>
      </c>
      <c r="N147" t="str">
        <f>VLOOKUP(vst_EtiquetasSalidaTunel[[#This Row],[HoraProceso]],MAESTROS!$F$5:$G$24,2,0)</f>
        <v>15-16 hrs</v>
      </c>
      <c r="O147" t="str">
        <f>VLOOKUP(vst_EtiquetasSalidaTunel[[#This Row],[HoraIntervalo]],MAESTROS!$G$5:$H$24,2,0)</f>
        <v>Dia</v>
      </c>
      <c r="P147">
        <f>MONTH(vst_EtiquetasSalidaTunel[[#This Row],[Dia Proceso 2]])</f>
        <v>1</v>
      </c>
      <c r="Q147">
        <f>WEEKNUM(vst_EtiquetasSalidaTunel[[#This Row],[Dia Proceso 2]])</f>
        <v>5</v>
      </c>
    </row>
    <row r="148" spans="1:17" x14ac:dyDescent="0.3">
      <c r="A148" s="2">
        <v>45687.670979664355</v>
      </c>
      <c r="B148" t="s">
        <v>197</v>
      </c>
      <c r="C148">
        <v>12568</v>
      </c>
      <c r="D148" t="s">
        <v>86</v>
      </c>
      <c r="E148" t="s">
        <v>10</v>
      </c>
      <c r="F148">
        <v>194.4</v>
      </c>
      <c r="G148" t="s">
        <v>11</v>
      </c>
      <c r="H148" t="s">
        <v>12</v>
      </c>
      <c r="I148" t="s">
        <v>13</v>
      </c>
      <c r="J148" s="1">
        <v>45687</v>
      </c>
      <c r="K148">
        <v>10</v>
      </c>
      <c r="L148" t="str">
        <f>TEXT(vst_EtiquetasSalidaTunel[[#This Row],[DiaProceso]],"yyyy-mm-dd")</f>
        <v>2025-01-30</v>
      </c>
      <c r="M148">
        <f>HOUR(vst_EtiquetasSalidaTunel[[#This Row],[DiaProceso]])</f>
        <v>16</v>
      </c>
      <c r="N148" t="str">
        <f>VLOOKUP(vst_EtiquetasSalidaTunel[[#This Row],[HoraProceso]],MAESTROS!$F$5:$G$24,2,0)</f>
        <v>16-17 hrs</v>
      </c>
      <c r="O148" t="str">
        <f>VLOOKUP(vst_EtiquetasSalidaTunel[[#This Row],[HoraIntervalo]],MAESTROS!$G$5:$H$24,2,0)</f>
        <v>Dia</v>
      </c>
      <c r="P148">
        <f>MONTH(vst_EtiquetasSalidaTunel[[#This Row],[Dia Proceso 2]])</f>
        <v>1</v>
      </c>
      <c r="Q148">
        <f>WEEKNUM(vst_EtiquetasSalidaTunel[[#This Row],[Dia Proceso 2]])</f>
        <v>5</v>
      </c>
    </row>
    <row r="149" spans="1:17" x14ac:dyDescent="0.3">
      <c r="A149" s="2">
        <v>45687.688273229163</v>
      </c>
      <c r="B149" t="s">
        <v>198</v>
      </c>
      <c r="C149">
        <v>12568</v>
      </c>
      <c r="D149" t="s">
        <v>86</v>
      </c>
      <c r="E149" t="s">
        <v>10</v>
      </c>
      <c r="F149">
        <v>230</v>
      </c>
      <c r="G149" t="s">
        <v>11</v>
      </c>
      <c r="H149" t="s">
        <v>12</v>
      </c>
      <c r="I149" t="s">
        <v>13</v>
      </c>
      <c r="J149" s="1">
        <v>45687</v>
      </c>
      <c r="K149">
        <v>11</v>
      </c>
      <c r="L149" t="str">
        <f>TEXT(vst_EtiquetasSalidaTunel[[#This Row],[DiaProceso]],"yyyy-mm-dd")</f>
        <v>2025-01-30</v>
      </c>
      <c r="M149">
        <f>HOUR(vst_EtiquetasSalidaTunel[[#This Row],[DiaProceso]])</f>
        <v>16</v>
      </c>
      <c r="N149" t="str">
        <f>VLOOKUP(vst_EtiquetasSalidaTunel[[#This Row],[HoraProceso]],MAESTROS!$F$5:$G$24,2,0)</f>
        <v>16-17 hrs</v>
      </c>
      <c r="O149" t="str">
        <f>VLOOKUP(vst_EtiquetasSalidaTunel[[#This Row],[HoraIntervalo]],MAESTROS!$G$5:$H$24,2,0)</f>
        <v>Dia</v>
      </c>
      <c r="P149">
        <f>MONTH(vst_EtiquetasSalidaTunel[[#This Row],[Dia Proceso 2]])</f>
        <v>1</v>
      </c>
      <c r="Q149">
        <f>WEEKNUM(vst_EtiquetasSalidaTunel[[#This Row],[Dia Proceso 2]])</f>
        <v>5</v>
      </c>
    </row>
    <row r="150" spans="1:17" x14ac:dyDescent="0.3">
      <c r="A150" s="2">
        <v>45687.701523113428</v>
      </c>
      <c r="B150" t="s">
        <v>199</v>
      </c>
      <c r="C150">
        <v>12568</v>
      </c>
      <c r="D150" t="s">
        <v>86</v>
      </c>
      <c r="E150" t="s">
        <v>10</v>
      </c>
      <c r="F150">
        <v>270.57</v>
      </c>
      <c r="G150" t="s">
        <v>11</v>
      </c>
      <c r="H150" t="s">
        <v>12</v>
      </c>
      <c r="I150" t="s">
        <v>13</v>
      </c>
      <c r="J150" s="1">
        <v>45687</v>
      </c>
      <c r="K150">
        <v>13</v>
      </c>
      <c r="L150" t="str">
        <f>TEXT(vst_EtiquetasSalidaTunel[[#This Row],[DiaProceso]],"yyyy-mm-dd")</f>
        <v>2025-01-30</v>
      </c>
      <c r="M150">
        <f>HOUR(vst_EtiquetasSalidaTunel[[#This Row],[DiaProceso]])</f>
        <v>16</v>
      </c>
      <c r="N150" t="str">
        <f>VLOOKUP(vst_EtiquetasSalidaTunel[[#This Row],[HoraProceso]],MAESTROS!$F$5:$G$24,2,0)</f>
        <v>16-17 hrs</v>
      </c>
      <c r="O150" t="str">
        <f>VLOOKUP(vst_EtiquetasSalidaTunel[[#This Row],[HoraIntervalo]],MAESTROS!$G$5:$H$24,2,0)</f>
        <v>Dia</v>
      </c>
      <c r="P150">
        <f>MONTH(vst_EtiquetasSalidaTunel[[#This Row],[Dia Proceso 2]])</f>
        <v>1</v>
      </c>
      <c r="Q150">
        <f>WEEKNUM(vst_EtiquetasSalidaTunel[[#This Row],[Dia Proceso 2]])</f>
        <v>5</v>
      </c>
    </row>
    <row r="151" spans="1:17" x14ac:dyDescent="0.3">
      <c r="A151" s="2">
        <v>45687.964953553237</v>
      </c>
      <c r="B151" t="s">
        <v>171</v>
      </c>
      <c r="C151">
        <v>12574</v>
      </c>
      <c r="D151" t="s">
        <v>27</v>
      </c>
      <c r="E151" t="s">
        <v>152</v>
      </c>
      <c r="F151">
        <v>148.27000000000001</v>
      </c>
      <c r="G151" t="s">
        <v>153</v>
      </c>
      <c r="H151" t="s">
        <v>12</v>
      </c>
      <c r="I151" t="s">
        <v>13</v>
      </c>
      <c r="J151" s="1">
        <v>45687</v>
      </c>
      <c r="K151">
        <v>12</v>
      </c>
      <c r="L151" t="str">
        <f>TEXT(vst_EtiquetasSalidaTunel[[#This Row],[DiaProceso]],"yyyy-mm-dd")</f>
        <v>2025-01-30</v>
      </c>
      <c r="M151">
        <f>HOUR(vst_EtiquetasSalidaTunel[[#This Row],[DiaProceso]])</f>
        <v>23</v>
      </c>
      <c r="N151" t="str">
        <f>VLOOKUP(vst_EtiquetasSalidaTunel[[#This Row],[HoraProceso]],MAESTROS!$F$5:$G$24,2,0)</f>
        <v>23-24 hrs</v>
      </c>
      <c r="O151" t="str">
        <f>VLOOKUP(vst_EtiquetasSalidaTunel[[#This Row],[HoraIntervalo]],MAESTROS!$G$5:$H$24,2,0)</f>
        <v>Noche</v>
      </c>
      <c r="P151">
        <f>MONTH(vst_EtiquetasSalidaTunel[[#This Row],[Dia Proceso 2]])</f>
        <v>1</v>
      </c>
      <c r="Q151">
        <f>WEEKNUM(vst_EtiquetasSalidaTunel[[#This Row],[Dia Proceso 2]])</f>
        <v>5</v>
      </c>
    </row>
    <row r="152" spans="1:17" x14ac:dyDescent="0.3">
      <c r="A152" s="2">
        <v>45687.989333993057</v>
      </c>
      <c r="B152" t="s">
        <v>151</v>
      </c>
      <c r="C152">
        <v>12573</v>
      </c>
      <c r="D152" t="s">
        <v>27</v>
      </c>
      <c r="E152" t="s">
        <v>152</v>
      </c>
      <c r="F152">
        <v>317.12</v>
      </c>
      <c r="G152" t="s">
        <v>153</v>
      </c>
      <c r="H152" t="s">
        <v>12</v>
      </c>
      <c r="I152" t="s">
        <v>13</v>
      </c>
      <c r="J152" s="1">
        <v>45687</v>
      </c>
      <c r="K152">
        <v>24</v>
      </c>
      <c r="L152" t="str">
        <f>TEXT(vst_EtiquetasSalidaTunel[[#This Row],[DiaProceso]],"yyyy-mm-dd")</f>
        <v>2025-01-30</v>
      </c>
      <c r="M152">
        <f>HOUR(vst_EtiquetasSalidaTunel[[#This Row],[DiaProceso]])</f>
        <v>23</v>
      </c>
      <c r="N152" t="str">
        <f>VLOOKUP(vst_EtiquetasSalidaTunel[[#This Row],[HoraProceso]],MAESTROS!$F$5:$G$24,2,0)</f>
        <v>23-24 hrs</v>
      </c>
      <c r="O152" t="str">
        <f>VLOOKUP(vst_EtiquetasSalidaTunel[[#This Row],[HoraIntervalo]],MAESTROS!$G$5:$H$24,2,0)</f>
        <v>Noche</v>
      </c>
      <c r="P152">
        <f>MONTH(vst_EtiquetasSalidaTunel[[#This Row],[Dia Proceso 2]])</f>
        <v>1</v>
      </c>
      <c r="Q152">
        <f>WEEKNUM(vst_EtiquetasSalidaTunel[[#This Row],[Dia Proceso 2]])</f>
        <v>5</v>
      </c>
    </row>
    <row r="153" spans="1:17" x14ac:dyDescent="0.3">
      <c r="A153" s="2">
        <v>45688.006004861112</v>
      </c>
      <c r="B153" t="s">
        <v>154</v>
      </c>
      <c r="C153">
        <v>12573</v>
      </c>
      <c r="D153" t="s">
        <v>27</v>
      </c>
      <c r="E153" t="s">
        <v>152</v>
      </c>
      <c r="F153">
        <v>321.3</v>
      </c>
      <c r="G153" t="s">
        <v>153</v>
      </c>
      <c r="H153" t="s">
        <v>12</v>
      </c>
      <c r="I153" t="s">
        <v>13</v>
      </c>
      <c r="J153" s="1">
        <v>45688</v>
      </c>
      <c r="K153">
        <v>24</v>
      </c>
      <c r="L153" t="str">
        <f>TEXT(vst_EtiquetasSalidaTunel[[#This Row],[DiaProceso]],"yyyy-mm-dd")</f>
        <v>2025-01-31</v>
      </c>
      <c r="M153">
        <f>HOUR(vst_EtiquetasSalidaTunel[[#This Row],[DiaProceso]])</f>
        <v>0</v>
      </c>
      <c r="N153" t="str">
        <f>VLOOKUP(vst_EtiquetasSalidaTunel[[#This Row],[HoraProceso]],MAESTROS!$F$5:$G$24,2,0)</f>
        <v>00-01 hrs</v>
      </c>
      <c r="O153" t="str">
        <f>VLOOKUP(vst_EtiquetasSalidaTunel[[#This Row],[HoraIntervalo]],MAESTROS!$G$5:$H$24,2,0)</f>
        <v>Noche</v>
      </c>
      <c r="P153">
        <f>MONTH(vst_EtiquetasSalidaTunel[[#This Row],[Dia Proceso 2]])</f>
        <v>1</v>
      </c>
      <c r="Q153">
        <f>WEEKNUM(vst_EtiquetasSalidaTunel[[#This Row],[Dia Proceso 2]])</f>
        <v>5</v>
      </c>
    </row>
    <row r="154" spans="1:17" x14ac:dyDescent="0.3">
      <c r="A154" s="2">
        <v>45688.021160416669</v>
      </c>
      <c r="B154" t="s">
        <v>155</v>
      </c>
      <c r="C154">
        <v>12573</v>
      </c>
      <c r="D154" t="s">
        <v>27</v>
      </c>
      <c r="E154" t="s">
        <v>152</v>
      </c>
      <c r="F154">
        <v>311.49</v>
      </c>
      <c r="G154" t="s">
        <v>153</v>
      </c>
      <c r="H154" t="s">
        <v>12</v>
      </c>
      <c r="I154" t="s">
        <v>13</v>
      </c>
      <c r="J154" s="1">
        <v>45688</v>
      </c>
      <c r="K154">
        <v>24</v>
      </c>
      <c r="L154" t="str">
        <f>TEXT(vst_EtiquetasSalidaTunel[[#This Row],[DiaProceso]],"yyyy-mm-dd")</f>
        <v>2025-01-31</v>
      </c>
      <c r="M154">
        <f>HOUR(vst_EtiquetasSalidaTunel[[#This Row],[DiaProceso]])</f>
        <v>0</v>
      </c>
      <c r="N154" t="str">
        <f>VLOOKUP(vst_EtiquetasSalidaTunel[[#This Row],[HoraProceso]],MAESTROS!$F$5:$G$24,2,0)</f>
        <v>00-01 hrs</v>
      </c>
      <c r="O154" t="str">
        <f>VLOOKUP(vst_EtiquetasSalidaTunel[[#This Row],[HoraIntervalo]],MAESTROS!$G$5:$H$24,2,0)</f>
        <v>Noche</v>
      </c>
      <c r="P154">
        <f>MONTH(vst_EtiquetasSalidaTunel[[#This Row],[Dia Proceso 2]])</f>
        <v>1</v>
      </c>
      <c r="Q154">
        <f>WEEKNUM(vst_EtiquetasSalidaTunel[[#This Row],[Dia Proceso 2]])</f>
        <v>5</v>
      </c>
    </row>
    <row r="155" spans="1:17" x14ac:dyDescent="0.3">
      <c r="A155" s="2">
        <v>45688.037671446757</v>
      </c>
      <c r="B155" t="s">
        <v>156</v>
      </c>
      <c r="C155">
        <v>12573</v>
      </c>
      <c r="D155" t="s">
        <v>27</v>
      </c>
      <c r="E155" t="s">
        <v>152</v>
      </c>
      <c r="F155">
        <v>325.18</v>
      </c>
      <c r="G155" t="s">
        <v>153</v>
      </c>
      <c r="H155" t="s">
        <v>12</v>
      </c>
      <c r="I155" t="s">
        <v>13</v>
      </c>
      <c r="J155" s="1">
        <v>45688</v>
      </c>
      <c r="K155">
        <v>24</v>
      </c>
      <c r="L155" t="str">
        <f>TEXT(vst_EtiquetasSalidaTunel[[#This Row],[DiaProceso]],"yyyy-mm-dd")</f>
        <v>2025-01-31</v>
      </c>
      <c r="M155">
        <f>HOUR(vst_EtiquetasSalidaTunel[[#This Row],[DiaProceso]])</f>
        <v>0</v>
      </c>
      <c r="N155" t="str">
        <f>VLOOKUP(vst_EtiquetasSalidaTunel[[#This Row],[HoraProceso]],MAESTROS!$F$5:$G$24,2,0)</f>
        <v>00-01 hrs</v>
      </c>
      <c r="O155" t="str">
        <f>VLOOKUP(vst_EtiquetasSalidaTunel[[#This Row],[HoraIntervalo]],MAESTROS!$G$5:$H$24,2,0)</f>
        <v>Noche</v>
      </c>
      <c r="P155">
        <f>MONTH(vst_EtiquetasSalidaTunel[[#This Row],[Dia Proceso 2]])</f>
        <v>1</v>
      </c>
      <c r="Q155">
        <f>WEEKNUM(vst_EtiquetasSalidaTunel[[#This Row],[Dia Proceso 2]])</f>
        <v>5</v>
      </c>
    </row>
    <row r="156" spans="1:17" x14ac:dyDescent="0.3">
      <c r="A156" s="2">
        <v>45688.088898113427</v>
      </c>
      <c r="B156" t="s">
        <v>157</v>
      </c>
      <c r="C156">
        <v>12573</v>
      </c>
      <c r="D156" t="s">
        <v>27</v>
      </c>
      <c r="E156" t="s">
        <v>152</v>
      </c>
      <c r="F156">
        <v>318.08999999999997</v>
      </c>
      <c r="G156" t="s">
        <v>153</v>
      </c>
      <c r="H156" t="s">
        <v>12</v>
      </c>
      <c r="I156" t="s">
        <v>13</v>
      </c>
      <c r="J156" s="1">
        <v>45688</v>
      </c>
      <c r="K156">
        <v>24</v>
      </c>
      <c r="L156" t="str">
        <f>TEXT(vst_EtiquetasSalidaTunel[[#This Row],[DiaProceso]],"yyyy-mm-dd")</f>
        <v>2025-01-31</v>
      </c>
      <c r="M156">
        <f>HOUR(vst_EtiquetasSalidaTunel[[#This Row],[DiaProceso]])</f>
        <v>2</v>
      </c>
      <c r="N156" t="str">
        <f>VLOOKUP(vst_EtiquetasSalidaTunel[[#This Row],[HoraProceso]],MAESTROS!$F$5:$G$24,2,0)</f>
        <v>02-03 hrs</v>
      </c>
      <c r="O156" t="str">
        <f>VLOOKUP(vst_EtiquetasSalidaTunel[[#This Row],[HoraIntervalo]],MAESTROS!$G$5:$H$24,2,0)</f>
        <v>Noche</v>
      </c>
      <c r="P156">
        <f>MONTH(vst_EtiquetasSalidaTunel[[#This Row],[Dia Proceso 2]])</f>
        <v>1</v>
      </c>
      <c r="Q156">
        <f>WEEKNUM(vst_EtiquetasSalidaTunel[[#This Row],[Dia Proceso 2]])</f>
        <v>5</v>
      </c>
    </row>
    <row r="157" spans="1:17" x14ac:dyDescent="0.3">
      <c r="A157" s="2">
        <v>45688.106814236111</v>
      </c>
      <c r="B157" t="s">
        <v>158</v>
      </c>
      <c r="C157">
        <v>12573</v>
      </c>
      <c r="D157" t="s">
        <v>27</v>
      </c>
      <c r="E157" t="s">
        <v>152</v>
      </c>
      <c r="F157">
        <v>318.3</v>
      </c>
      <c r="G157" t="s">
        <v>153</v>
      </c>
      <c r="H157" t="s">
        <v>12</v>
      </c>
      <c r="I157" t="s">
        <v>13</v>
      </c>
      <c r="J157" s="1">
        <v>45688</v>
      </c>
      <c r="K157">
        <v>24</v>
      </c>
      <c r="L157" t="str">
        <f>TEXT(vst_EtiquetasSalidaTunel[[#This Row],[DiaProceso]],"yyyy-mm-dd")</f>
        <v>2025-01-31</v>
      </c>
      <c r="M157">
        <f>HOUR(vst_EtiquetasSalidaTunel[[#This Row],[DiaProceso]])</f>
        <v>2</v>
      </c>
      <c r="N157" t="str">
        <f>VLOOKUP(vst_EtiquetasSalidaTunel[[#This Row],[HoraProceso]],MAESTROS!$F$5:$G$24,2,0)</f>
        <v>02-03 hrs</v>
      </c>
      <c r="O157" t="str">
        <f>VLOOKUP(vst_EtiquetasSalidaTunel[[#This Row],[HoraIntervalo]],MAESTROS!$G$5:$H$24,2,0)</f>
        <v>Noche</v>
      </c>
      <c r="P157">
        <f>MONTH(vst_EtiquetasSalidaTunel[[#This Row],[Dia Proceso 2]])</f>
        <v>1</v>
      </c>
      <c r="Q157">
        <f>WEEKNUM(vst_EtiquetasSalidaTunel[[#This Row],[Dia Proceso 2]])</f>
        <v>5</v>
      </c>
    </row>
    <row r="158" spans="1:17" x14ac:dyDescent="0.3">
      <c r="A158" s="2">
        <v>45688.120506400461</v>
      </c>
      <c r="B158" t="s">
        <v>159</v>
      </c>
      <c r="C158">
        <v>12573</v>
      </c>
      <c r="D158" t="s">
        <v>27</v>
      </c>
      <c r="E158" t="s">
        <v>152</v>
      </c>
      <c r="F158">
        <v>325.41000000000003</v>
      </c>
      <c r="G158" t="s">
        <v>153</v>
      </c>
      <c r="H158" t="s">
        <v>12</v>
      </c>
      <c r="I158" t="s">
        <v>13</v>
      </c>
      <c r="J158" s="1">
        <v>45688</v>
      </c>
      <c r="K158">
        <v>24</v>
      </c>
      <c r="L158" t="str">
        <f>TEXT(vst_EtiquetasSalidaTunel[[#This Row],[DiaProceso]],"yyyy-mm-dd")</f>
        <v>2025-01-31</v>
      </c>
      <c r="M158">
        <f>HOUR(vst_EtiquetasSalidaTunel[[#This Row],[DiaProceso]])</f>
        <v>2</v>
      </c>
      <c r="N158" t="str">
        <f>VLOOKUP(vst_EtiquetasSalidaTunel[[#This Row],[HoraProceso]],MAESTROS!$F$5:$G$24,2,0)</f>
        <v>02-03 hrs</v>
      </c>
      <c r="O158" t="str">
        <f>VLOOKUP(vst_EtiquetasSalidaTunel[[#This Row],[HoraIntervalo]],MAESTROS!$G$5:$H$24,2,0)</f>
        <v>Noche</v>
      </c>
      <c r="P158">
        <f>MONTH(vst_EtiquetasSalidaTunel[[#This Row],[Dia Proceso 2]])</f>
        <v>1</v>
      </c>
      <c r="Q158">
        <f>WEEKNUM(vst_EtiquetasSalidaTunel[[#This Row],[Dia Proceso 2]])</f>
        <v>5</v>
      </c>
    </row>
    <row r="159" spans="1:17" x14ac:dyDescent="0.3">
      <c r="A159" s="2">
        <v>45688.138601932871</v>
      </c>
      <c r="B159" t="s">
        <v>160</v>
      </c>
      <c r="C159">
        <v>12573</v>
      </c>
      <c r="D159" t="s">
        <v>27</v>
      </c>
      <c r="E159" t="s">
        <v>152</v>
      </c>
      <c r="F159">
        <v>324.33999999999997</v>
      </c>
      <c r="G159" t="s">
        <v>153</v>
      </c>
      <c r="H159" t="s">
        <v>12</v>
      </c>
      <c r="I159" t="s">
        <v>13</v>
      </c>
      <c r="J159" s="1">
        <v>45688</v>
      </c>
      <c r="K159">
        <v>24</v>
      </c>
      <c r="L159" t="str">
        <f>TEXT(vst_EtiquetasSalidaTunel[[#This Row],[DiaProceso]],"yyyy-mm-dd")</f>
        <v>2025-01-31</v>
      </c>
      <c r="M159">
        <f>HOUR(vst_EtiquetasSalidaTunel[[#This Row],[DiaProceso]])</f>
        <v>3</v>
      </c>
      <c r="N159" t="str">
        <f>VLOOKUP(vst_EtiquetasSalidaTunel[[#This Row],[HoraProceso]],MAESTROS!$F$5:$G$24,2,0)</f>
        <v>03-04 hrs</v>
      </c>
      <c r="O159" t="str">
        <f>VLOOKUP(vst_EtiquetasSalidaTunel[[#This Row],[HoraIntervalo]],MAESTROS!$G$5:$H$24,2,0)</f>
        <v>Noche</v>
      </c>
      <c r="P159">
        <f>MONTH(vst_EtiquetasSalidaTunel[[#This Row],[Dia Proceso 2]])</f>
        <v>1</v>
      </c>
      <c r="Q159">
        <f>WEEKNUM(vst_EtiquetasSalidaTunel[[#This Row],[Dia Proceso 2]])</f>
        <v>5</v>
      </c>
    </row>
    <row r="160" spans="1:17" x14ac:dyDescent="0.3">
      <c r="A160" s="2">
        <v>45688.156031516206</v>
      </c>
      <c r="B160" t="s">
        <v>161</v>
      </c>
      <c r="C160">
        <v>12573</v>
      </c>
      <c r="D160" t="s">
        <v>27</v>
      </c>
      <c r="E160" t="s">
        <v>152</v>
      </c>
      <c r="F160">
        <v>319.02</v>
      </c>
      <c r="G160" t="s">
        <v>153</v>
      </c>
      <c r="H160" t="s">
        <v>12</v>
      </c>
      <c r="I160" t="s">
        <v>13</v>
      </c>
      <c r="J160" s="1">
        <v>45688</v>
      </c>
      <c r="K160">
        <v>24</v>
      </c>
      <c r="L160" t="str">
        <f>TEXT(vst_EtiquetasSalidaTunel[[#This Row],[DiaProceso]],"yyyy-mm-dd")</f>
        <v>2025-01-31</v>
      </c>
      <c r="M160">
        <f>HOUR(vst_EtiquetasSalidaTunel[[#This Row],[DiaProceso]])</f>
        <v>3</v>
      </c>
      <c r="N160" t="str">
        <f>VLOOKUP(vst_EtiquetasSalidaTunel[[#This Row],[HoraProceso]],MAESTROS!$F$5:$G$24,2,0)</f>
        <v>03-04 hrs</v>
      </c>
      <c r="O160" t="str">
        <f>VLOOKUP(vst_EtiquetasSalidaTunel[[#This Row],[HoraIntervalo]],MAESTROS!$G$5:$H$24,2,0)</f>
        <v>Noche</v>
      </c>
      <c r="P160">
        <f>MONTH(vst_EtiquetasSalidaTunel[[#This Row],[Dia Proceso 2]])</f>
        <v>1</v>
      </c>
      <c r="Q160">
        <f>WEEKNUM(vst_EtiquetasSalidaTunel[[#This Row],[Dia Proceso 2]])</f>
        <v>5</v>
      </c>
    </row>
    <row r="161" spans="1:17" x14ac:dyDescent="0.3">
      <c r="A161" s="2">
        <v>45688.174347187502</v>
      </c>
      <c r="B161" t="s">
        <v>162</v>
      </c>
      <c r="C161">
        <v>12573</v>
      </c>
      <c r="D161" t="s">
        <v>27</v>
      </c>
      <c r="E161" t="s">
        <v>152</v>
      </c>
      <c r="F161">
        <v>331.86</v>
      </c>
      <c r="G161" t="s">
        <v>153</v>
      </c>
      <c r="H161" t="s">
        <v>12</v>
      </c>
      <c r="I161" t="s">
        <v>13</v>
      </c>
      <c r="J161" s="1">
        <v>45688</v>
      </c>
      <c r="K161">
        <v>24</v>
      </c>
      <c r="L161" t="str">
        <f>TEXT(vst_EtiquetasSalidaTunel[[#This Row],[DiaProceso]],"yyyy-mm-dd")</f>
        <v>2025-01-31</v>
      </c>
      <c r="M161">
        <f>HOUR(vst_EtiquetasSalidaTunel[[#This Row],[DiaProceso]])</f>
        <v>4</v>
      </c>
      <c r="N161" t="str">
        <f>VLOOKUP(vst_EtiquetasSalidaTunel[[#This Row],[HoraProceso]],MAESTROS!$F$5:$G$24,2,0)</f>
        <v>04-05 hrs</v>
      </c>
      <c r="O161" t="str">
        <f>VLOOKUP(vst_EtiquetasSalidaTunel[[#This Row],[HoraIntervalo]],MAESTROS!$G$5:$H$24,2,0)</f>
        <v>Noche</v>
      </c>
      <c r="P161">
        <f>MONTH(vst_EtiquetasSalidaTunel[[#This Row],[Dia Proceso 2]])</f>
        <v>1</v>
      </c>
      <c r="Q161">
        <f>WEEKNUM(vst_EtiquetasSalidaTunel[[#This Row],[Dia Proceso 2]])</f>
        <v>5</v>
      </c>
    </row>
    <row r="162" spans="1:17" x14ac:dyDescent="0.3">
      <c r="A162" s="2">
        <v>45688.194364664349</v>
      </c>
      <c r="B162" t="s">
        <v>163</v>
      </c>
      <c r="C162">
        <v>12573</v>
      </c>
      <c r="D162" t="s">
        <v>27</v>
      </c>
      <c r="E162" t="s">
        <v>152</v>
      </c>
      <c r="F162">
        <v>318.60000000000002</v>
      </c>
      <c r="G162" t="s">
        <v>153</v>
      </c>
      <c r="H162" t="s">
        <v>12</v>
      </c>
      <c r="I162" t="s">
        <v>13</v>
      </c>
      <c r="J162" s="1">
        <v>45688</v>
      </c>
      <c r="K162">
        <v>24</v>
      </c>
      <c r="L162" t="str">
        <f>TEXT(vst_EtiquetasSalidaTunel[[#This Row],[DiaProceso]],"yyyy-mm-dd")</f>
        <v>2025-01-31</v>
      </c>
      <c r="M162">
        <f>HOUR(vst_EtiquetasSalidaTunel[[#This Row],[DiaProceso]])</f>
        <v>4</v>
      </c>
      <c r="N162" t="str">
        <f>VLOOKUP(vst_EtiquetasSalidaTunel[[#This Row],[HoraProceso]],MAESTROS!$F$5:$G$24,2,0)</f>
        <v>04-05 hrs</v>
      </c>
      <c r="O162" t="str">
        <f>VLOOKUP(vst_EtiquetasSalidaTunel[[#This Row],[HoraIntervalo]],MAESTROS!$G$5:$H$24,2,0)</f>
        <v>Noche</v>
      </c>
      <c r="P162">
        <f>MONTH(vst_EtiquetasSalidaTunel[[#This Row],[Dia Proceso 2]])</f>
        <v>1</v>
      </c>
      <c r="Q162">
        <f>WEEKNUM(vst_EtiquetasSalidaTunel[[#This Row],[Dia Proceso 2]])</f>
        <v>5</v>
      </c>
    </row>
    <row r="163" spans="1:17" x14ac:dyDescent="0.3">
      <c r="A163" s="2">
        <v>45688.216969594905</v>
      </c>
      <c r="B163" t="s">
        <v>164</v>
      </c>
      <c r="C163">
        <v>12573</v>
      </c>
      <c r="D163" t="s">
        <v>27</v>
      </c>
      <c r="E163" t="s">
        <v>152</v>
      </c>
      <c r="F163">
        <v>303.14</v>
      </c>
      <c r="G163" t="s">
        <v>153</v>
      </c>
      <c r="H163" t="s">
        <v>12</v>
      </c>
      <c r="I163" t="s">
        <v>13</v>
      </c>
      <c r="J163" s="1">
        <v>45688</v>
      </c>
      <c r="K163">
        <v>24</v>
      </c>
      <c r="L163" t="str">
        <f>TEXT(vst_EtiquetasSalidaTunel[[#This Row],[DiaProceso]],"yyyy-mm-dd")</f>
        <v>2025-01-31</v>
      </c>
      <c r="M163">
        <f>HOUR(vst_EtiquetasSalidaTunel[[#This Row],[DiaProceso]])</f>
        <v>5</v>
      </c>
      <c r="N163" t="str">
        <f>VLOOKUP(vst_EtiquetasSalidaTunel[[#This Row],[HoraProceso]],MAESTROS!$F$5:$G$24,2,0)</f>
        <v>05-06 hrs</v>
      </c>
      <c r="O163" t="str">
        <f>VLOOKUP(vst_EtiquetasSalidaTunel[[#This Row],[HoraIntervalo]],MAESTROS!$G$5:$H$24,2,0)</f>
        <v>Noche</v>
      </c>
      <c r="P163">
        <f>MONTH(vst_EtiquetasSalidaTunel[[#This Row],[Dia Proceso 2]])</f>
        <v>1</v>
      </c>
      <c r="Q163">
        <f>WEEKNUM(vst_EtiquetasSalidaTunel[[#This Row],[Dia Proceso 2]])</f>
        <v>5</v>
      </c>
    </row>
    <row r="164" spans="1:17" x14ac:dyDescent="0.3">
      <c r="A164" s="2">
        <v>45688.229298460647</v>
      </c>
      <c r="B164" t="s">
        <v>165</v>
      </c>
      <c r="C164">
        <v>12573</v>
      </c>
      <c r="D164" t="s">
        <v>27</v>
      </c>
      <c r="E164" t="s">
        <v>152</v>
      </c>
      <c r="F164">
        <v>293.99</v>
      </c>
      <c r="G164" t="s">
        <v>153</v>
      </c>
      <c r="H164" t="s">
        <v>12</v>
      </c>
      <c r="I164" t="s">
        <v>13</v>
      </c>
      <c r="J164" s="1">
        <v>45688</v>
      </c>
      <c r="K164">
        <v>24</v>
      </c>
      <c r="L164" t="str">
        <f>TEXT(vst_EtiquetasSalidaTunel[[#This Row],[DiaProceso]],"yyyy-mm-dd")</f>
        <v>2025-01-31</v>
      </c>
      <c r="M164">
        <f>HOUR(vst_EtiquetasSalidaTunel[[#This Row],[DiaProceso]])</f>
        <v>5</v>
      </c>
      <c r="N164" t="str">
        <f>VLOOKUP(vst_EtiquetasSalidaTunel[[#This Row],[HoraProceso]],MAESTROS!$F$5:$G$24,2,0)</f>
        <v>05-06 hrs</v>
      </c>
      <c r="O164" t="str">
        <f>VLOOKUP(vst_EtiquetasSalidaTunel[[#This Row],[HoraIntervalo]],MAESTROS!$G$5:$H$24,2,0)</f>
        <v>Noche</v>
      </c>
      <c r="P164">
        <f>MONTH(vst_EtiquetasSalidaTunel[[#This Row],[Dia Proceso 2]])</f>
        <v>1</v>
      </c>
      <c r="Q164">
        <f>WEEKNUM(vst_EtiquetasSalidaTunel[[#This Row],[Dia Proceso 2]])</f>
        <v>5</v>
      </c>
    </row>
    <row r="165" spans="1:17" x14ac:dyDescent="0.3">
      <c r="A165" s="2">
        <v>45688.232395949075</v>
      </c>
      <c r="B165" t="s">
        <v>166</v>
      </c>
      <c r="C165">
        <v>12573</v>
      </c>
      <c r="D165" t="s">
        <v>27</v>
      </c>
      <c r="E165" t="s">
        <v>152</v>
      </c>
      <c r="F165">
        <v>63.1</v>
      </c>
      <c r="G165" t="s">
        <v>153</v>
      </c>
      <c r="H165" t="s">
        <v>12</v>
      </c>
      <c r="I165" t="s">
        <v>13</v>
      </c>
      <c r="J165" s="1">
        <v>45688</v>
      </c>
      <c r="K165">
        <v>5</v>
      </c>
      <c r="L165" t="str">
        <f>TEXT(vst_EtiquetasSalidaTunel[[#This Row],[DiaProceso]],"yyyy-mm-dd")</f>
        <v>2025-01-31</v>
      </c>
      <c r="M165">
        <f>HOUR(vst_EtiquetasSalidaTunel[[#This Row],[DiaProceso]])</f>
        <v>5</v>
      </c>
      <c r="N165" t="str">
        <f>VLOOKUP(vst_EtiquetasSalidaTunel[[#This Row],[HoraProceso]],MAESTROS!$F$5:$G$24,2,0)</f>
        <v>05-06 hrs</v>
      </c>
      <c r="O165" t="str">
        <f>VLOOKUP(vst_EtiquetasSalidaTunel[[#This Row],[HoraIntervalo]],MAESTROS!$G$5:$H$24,2,0)</f>
        <v>Noche</v>
      </c>
      <c r="P165">
        <f>MONTH(vst_EtiquetasSalidaTunel[[#This Row],[Dia Proceso 2]])</f>
        <v>1</v>
      </c>
      <c r="Q165">
        <f>WEEKNUM(vst_EtiquetasSalidaTunel[[#This Row],[Dia Proceso 2]])</f>
        <v>5</v>
      </c>
    </row>
    <row r="166" spans="1:17" x14ac:dyDescent="0.3">
      <c r="A166" s="2">
        <v>45688.359902349534</v>
      </c>
      <c r="B166" t="s">
        <v>167</v>
      </c>
      <c r="C166">
        <v>12573</v>
      </c>
      <c r="D166" t="s">
        <v>27</v>
      </c>
      <c r="E166" t="s">
        <v>152</v>
      </c>
      <c r="F166">
        <v>320.33999999999997</v>
      </c>
      <c r="G166" t="s">
        <v>153</v>
      </c>
      <c r="H166" t="s">
        <v>12</v>
      </c>
      <c r="I166" t="s">
        <v>13</v>
      </c>
      <c r="J166" s="1">
        <v>45688</v>
      </c>
      <c r="K166">
        <v>24</v>
      </c>
      <c r="L166" t="str">
        <f>TEXT(vst_EtiquetasSalidaTunel[[#This Row],[DiaProceso]],"yyyy-mm-dd")</f>
        <v>2025-01-31</v>
      </c>
      <c r="M166">
        <f>HOUR(vst_EtiquetasSalidaTunel[[#This Row],[DiaProceso]])</f>
        <v>8</v>
      </c>
      <c r="N166" t="str">
        <f>VLOOKUP(vst_EtiquetasSalidaTunel[[#This Row],[HoraProceso]],MAESTROS!$F$5:$G$24,2,0)</f>
        <v>08-09 hrs</v>
      </c>
      <c r="O166" t="str">
        <f>VLOOKUP(vst_EtiquetasSalidaTunel[[#This Row],[HoraIntervalo]],MAESTROS!$G$5:$H$24,2,0)</f>
        <v>Dia</v>
      </c>
      <c r="P166">
        <f>MONTH(vst_EtiquetasSalidaTunel[[#This Row],[Dia Proceso 2]])</f>
        <v>1</v>
      </c>
      <c r="Q166">
        <f>WEEKNUM(vst_EtiquetasSalidaTunel[[#This Row],[Dia Proceso 2]])</f>
        <v>5</v>
      </c>
    </row>
    <row r="167" spans="1:17" x14ac:dyDescent="0.3">
      <c r="A167" s="2">
        <v>45688.370458217592</v>
      </c>
      <c r="B167" t="s">
        <v>168</v>
      </c>
      <c r="C167">
        <v>12573</v>
      </c>
      <c r="D167" t="s">
        <v>27</v>
      </c>
      <c r="E167" t="s">
        <v>152</v>
      </c>
      <c r="F167">
        <v>320.45999999999998</v>
      </c>
      <c r="G167" t="s">
        <v>153</v>
      </c>
      <c r="H167" t="s">
        <v>12</v>
      </c>
      <c r="I167" t="s">
        <v>13</v>
      </c>
      <c r="J167" s="1">
        <v>45688</v>
      </c>
      <c r="K167">
        <v>24</v>
      </c>
      <c r="L167" t="str">
        <f>TEXT(vst_EtiquetasSalidaTunel[[#This Row],[DiaProceso]],"yyyy-mm-dd")</f>
        <v>2025-01-31</v>
      </c>
      <c r="M167">
        <f>HOUR(vst_EtiquetasSalidaTunel[[#This Row],[DiaProceso]])</f>
        <v>8</v>
      </c>
      <c r="N167" t="str">
        <f>VLOOKUP(vst_EtiquetasSalidaTunel[[#This Row],[HoraProceso]],MAESTROS!$F$5:$G$24,2,0)</f>
        <v>08-09 hrs</v>
      </c>
      <c r="O167" t="str">
        <f>VLOOKUP(vst_EtiquetasSalidaTunel[[#This Row],[HoraIntervalo]],MAESTROS!$G$5:$H$24,2,0)</f>
        <v>Dia</v>
      </c>
      <c r="P167">
        <f>MONTH(vst_EtiquetasSalidaTunel[[#This Row],[Dia Proceso 2]])</f>
        <v>1</v>
      </c>
      <c r="Q167">
        <f>WEEKNUM(vst_EtiquetasSalidaTunel[[#This Row],[Dia Proceso 2]])</f>
        <v>5</v>
      </c>
    </row>
    <row r="168" spans="1:17" x14ac:dyDescent="0.3">
      <c r="A168" s="2">
        <v>45688.384510416668</v>
      </c>
      <c r="B168" t="s">
        <v>169</v>
      </c>
      <c r="C168">
        <v>12573</v>
      </c>
      <c r="D168" t="s">
        <v>27</v>
      </c>
      <c r="E168" t="s">
        <v>152</v>
      </c>
      <c r="F168">
        <v>332.76</v>
      </c>
      <c r="G168" t="s">
        <v>153</v>
      </c>
      <c r="H168" t="s">
        <v>12</v>
      </c>
      <c r="I168" t="s">
        <v>13</v>
      </c>
      <c r="J168" s="1">
        <v>45688</v>
      </c>
      <c r="K168">
        <v>24</v>
      </c>
      <c r="L168" t="str">
        <f>TEXT(vst_EtiquetasSalidaTunel[[#This Row],[DiaProceso]],"yyyy-mm-dd")</f>
        <v>2025-01-31</v>
      </c>
      <c r="M168">
        <f>HOUR(vst_EtiquetasSalidaTunel[[#This Row],[DiaProceso]])</f>
        <v>9</v>
      </c>
      <c r="N168" t="str">
        <f>VLOOKUP(vst_EtiquetasSalidaTunel[[#This Row],[HoraProceso]],MAESTROS!$F$5:$G$24,2,0)</f>
        <v>09-10 hrs</v>
      </c>
      <c r="O168" t="str">
        <f>VLOOKUP(vst_EtiquetasSalidaTunel[[#This Row],[HoraIntervalo]],MAESTROS!$G$5:$H$24,2,0)</f>
        <v>Dia</v>
      </c>
      <c r="P168">
        <f>MONTH(vst_EtiquetasSalidaTunel[[#This Row],[Dia Proceso 2]])</f>
        <v>1</v>
      </c>
      <c r="Q168">
        <f>WEEKNUM(vst_EtiquetasSalidaTunel[[#This Row],[Dia Proceso 2]])</f>
        <v>5</v>
      </c>
    </row>
    <row r="169" spans="1:17" x14ac:dyDescent="0.3">
      <c r="A169" s="2">
        <v>45688.402286111108</v>
      </c>
      <c r="B169" t="s">
        <v>170</v>
      </c>
      <c r="C169">
        <v>12573</v>
      </c>
      <c r="D169" t="s">
        <v>27</v>
      </c>
      <c r="E169" t="s">
        <v>152</v>
      </c>
      <c r="F169">
        <v>315.73</v>
      </c>
      <c r="G169" t="s">
        <v>153</v>
      </c>
      <c r="H169" t="s">
        <v>12</v>
      </c>
      <c r="I169" t="s">
        <v>13</v>
      </c>
      <c r="J169" s="1">
        <v>45688</v>
      </c>
      <c r="K169">
        <v>23</v>
      </c>
      <c r="L169" t="str">
        <f>TEXT(vst_EtiquetasSalidaTunel[[#This Row],[DiaProceso]],"yyyy-mm-dd")</f>
        <v>2025-01-31</v>
      </c>
      <c r="M169">
        <f>HOUR(vst_EtiquetasSalidaTunel[[#This Row],[DiaProceso]])</f>
        <v>9</v>
      </c>
      <c r="N169" t="str">
        <f>VLOOKUP(vst_EtiquetasSalidaTunel[[#This Row],[HoraProceso]],MAESTROS!$F$5:$G$24,2,0)</f>
        <v>09-10 hrs</v>
      </c>
      <c r="O169" t="str">
        <f>VLOOKUP(vst_EtiquetasSalidaTunel[[#This Row],[HoraIntervalo]],MAESTROS!$G$5:$H$24,2,0)</f>
        <v>Dia</v>
      </c>
      <c r="P169">
        <f>MONTH(vst_EtiquetasSalidaTunel[[#This Row],[Dia Proceso 2]])</f>
        <v>1</v>
      </c>
      <c r="Q169">
        <f>WEEKNUM(vst_EtiquetasSalidaTunel[[#This Row],[Dia Proceso 2]])</f>
        <v>5</v>
      </c>
    </row>
    <row r="170" spans="1:17" x14ac:dyDescent="0.3">
      <c r="A170" s="2">
        <v>45688.421176006945</v>
      </c>
      <c r="B170" t="s">
        <v>200</v>
      </c>
      <c r="C170">
        <v>12568</v>
      </c>
      <c r="D170" t="s">
        <v>86</v>
      </c>
      <c r="E170" t="s">
        <v>10</v>
      </c>
      <c r="F170">
        <v>424.51</v>
      </c>
      <c r="G170" t="s">
        <v>11</v>
      </c>
      <c r="H170" t="s">
        <v>12</v>
      </c>
      <c r="I170" t="s">
        <v>13</v>
      </c>
      <c r="J170" s="1">
        <v>45688</v>
      </c>
      <c r="K170">
        <v>24</v>
      </c>
      <c r="L170" t="str">
        <f>TEXT(vst_EtiquetasSalidaTunel[[#This Row],[DiaProceso]],"yyyy-mm-dd")</f>
        <v>2025-01-31</v>
      </c>
      <c r="M170">
        <f>HOUR(vst_EtiquetasSalidaTunel[[#This Row],[DiaProceso]])</f>
        <v>10</v>
      </c>
      <c r="N170" t="str">
        <f>VLOOKUP(vst_EtiquetasSalidaTunel[[#This Row],[HoraProceso]],MAESTROS!$F$5:$G$24,2,0)</f>
        <v>10-11 hrs</v>
      </c>
      <c r="O170" t="str">
        <f>VLOOKUP(vst_EtiquetasSalidaTunel[[#This Row],[HoraIntervalo]],MAESTROS!$G$5:$H$24,2,0)</f>
        <v>Dia</v>
      </c>
      <c r="P170">
        <f>MONTH(vst_EtiquetasSalidaTunel[[#This Row],[Dia Proceso 2]])</f>
        <v>1</v>
      </c>
      <c r="Q170">
        <f>WEEKNUM(vst_EtiquetasSalidaTunel[[#This Row],[Dia Proceso 2]])</f>
        <v>5</v>
      </c>
    </row>
    <row r="171" spans="1:17" x14ac:dyDescent="0.3">
      <c r="A171" s="2">
        <v>45688.439400694442</v>
      </c>
      <c r="B171" t="s">
        <v>201</v>
      </c>
      <c r="C171">
        <v>12568</v>
      </c>
      <c r="D171" t="s">
        <v>86</v>
      </c>
      <c r="E171" t="s">
        <v>10</v>
      </c>
      <c r="F171">
        <v>280.18</v>
      </c>
      <c r="G171" t="s">
        <v>11</v>
      </c>
      <c r="H171" t="s">
        <v>12</v>
      </c>
      <c r="I171" t="s">
        <v>13</v>
      </c>
      <c r="J171" s="1">
        <v>45688</v>
      </c>
      <c r="K171">
        <v>17</v>
      </c>
      <c r="L171" t="str">
        <f>TEXT(vst_EtiquetasSalidaTunel[[#This Row],[DiaProceso]],"yyyy-mm-dd")</f>
        <v>2025-01-31</v>
      </c>
      <c r="M171">
        <f>HOUR(vst_EtiquetasSalidaTunel[[#This Row],[DiaProceso]])</f>
        <v>10</v>
      </c>
      <c r="N171" t="str">
        <f>VLOOKUP(vst_EtiquetasSalidaTunel[[#This Row],[HoraProceso]],MAESTROS!$F$5:$G$24,2,0)</f>
        <v>10-11 hrs</v>
      </c>
      <c r="O171" t="str">
        <f>VLOOKUP(vst_EtiquetasSalidaTunel[[#This Row],[HoraIntervalo]],MAESTROS!$G$5:$H$24,2,0)</f>
        <v>Dia</v>
      </c>
      <c r="P171">
        <f>MONTH(vst_EtiquetasSalidaTunel[[#This Row],[Dia Proceso 2]])</f>
        <v>1</v>
      </c>
      <c r="Q171">
        <f>WEEKNUM(vst_EtiquetasSalidaTunel[[#This Row],[Dia Proceso 2]])</f>
        <v>5</v>
      </c>
    </row>
    <row r="172" spans="1:17" x14ac:dyDescent="0.3">
      <c r="A172" s="2">
        <v>45688.594283449071</v>
      </c>
      <c r="B172" t="s">
        <v>218</v>
      </c>
      <c r="C172">
        <v>12568</v>
      </c>
      <c r="D172" t="s">
        <v>86</v>
      </c>
      <c r="E172" t="s">
        <v>10</v>
      </c>
      <c r="F172">
        <v>269.26</v>
      </c>
      <c r="G172" t="s">
        <v>11</v>
      </c>
      <c r="H172" t="s">
        <v>12</v>
      </c>
      <c r="I172" t="s">
        <v>13</v>
      </c>
      <c r="J172" s="1">
        <v>45688</v>
      </c>
      <c r="K172">
        <v>13</v>
      </c>
      <c r="L172" t="str">
        <f>TEXT(vst_EtiquetasSalidaTunel[[#This Row],[DiaProceso]],"yyyy-mm-dd")</f>
        <v>2025-01-31</v>
      </c>
      <c r="M172">
        <f>HOUR(vst_EtiquetasSalidaTunel[[#This Row],[DiaProceso]])</f>
        <v>14</v>
      </c>
      <c r="N172" t="str">
        <f>VLOOKUP(vst_EtiquetasSalidaTunel[[#This Row],[HoraProceso]],MAESTROS!$F$5:$G$24,2,0)</f>
        <v>14-15 hrs</v>
      </c>
      <c r="O172" t="str">
        <f>VLOOKUP(vst_EtiquetasSalidaTunel[[#This Row],[HoraIntervalo]],MAESTROS!$G$5:$H$24,2,0)</f>
        <v>Dia</v>
      </c>
      <c r="P172">
        <f>MONTH(vst_EtiquetasSalidaTunel[[#This Row],[Dia Proceso 2]])</f>
        <v>1</v>
      </c>
      <c r="Q172">
        <f>WEEKNUM(vst_EtiquetasSalidaTunel[[#This Row],[Dia Proceso 2]])</f>
        <v>5</v>
      </c>
    </row>
    <row r="173" spans="1:17" x14ac:dyDescent="0.3">
      <c r="A173" s="2">
        <v>45688.597544097225</v>
      </c>
      <c r="B173" t="s">
        <v>219</v>
      </c>
      <c r="C173">
        <v>12568</v>
      </c>
      <c r="D173" t="s">
        <v>86</v>
      </c>
      <c r="E173" t="s">
        <v>10</v>
      </c>
      <c r="F173">
        <v>10.26</v>
      </c>
      <c r="G173" t="s">
        <v>11</v>
      </c>
      <c r="H173" t="s">
        <v>12</v>
      </c>
      <c r="I173" t="s">
        <v>13</v>
      </c>
      <c r="J173" s="1">
        <v>45688</v>
      </c>
      <c r="K173">
        <v>1</v>
      </c>
      <c r="L173" t="str">
        <f>TEXT(vst_EtiquetasSalidaTunel[[#This Row],[DiaProceso]],"yyyy-mm-dd")</f>
        <v>2025-01-31</v>
      </c>
      <c r="M173">
        <f>HOUR(vst_EtiquetasSalidaTunel[[#This Row],[DiaProceso]])</f>
        <v>14</v>
      </c>
      <c r="N173" t="str">
        <f>VLOOKUP(vst_EtiquetasSalidaTunel[[#This Row],[HoraProceso]],MAESTROS!$F$5:$G$24,2,0)</f>
        <v>14-15 hrs</v>
      </c>
      <c r="O173" t="str">
        <f>VLOOKUP(vst_EtiquetasSalidaTunel[[#This Row],[HoraIntervalo]],MAESTROS!$G$5:$H$24,2,0)</f>
        <v>Dia</v>
      </c>
      <c r="P173">
        <f>MONTH(vst_EtiquetasSalidaTunel[[#This Row],[Dia Proceso 2]])</f>
        <v>1</v>
      </c>
      <c r="Q173">
        <f>WEEKNUM(vst_EtiquetasSalidaTunel[[#This Row],[Dia Proceso 2]])</f>
        <v>5</v>
      </c>
    </row>
    <row r="174" spans="1:17" x14ac:dyDescent="0.3">
      <c r="A174" s="2">
        <v>45688.891923344905</v>
      </c>
      <c r="B174" t="s">
        <v>220</v>
      </c>
      <c r="C174">
        <v>12568</v>
      </c>
      <c r="D174" t="s">
        <v>86</v>
      </c>
      <c r="E174" t="s">
        <v>10</v>
      </c>
      <c r="F174">
        <v>448.14</v>
      </c>
      <c r="G174" t="s">
        <v>11</v>
      </c>
      <c r="H174" t="s">
        <v>12</v>
      </c>
      <c r="I174" t="s">
        <v>13</v>
      </c>
      <c r="J174" s="1">
        <v>45688</v>
      </c>
      <c r="K174">
        <v>24</v>
      </c>
      <c r="L174" t="str">
        <f>TEXT(vst_EtiquetasSalidaTunel[[#This Row],[DiaProceso]],"yyyy-mm-dd")</f>
        <v>2025-01-31</v>
      </c>
      <c r="M174">
        <f>HOUR(vst_EtiquetasSalidaTunel[[#This Row],[DiaProceso]])</f>
        <v>21</v>
      </c>
      <c r="N174" t="str">
        <f>VLOOKUP(vst_EtiquetasSalidaTunel[[#This Row],[HoraProceso]],MAESTROS!$F$5:$G$24,2,0)</f>
        <v>21-22 hrs</v>
      </c>
      <c r="O174" t="str">
        <f>VLOOKUP(vst_EtiquetasSalidaTunel[[#This Row],[HoraIntervalo]],MAESTROS!$G$5:$H$24,2,0)</f>
        <v>Noche</v>
      </c>
      <c r="P174">
        <f>MONTH(vst_EtiquetasSalidaTunel[[#This Row],[Dia Proceso 2]])</f>
        <v>1</v>
      </c>
      <c r="Q174">
        <f>WEEKNUM(vst_EtiquetasSalidaTunel[[#This Row],[Dia Proceso 2]])</f>
        <v>5</v>
      </c>
    </row>
    <row r="175" spans="1:17" x14ac:dyDescent="0.3">
      <c r="A175" s="2">
        <v>45688.89991064815</v>
      </c>
      <c r="B175" t="s">
        <v>221</v>
      </c>
      <c r="C175">
        <v>12568</v>
      </c>
      <c r="D175" t="s">
        <v>86</v>
      </c>
      <c r="E175" t="s">
        <v>10</v>
      </c>
      <c r="F175">
        <v>453.04</v>
      </c>
      <c r="G175" t="s">
        <v>11</v>
      </c>
      <c r="H175" t="s">
        <v>12</v>
      </c>
      <c r="I175" t="s">
        <v>13</v>
      </c>
      <c r="J175" s="1">
        <v>45688</v>
      </c>
      <c r="K175">
        <v>24</v>
      </c>
      <c r="L175" t="str">
        <f>TEXT(vst_EtiquetasSalidaTunel[[#This Row],[DiaProceso]],"yyyy-mm-dd")</f>
        <v>2025-01-31</v>
      </c>
      <c r="M175">
        <f>HOUR(vst_EtiquetasSalidaTunel[[#This Row],[DiaProceso]])</f>
        <v>21</v>
      </c>
      <c r="N175" t="str">
        <f>VLOOKUP(vst_EtiquetasSalidaTunel[[#This Row],[HoraProceso]],MAESTROS!$F$5:$G$24,2,0)</f>
        <v>21-22 hrs</v>
      </c>
      <c r="O175" t="str">
        <f>VLOOKUP(vst_EtiquetasSalidaTunel[[#This Row],[HoraIntervalo]],MAESTROS!$G$5:$H$24,2,0)</f>
        <v>Noche</v>
      </c>
      <c r="P175">
        <f>MONTH(vst_EtiquetasSalidaTunel[[#This Row],[Dia Proceso 2]])</f>
        <v>1</v>
      </c>
      <c r="Q175">
        <f>WEEKNUM(vst_EtiquetasSalidaTunel[[#This Row],[Dia Proceso 2]])</f>
        <v>5</v>
      </c>
    </row>
    <row r="176" spans="1:17" x14ac:dyDescent="0.3">
      <c r="A176" s="2">
        <v>45688.908129282405</v>
      </c>
      <c r="B176" t="s">
        <v>222</v>
      </c>
      <c r="C176">
        <v>12568</v>
      </c>
      <c r="D176" t="s">
        <v>86</v>
      </c>
      <c r="E176" t="s">
        <v>10</v>
      </c>
      <c r="F176">
        <v>455.61</v>
      </c>
      <c r="G176" t="s">
        <v>11</v>
      </c>
      <c r="H176" t="s">
        <v>12</v>
      </c>
      <c r="I176" t="s">
        <v>13</v>
      </c>
      <c r="J176" s="1">
        <v>45688</v>
      </c>
      <c r="K176">
        <v>24</v>
      </c>
      <c r="L176" t="str">
        <f>TEXT(vst_EtiquetasSalidaTunel[[#This Row],[DiaProceso]],"yyyy-mm-dd")</f>
        <v>2025-01-31</v>
      </c>
      <c r="M176">
        <f>HOUR(vst_EtiquetasSalidaTunel[[#This Row],[DiaProceso]])</f>
        <v>21</v>
      </c>
      <c r="N176" t="str">
        <f>VLOOKUP(vst_EtiquetasSalidaTunel[[#This Row],[HoraProceso]],MAESTROS!$F$5:$G$24,2,0)</f>
        <v>21-22 hrs</v>
      </c>
      <c r="O176" t="str">
        <f>VLOOKUP(vst_EtiquetasSalidaTunel[[#This Row],[HoraIntervalo]],MAESTROS!$G$5:$H$24,2,0)</f>
        <v>Noche</v>
      </c>
      <c r="P176">
        <f>MONTH(vst_EtiquetasSalidaTunel[[#This Row],[Dia Proceso 2]])</f>
        <v>1</v>
      </c>
      <c r="Q176">
        <f>WEEKNUM(vst_EtiquetasSalidaTunel[[#This Row],[Dia Proceso 2]])</f>
        <v>5</v>
      </c>
    </row>
    <row r="177" spans="1:17" x14ac:dyDescent="0.3">
      <c r="A177" s="2">
        <v>45688.916050462962</v>
      </c>
      <c r="B177" t="s">
        <v>223</v>
      </c>
      <c r="C177">
        <v>12568</v>
      </c>
      <c r="D177" t="s">
        <v>86</v>
      </c>
      <c r="E177" t="s">
        <v>10</v>
      </c>
      <c r="F177">
        <v>437.33</v>
      </c>
      <c r="G177" t="s">
        <v>11</v>
      </c>
      <c r="H177" t="s">
        <v>12</v>
      </c>
      <c r="I177" t="s">
        <v>13</v>
      </c>
      <c r="J177" s="1">
        <v>45688</v>
      </c>
      <c r="K177">
        <v>24</v>
      </c>
      <c r="L177" t="str">
        <f>TEXT(vst_EtiquetasSalidaTunel[[#This Row],[DiaProceso]],"yyyy-mm-dd")</f>
        <v>2025-01-31</v>
      </c>
      <c r="M177">
        <f>HOUR(vst_EtiquetasSalidaTunel[[#This Row],[DiaProceso]])</f>
        <v>21</v>
      </c>
      <c r="N177" t="str">
        <f>VLOOKUP(vst_EtiquetasSalidaTunel[[#This Row],[HoraProceso]],MAESTROS!$F$5:$G$24,2,0)</f>
        <v>21-22 hrs</v>
      </c>
      <c r="O177" t="str">
        <f>VLOOKUP(vst_EtiquetasSalidaTunel[[#This Row],[HoraIntervalo]],MAESTROS!$G$5:$H$24,2,0)</f>
        <v>Noche</v>
      </c>
      <c r="P177">
        <f>MONTH(vst_EtiquetasSalidaTunel[[#This Row],[Dia Proceso 2]])</f>
        <v>1</v>
      </c>
      <c r="Q177">
        <f>WEEKNUM(vst_EtiquetasSalidaTunel[[#This Row],[Dia Proceso 2]])</f>
        <v>5</v>
      </c>
    </row>
    <row r="178" spans="1:17" x14ac:dyDescent="0.3">
      <c r="A178" s="2">
        <v>45688.924044444444</v>
      </c>
      <c r="B178" t="s">
        <v>224</v>
      </c>
      <c r="C178">
        <v>12568</v>
      </c>
      <c r="D178" t="s">
        <v>86</v>
      </c>
      <c r="E178" t="s">
        <v>10</v>
      </c>
      <c r="F178">
        <v>457.65</v>
      </c>
      <c r="G178" t="s">
        <v>11</v>
      </c>
      <c r="H178" t="s">
        <v>12</v>
      </c>
      <c r="I178" t="s">
        <v>13</v>
      </c>
      <c r="J178" s="1">
        <v>45688</v>
      </c>
      <c r="K178">
        <v>24</v>
      </c>
      <c r="L178" t="str">
        <f>TEXT(vst_EtiquetasSalidaTunel[[#This Row],[DiaProceso]],"yyyy-mm-dd")</f>
        <v>2025-01-31</v>
      </c>
      <c r="M178">
        <f>HOUR(vst_EtiquetasSalidaTunel[[#This Row],[DiaProceso]])</f>
        <v>22</v>
      </c>
      <c r="N178" t="str">
        <f>VLOOKUP(vst_EtiquetasSalidaTunel[[#This Row],[HoraProceso]],MAESTROS!$F$5:$G$24,2,0)</f>
        <v>22-23 hrs</v>
      </c>
      <c r="O178" t="str">
        <f>VLOOKUP(vst_EtiquetasSalidaTunel[[#This Row],[HoraIntervalo]],MAESTROS!$G$5:$H$24,2,0)</f>
        <v>Noche</v>
      </c>
      <c r="P178">
        <f>MONTH(vst_EtiquetasSalidaTunel[[#This Row],[Dia Proceso 2]])</f>
        <v>1</v>
      </c>
      <c r="Q178">
        <f>WEEKNUM(vst_EtiquetasSalidaTunel[[#This Row],[Dia Proceso 2]])</f>
        <v>5</v>
      </c>
    </row>
    <row r="179" spans="1:17" x14ac:dyDescent="0.3">
      <c r="A179" s="2">
        <v>45688.932663344909</v>
      </c>
      <c r="B179" t="s">
        <v>225</v>
      </c>
      <c r="C179">
        <v>12568</v>
      </c>
      <c r="D179" t="s">
        <v>86</v>
      </c>
      <c r="E179" t="s">
        <v>10</v>
      </c>
      <c r="F179">
        <v>452.12</v>
      </c>
      <c r="G179" t="s">
        <v>11</v>
      </c>
      <c r="H179" t="s">
        <v>12</v>
      </c>
      <c r="I179" t="s">
        <v>13</v>
      </c>
      <c r="J179" s="1">
        <v>45688</v>
      </c>
      <c r="K179">
        <v>24</v>
      </c>
      <c r="L179" t="str">
        <f>TEXT(vst_EtiquetasSalidaTunel[[#This Row],[DiaProceso]],"yyyy-mm-dd")</f>
        <v>2025-01-31</v>
      </c>
      <c r="M179">
        <f>HOUR(vst_EtiquetasSalidaTunel[[#This Row],[DiaProceso]])</f>
        <v>22</v>
      </c>
      <c r="N179" t="str">
        <f>VLOOKUP(vst_EtiquetasSalidaTunel[[#This Row],[HoraProceso]],MAESTROS!$F$5:$G$24,2,0)</f>
        <v>22-23 hrs</v>
      </c>
      <c r="O179" t="str">
        <f>VLOOKUP(vst_EtiquetasSalidaTunel[[#This Row],[HoraIntervalo]],MAESTROS!$G$5:$H$24,2,0)</f>
        <v>Noche</v>
      </c>
      <c r="P179">
        <f>MONTH(vst_EtiquetasSalidaTunel[[#This Row],[Dia Proceso 2]])</f>
        <v>1</v>
      </c>
      <c r="Q179">
        <f>WEEKNUM(vst_EtiquetasSalidaTunel[[#This Row],[Dia Proceso 2]])</f>
        <v>5</v>
      </c>
    </row>
    <row r="180" spans="1:17" x14ac:dyDescent="0.3">
      <c r="A180" s="2">
        <v>45688.941803784721</v>
      </c>
      <c r="B180" t="s">
        <v>226</v>
      </c>
      <c r="C180">
        <v>12568</v>
      </c>
      <c r="D180" t="s">
        <v>86</v>
      </c>
      <c r="E180" t="s">
        <v>10</v>
      </c>
      <c r="F180">
        <v>451.59</v>
      </c>
      <c r="G180" t="s">
        <v>11</v>
      </c>
      <c r="H180" t="s">
        <v>12</v>
      </c>
      <c r="I180" t="s">
        <v>13</v>
      </c>
      <c r="J180" s="1">
        <v>45688</v>
      </c>
      <c r="K180">
        <v>24</v>
      </c>
      <c r="L180" t="str">
        <f>TEXT(vst_EtiquetasSalidaTunel[[#This Row],[DiaProceso]],"yyyy-mm-dd")</f>
        <v>2025-01-31</v>
      </c>
      <c r="M180">
        <f>HOUR(vst_EtiquetasSalidaTunel[[#This Row],[DiaProceso]])</f>
        <v>22</v>
      </c>
      <c r="N180" t="str">
        <f>VLOOKUP(vst_EtiquetasSalidaTunel[[#This Row],[HoraProceso]],MAESTROS!$F$5:$G$24,2,0)</f>
        <v>22-23 hrs</v>
      </c>
      <c r="O180" t="str">
        <f>VLOOKUP(vst_EtiquetasSalidaTunel[[#This Row],[HoraIntervalo]],MAESTROS!$G$5:$H$24,2,0)</f>
        <v>Noche</v>
      </c>
      <c r="P180">
        <f>MONTH(vst_EtiquetasSalidaTunel[[#This Row],[Dia Proceso 2]])</f>
        <v>1</v>
      </c>
      <c r="Q180">
        <f>WEEKNUM(vst_EtiquetasSalidaTunel[[#This Row],[Dia Proceso 2]])</f>
        <v>5</v>
      </c>
    </row>
    <row r="181" spans="1:17" x14ac:dyDescent="0.3">
      <c r="A181" s="2">
        <v>45688.949988229164</v>
      </c>
      <c r="B181" t="s">
        <v>208</v>
      </c>
      <c r="C181">
        <v>12570</v>
      </c>
      <c r="D181" t="s">
        <v>27</v>
      </c>
      <c r="E181" t="s">
        <v>21</v>
      </c>
      <c r="F181">
        <v>54.64</v>
      </c>
      <c r="G181" t="s">
        <v>22</v>
      </c>
      <c r="H181" t="s">
        <v>23</v>
      </c>
      <c r="I181" t="s">
        <v>13</v>
      </c>
      <c r="J181" s="1">
        <v>45688</v>
      </c>
      <c r="K181">
        <v>3</v>
      </c>
      <c r="L181" t="str">
        <f>TEXT(vst_EtiquetasSalidaTunel[[#This Row],[DiaProceso]],"yyyy-mm-dd")</f>
        <v>2025-01-31</v>
      </c>
      <c r="M181">
        <f>HOUR(vst_EtiquetasSalidaTunel[[#This Row],[DiaProceso]])</f>
        <v>22</v>
      </c>
      <c r="N181" t="str">
        <f>VLOOKUP(vst_EtiquetasSalidaTunel[[#This Row],[HoraProceso]],MAESTROS!$F$5:$G$24,2,0)</f>
        <v>22-23 hrs</v>
      </c>
      <c r="O181" t="str">
        <f>VLOOKUP(vst_EtiquetasSalidaTunel[[#This Row],[HoraIntervalo]],MAESTROS!$G$5:$H$24,2,0)</f>
        <v>Noche</v>
      </c>
      <c r="P181">
        <f>MONTH(vst_EtiquetasSalidaTunel[[#This Row],[Dia Proceso 2]])</f>
        <v>1</v>
      </c>
      <c r="Q181">
        <f>WEEKNUM(vst_EtiquetasSalidaTunel[[#This Row],[Dia Proceso 2]])</f>
        <v>5</v>
      </c>
    </row>
    <row r="182" spans="1:17" x14ac:dyDescent="0.3">
      <c r="A182" s="2">
        <v>45688.976493483795</v>
      </c>
      <c r="B182" t="s">
        <v>204</v>
      </c>
      <c r="C182">
        <v>12559</v>
      </c>
      <c r="D182" t="s">
        <v>27</v>
      </c>
      <c r="E182" t="s">
        <v>21</v>
      </c>
      <c r="F182">
        <v>25.85</v>
      </c>
      <c r="G182" t="s">
        <v>22</v>
      </c>
      <c r="H182" t="s">
        <v>202</v>
      </c>
      <c r="I182" t="s">
        <v>13</v>
      </c>
      <c r="J182" s="1">
        <v>45688</v>
      </c>
      <c r="K182">
        <v>2</v>
      </c>
      <c r="L182" t="str">
        <f>TEXT(vst_EtiquetasSalidaTunel[[#This Row],[DiaProceso]],"yyyy-mm-dd")</f>
        <v>2025-01-31</v>
      </c>
      <c r="M182">
        <f>HOUR(vst_EtiquetasSalidaTunel[[#This Row],[DiaProceso]])</f>
        <v>23</v>
      </c>
      <c r="N182" t="str">
        <f>VLOOKUP(vst_EtiquetasSalidaTunel[[#This Row],[HoraProceso]],MAESTROS!$F$5:$G$24,2,0)</f>
        <v>23-24 hrs</v>
      </c>
      <c r="O182" t="str">
        <f>VLOOKUP(vst_EtiquetasSalidaTunel[[#This Row],[HoraIntervalo]],MAESTROS!$G$5:$H$24,2,0)</f>
        <v>Noche</v>
      </c>
      <c r="P182">
        <f>MONTH(vst_EtiquetasSalidaTunel[[#This Row],[Dia Proceso 2]])</f>
        <v>1</v>
      </c>
      <c r="Q182">
        <f>WEEKNUM(vst_EtiquetasSalidaTunel[[#This Row],[Dia Proceso 2]])</f>
        <v>5</v>
      </c>
    </row>
    <row r="183" spans="1:17" x14ac:dyDescent="0.3">
      <c r="A183" s="2">
        <v>45688.97786979167</v>
      </c>
      <c r="B183" t="s">
        <v>207</v>
      </c>
      <c r="C183">
        <v>12564</v>
      </c>
      <c r="D183" t="s">
        <v>27</v>
      </c>
      <c r="E183" t="s">
        <v>21</v>
      </c>
      <c r="F183">
        <v>398.14</v>
      </c>
      <c r="G183" t="s">
        <v>22</v>
      </c>
      <c r="H183" t="s">
        <v>37</v>
      </c>
      <c r="I183" t="s">
        <v>13</v>
      </c>
      <c r="J183" s="1">
        <v>45688</v>
      </c>
      <c r="K183">
        <v>22</v>
      </c>
      <c r="L183" t="str">
        <f>TEXT(vst_EtiquetasSalidaTunel[[#This Row],[DiaProceso]],"yyyy-mm-dd")</f>
        <v>2025-01-31</v>
      </c>
      <c r="M183">
        <f>HOUR(vst_EtiquetasSalidaTunel[[#This Row],[DiaProceso]])</f>
        <v>23</v>
      </c>
      <c r="N183" t="str">
        <f>VLOOKUP(vst_EtiquetasSalidaTunel[[#This Row],[HoraProceso]],MAESTROS!$F$5:$G$24,2,0)</f>
        <v>23-24 hrs</v>
      </c>
      <c r="O183" t="str">
        <f>VLOOKUP(vst_EtiquetasSalidaTunel[[#This Row],[HoraIntervalo]],MAESTROS!$G$5:$H$24,2,0)</f>
        <v>Noche</v>
      </c>
      <c r="P183">
        <f>MONTH(vst_EtiquetasSalidaTunel[[#This Row],[Dia Proceso 2]])</f>
        <v>1</v>
      </c>
      <c r="Q183">
        <f>WEEKNUM(vst_EtiquetasSalidaTunel[[#This Row],[Dia Proceso 2]])</f>
        <v>5</v>
      </c>
    </row>
    <row r="184" spans="1:17" x14ac:dyDescent="0.3">
      <c r="A184" s="2">
        <v>45688.989384641201</v>
      </c>
      <c r="B184" t="s">
        <v>203</v>
      </c>
      <c r="C184">
        <v>12558</v>
      </c>
      <c r="D184" t="s">
        <v>27</v>
      </c>
      <c r="E184" t="s">
        <v>21</v>
      </c>
      <c r="F184">
        <v>25.41</v>
      </c>
      <c r="G184" t="s">
        <v>22</v>
      </c>
      <c r="H184" t="s">
        <v>202</v>
      </c>
      <c r="I184" t="s">
        <v>13</v>
      </c>
      <c r="J184" s="1">
        <v>45688</v>
      </c>
      <c r="K184">
        <v>2</v>
      </c>
      <c r="L184" t="str">
        <f>TEXT(vst_EtiquetasSalidaTunel[[#This Row],[DiaProceso]],"yyyy-mm-dd")</f>
        <v>2025-01-31</v>
      </c>
      <c r="M184">
        <f>HOUR(vst_EtiquetasSalidaTunel[[#This Row],[DiaProceso]])</f>
        <v>23</v>
      </c>
      <c r="N184" t="str">
        <f>VLOOKUP(vst_EtiquetasSalidaTunel[[#This Row],[HoraProceso]],MAESTROS!$F$5:$G$24,2,0)</f>
        <v>23-24 hrs</v>
      </c>
      <c r="O184" t="str">
        <f>VLOOKUP(vst_EtiquetasSalidaTunel[[#This Row],[HoraIntervalo]],MAESTROS!$G$5:$H$24,2,0)</f>
        <v>Noche</v>
      </c>
      <c r="P184">
        <f>MONTH(vst_EtiquetasSalidaTunel[[#This Row],[Dia Proceso 2]])</f>
        <v>1</v>
      </c>
      <c r="Q184">
        <f>WEEKNUM(vst_EtiquetasSalidaTunel[[#This Row],[Dia Proceso 2]])</f>
        <v>5</v>
      </c>
    </row>
    <row r="185" spans="1:17" x14ac:dyDescent="0.3">
      <c r="A185" s="2">
        <v>45688.991937962965</v>
      </c>
      <c r="B185" t="s">
        <v>209</v>
      </c>
      <c r="C185">
        <v>12570</v>
      </c>
      <c r="D185" t="s">
        <v>27</v>
      </c>
      <c r="E185" t="s">
        <v>21</v>
      </c>
      <c r="F185">
        <v>54.78</v>
      </c>
      <c r="G185" t="s">
        <v>22</v>
      </c>
      <c r="H185" t="s">
        <v>23</v>
      </c>
      <c r="I185" t="s">
        <v>13</v>
      </c>
      <c r="J185" s="1">
        <v>45688</v>
      </c>
      <c r="K185">
        <v>3</v>
      </c>
      <c r="L185" t="str">
        <f>TEXT(vst_EtiquetasSalidaTunel[[#This Row],[DiaProceso]],"yyyy-mm-dd")</f>
        <v>2025-01-31</v>
      </c>
      <c r="M185">
        <f>HOUR(vst_EtiquetasSalidaTunel[[#This Row],[DiaProceso]])</f>
        <v>23</v>
      </c>
      <c r="N185" t="str">
        <f>VLOOKUP(vst_EtiquetasSalidaTunel[[#This Row],[HoraProceso]],MAESTROS!$F$5:$G$24,2,0)</f>
        <v>23-24 hrs</v>
      </c>
      <c r="O185" t="str">
        <f>VLOOKUP(vst_EtiquetasSalidaTunel[[#This Row],[HoraIntervalo]],MAESTROS!$G$5:$H$24,2,0)</f>
        <v>Noche</v>
      </c>
      <c r="P185">
        <f>MONTH(vst_EtiquetasSalidaTunel[[#This Row],[Dia Proceso 2]])</f>
        <v>1</v>
      </c>
      <c r="Q185">
        <f>WEEKNUM(vst_EtiquetasSalidaTunel[[#This Row],[Dia Proceso 2]])</f>
        <v>5</v>
      </c>
    </row>
    <row r="186" spans="1:17" x14ac:dyDescent="0.3">
      <c r="A186" s="2">
        <v>45688.994719907409</v>
      </c>
      <c r="B186" t="s">
        <v>210</v>
      </c>
      <c r="C186">
        <v>12573</v>
      </c>
      <c r="D186" t="s">
        <v>27</v>
      </c>
      <c r="E186" t="s">
        <v>21</v>
      </c>
      <c r="F186">
        <v>339.49</v>
      </c>
      <c r="G186" t="s">
        <v>22</v>
      </c>
      <c r="H186" t="s">
        <v>12</v>
      </c>
      <c r="I186" t="s">
        <v>13</v>
      </c>
      <c r="J186" s="1">
        <v>45688</v>
      </c>
      <c r="K186">
        <v>20</v>
      </c>
      <c r="L186" t="str">
        <f>TEXT(vst_EtiquetasSalidaTunel[[#This Row],[DiaProceso]],"yyyy-mm-dd")</f>
        <v>2025-01-31</v>
      </c>
      <c r="M186">
        <f>HOUR(vst_EtiquetasSalidaTunel[[#This Row],[DiaProceso]])</f>
        <v>23</v>
      </c>
      <c r="N186" t="str">
        <f>VLOOKUP(vst_EtiquetasSalidaTunel[[#This Row],[HoraProceso]],MAESTROS!$F$5:$G$24,2,0)</f>
        <v>23-24 hrs</v>
      </c>
      <c r="O186" t="str">
        <f>VLOOKUP(vst_EtiquetasSalidaTunel[[#This Row],[HoraIntervalo]],MAESTROS!$G$5:$H$24,2,0)</f>
        <v>Noche</v>
      </c>
      <c r="P186">
        <f>MONTH(vst_EtiquetasSalidaTunel[[#This Row],[Dia Proceso 2]])</f>
        <v>1</v>
      </c>
      <c r="Q186">
        <f>WEEKNUM(vst_EtiquetasSalidaTunel[[#This Row],[Dia Proceso 2]])</f>
        <v>5</v>
      </c>
    </row>
    <row r="187" spans="1:17" x14ac:dyDescent="0.3">
      <c r="A187" s="2">
        <v>45689.017762465279</v>
      </c>
      <c r="B187" t="s">
        <v>205</v>
      </c>
      <c r="C187">
        <v>12560</v>
      </c>
      <c r="D187" t="s">
        <v>27</v>
      </c>
      <c r="E187" t="s">
        <v>21</v>
      </c>
      <c r="F187">
        <v>449</v>
      </c>
      <c r="G187" t="s">
        <v>22</v>
      </c>
      <c r="H187" t="s">
        <v>37</v>
      </c>
      <c r="I187" t="s">
        <v>13</v>
      </c>
      <c r="J187" s="1">
        <v>45689</v>
      </c>
      <c r="K187">
        <v>24</v>
      </c>
      <c r="L187" t="str">
        <f>TEXT(vst_EtiquetasSalidaTunel[[#This Row],[DiaProceso]],"yyyy-mm-dd")</f>
        <v>2025-02-01</v>
      </c>
      <c r="M187">
        <f>HOUR(vst_EtiquetasSalidaTunel[[#This Row],[DiaProceso]])</f>
        <v>0</v>
      </c>
      <c r="N187" t="str">
        <f>VLOOKUP(vst_EtiquetasSalidaTunel[[#This Row],[HoraProceso]],MAESTROS!$F$5:$G$24,2,0)</f>
        <v>00-01 hrs</v>
      </c>
      <c r="O187" t="str">
        <f>VLOOKUP(vst_EtiquetasSalidaTunel[[#This Row],[HoraIntervalo]],MAESTROS!$G$5:$H$24,2,0)</f>
        <v>Noche</v>
      </c>
      <c r="P187">
        <f>MONTH(vst_EtiquetasSalidaTunel[[#This Row],[Dia Proceso 2]])</f>
        <v>2</v>
      </c>
      <c r="Q187">
        <f>WEEKNUM(vst_EtiquetasSalidaTunel[[#This Row],[Dia Proceso 2]])</f>
        <v>5</v>
      </c>
    </row>
    <row r="188" spans="1:17" x14ac:dyDescent="0.3">
      <c r="A188" s="2">
        <v>45689.025776388888</v>
      </c>
      <c r="B188" t="s">
        <v>206</v>
      </c>
      <c r="C188">
        <v>12560</v>
      </c>
      <c r="D188" t="s">
        <v>27</v>
      </c>
      <c r="E188" t="s">
        <v>21</v>
      </c>
      <c r="F188">
        <v>140.85</v>
      </c>
      <c r="G188" t="s">
        <v>22</v>
      </c>
      <c r="H188" t="s">
        <v>37</v>
      </c>
      <c r="I188" t="s">
        <v>13</v>
      </c>
      <c r="J188" s="1">
        <v>45689</v>
      </c>
      <c r="K188">
        <v>9</v>
      </c>
      <c r="L188" t="str">
        <f>TEXT(vst_EtiquetasSalidaTunel[[#This Row],[DiaProceso]],"yyyy-mm-dd")</f>
        <v>2025-02-01</v>
      </c>
      <c r="M188">
        <f>HOUR(vst_EtiquetasSalidaTunel[[#This Row],[DiaProceso]])</f>
        <v>0</v>
      </c>
      <c r="N188" t="str">
        <f>VLOOKUP(vst_EtiquetasSalidaTunel[[#This Row],[HoraProceso]],MAESTROS!$F$5:$G$24,2,0)</f>
        <v>00-01 hrs</v>
      </c>
      <c r="O188" t="str">
        <f>VLOOKUP(vst_EtiquetasSalidaTunel[[#This Row],[HoraIntervalo]],MAESTROS!$G$5:$H$24,2,0)</f>
        <v>Noche</v>
      </c>
      <c r="P188">
        <f>MONTH(vst_EtiquetasSalidaTunel[[#This Row],[Dia Proceso 2]])</f>
        <v>2</v>
      </c>
      <c r="Q188">
        <f>WEEKNUM(vst_EtiquetasSalidaTunel[[#This Row],[Dia Proceso 2]])</f>
        <v>5</v>
      </c>
    </row>
    <row r="189" spans="1:17" x14ac:dyDescent="0.3">
      <c r="A189" s="2">
        <v>45689.091683368053</v>
      </c>
      <c r="B189" t="s">
        <v>211</v>
      </c>
      <c r="C189">
        <v>12575</v>
      </c>
      <c r="D189" t="s">
        <v>27</v>
      </c>
      <c r="E189" t="s">
        <v>21</v>
      </c>
      <c r="F189">
        <v>433.05</v>
      </c>
      <c r="G189" t="s">
        <v>22</v>
      </c>
      <c r="H189" t="s">
        <v>202</v>
      </c>
      <c r="I189" t="s">
        <v>13</v>
      </c>
      <c r="J189" s="1">
        <v>45689</v>
      </c>
      <c r="K189">
        <v>24</v>
      </c>
      <c r="L189" t="str">
        <f>TEXT(vst_EtiquetasSalidaTunel[[#This Row],[DiaProceso]],"yyyy-mm-dd")</f>
        <v>2025-02-01</v>
      </c>
      <c r="M189">
        <f>HOUR(vst_EtiquetasSalidaTunel[[#This Row],[DiaProceso]])</f>
        <v>2</v>
      </c>
      <c r="N189" t="str">
        <f>VLOOKUP(vst_EtiquetasSalidaTunel[[#This Row],[HoraProceso]],MAESTROS!$F$5:$G$24,2,0)</f>
        <v>02-03 hrs</v>
      </c>
      <c r="O189" t="str">
        <f>VLOOKUP(vst_EtiquetasSalidaTunel[[#This Row],[HoraIntervalo]],MAESTROS!$G$5:$H$24,2,0)</f>
        <v>Noche</v>
      </c>
      <c r="P189">
        <f>MONTH(vst_EtiquetasSalidaTunel[[#This Row],[Dia Proceso 2]])</f>
        <v>2</v>
      </c>
      <c r="Q189">
        <f>WEEKNUM(vst_EtiquetasSalidaTunel[[#This Row],[Dia Proceso 2]])</f>
        <v>5</v>
      </c>
    </row>
    <row r="190" spans="1:17" x14ac:dyDescent="0.3">
      <c r="A190" s="2">
        <v>45689.114693518517</v>
      </c>
      <c r="B190" t="s">
        <v>212</v>
      </c>
      <c r="C190">
        <v>12575</v>
      </c>
      <c r="D190" t="s">
        <v>27</v>
      </c>
      <c r="E190" t="s">
        <v>21</v>
      </c>
      <c r="F190">
        <v>470.52</v>
      </c>
      <c r="G190" t="s">
        <v>22</v>
      </c>
      <c r="H190" t="s">
        <v>202</v>
      </c>
      <c r="I190" t="s">
        <v>13</v>
      </c>
      <c r="J190" s="1">
        <v>45689</v>
      </c>
      <c r="K190">
        <v>24</v>
      </c>
      <c r="L190" t="str">
        <f>TEXT(vst_EtiquetasSalidaTunel[[#This Row],[DiaProceso]],"yyyy-mm-dd")</f>
        <v>2025-02-01</v>
      </c>
      <c r="M190">
        <f>HOUR(vst_EtiquetasSalidaTunel[[#This Row],[DiaProceso]])</f>
        <v>2</v>
      </c>
      <c r="N190" t="str">
        <f>VLOOKUP(vst_EtiquetasSalidaTunel[[#This Row],[HoraProceso]],MAESTROS!$F$5:$G$24,2,0)</f>
        <v>02-03 hrs</v>
      </c>
      <c r="O190" t="str">
        <f>VLOOKUP(vst_EtiquetasSalidaTunel[[#This Row],[HoraIntervalo]],MAESTROS!$G$5:$H$24,2,0)</f>
        <v>Noche</v>
      </c>
      <c r="P190">
        <f>MONTH(vst_EtiquetasSalidaTunel[[#This Row],[Dia Proceso 2]])</f>
        <v>2</v>
      </c>
      <c r="Q190">
        <f>WEEKNUM(vst_EtiquetasSalidaTunel[[#This Row],[Dia Proceso 2]])</f>
        <v>5</v>
      </c>
    </row>
    <row r="191" spans="1:17" x14ac:dyDescent="0.3">
      <c r="A191" s="2">
        <v>45689.129536956018</v>
      </c>
      <c r="B191" t="s">
        <v>213</v>
      </c>
      <c r="C191">
        <v>12575</v>
      </c>
      <c r="D191" t="s">
        <v>27</v>
      </c>
      <c r="E191" t="s">
        <v>21</v>
      </c>
      <c r="F191">
        <v>470.23</v>
      </c>
      <c r="G191" t="s">
        <v>22</v>
      </c>
      <c r="H191" t="s">
        <v>202</v>
      </c>
      <c r="I191" t="s">
        <v>13</v>
      </c>
      <c r="J191" s="1">
        <v>45689</v>
      </c>
      <c r="K191">
        <v>24</v>
      </c>
      <c r="L191" t="str">
        <f>TEXT(vst_EtiquetasSalidaTunel[[#This Row],[DiaProceso]],"yyyy-mm-dd")</f>
        <v>2025-02-01</v>
      </c>
      <c r="M191">
        <f>HOUR(vst_EtiquetasSalidaTunel[[#This Row],[DiaProceso]])</f>
        <v>3</v>
      </c>
      <c r="N191" t="str">
        <f>VLOOKUP(vst_EtiquetasSalidaTunel[[#This Row],[HoraProceso]],MAESTROS!$F$5:$G$24,2,0)</f>
        <v>03-04 hrs</v>
      </c>
      <c r="O191" t="str">
        <f>VLOOKUP(vst_EtiquetasSalidaTunel[[#This Row],[HoraIntervalo]],MAESTROS!$G$5:$H$24,2,0)</f>
        <v>Noche</v>
      </c>
      <c r="P191">
        <f>MONTH(vst_EtiquetasSalidaTunel[[#This Row],[Dia Proceso 2]])</f>
        <v>2</v>
      </c>
      <c r="Q191">
        <f>WEEKNUM(vst_EtiquetasSalidaTunel[[#This Row],[Dia Proceso 2]])</f>
        <v>5</v>
      </c>
    </row>
    <row r="192" spans="1:17" x14ac:dyDescent="0.3">
      <c r="A192" s="2">
        <v>45689.154030057871</v>
      </c>
      <c r="B192" t="s">
        <v>214</v>
      </c>
      <c r="C192">
        <v>12575</v>
      </c>
      <c r="D192" t="s">
        <v>27</v>
      </c>
      <c r="E192" t="s">
        <v>21</v>
      </c>
      <c r="F192">
        <v>472.28</v>
      </c>
      <c r="G192" t="s">
        <v>22</v>
      </c>
      <c r="H192" t="s">
        <v>202</v>
      </c>
      <c r="I192" t="s">
        <v>13</v>
      </c>
      <c r="J192" s="1">
        <v>45689</v>
      </c>
      <c r="K192">
        <v>24</v>
      </c>
      <c r="L192" t="str">
        <f>TEXT(vst_EtiquetasSalidaTunel[[#This Row],[DiaProceso]],"yyyy-mm-dd")</f>
        <v>2025-02-01</v>
      </c>
      <c r="M192">
        <f>HOUR(vst_EtiquetasSalidaTunel[[#This Row],[DiaProceso]])</f>
        <v>3</v>
      </c>
      <c r="N192" t="str">
        <f>VLOOKUP(vst_EtiquetasSalidaTunel[[#This Row],[HoraProceso]],MAESTROS!$F$5:$G$24,2,0)</f>
        <v>03-04 hrs</v>
      </c>
      <c r="O192" t="str">
        <f>VLOOKUP(vst_EtiquetasSalidaTunel[[#This Row],[HoraIntervalo]],MAESTROS!$G$5:$H$24,2,0)</f>
        <v>Noche</v>
      </c>
      <c r="P192">
        <f>MONTH(vst_EtiquetasSalidaTunel[[#This Row],[Dia Proceso 2]])</f>
        <v>2</v>
      </c>
      <c r="Q192">
        <f>WEEKNUM(vst_EtiquetasSalidaTunel[[#This Row],[Dia Proceso 2]])</f>
        <v>5</v>
      </c>
    </row>
    <row r="193" spans="1:17" x14ac:dyDescent="0.3">
      <c r="A193" s="2">
        <v>45689.17344366898</v>
      </c>
      <c r="B193" t="s">
        <v>215</v>
      </c>
      <c r="C193">
        <v>12575</v>
      </c>
      <c r="D193" t="s">
        <v>27</v>
      </c>
      <c r="E193" t="s">
        <v>21</v>
      </c>
      <c r="F193">
        <v>488.79</v>
      </c>
      <c r="G193" t="s">
        <v>22</v>
      </c>
      <c r="H193" t="s">
        <v>202</v>
      </c>
      <c r="I193" t="s">
        <v>13</v>
      </c>
      <c r="J193" s="1">
        <v>45689</v>
      </c>
      <c r="K193">
        <v>24</v>
      </c>
      <c r="L193" t="str">
        <f>TEXT(vst_EtiquetasSalidaTunel[[#This Row],[DiaProceso]],"yyyy-mm-dd")</f>
        <v>2025-02-01</v>
      </c>
      <c r="M193">
        <f>HOUR(vst_EtiquetasSalidaTunel[[#This Row],[DiaProceso]])</f>
        <v>4</v>
      </c>
      <c r="N193" t="str">
        <f>VLOOKUP(vst_EtiquetasSalidaTunel[[#This Row],[HoraProceso]],MAESTROS!$F$5:$G$24,2,0)</f>
        <v>04-05 hrs</v>
      </c>
      <c r="O193" t="str">
        <f>VLOOKUP(vst_EtiquetasSalidaTunel[[#This Row],[HoraIntervalo]],MAESTROS!$G$5:$H$24,2,0)</f>
        <v>Noche</v>
      </c>
      <c r="P193">
        <f>MONTH(vst_EtiquetasSalidaTunel[[#This Row],[Dia Proceso 2]])</f>
        <v>2</v>
      </c>
      <c r="Q193">
        <f>WEEKNUM(vst_EtiquetasSalidaTunel[[#This Row],[Dia Proceso 2]])</f>
        <v>5</v>
      </c>
    </row>
    <row r="194" spans="1:17" x14ac:dyDescent="0.3">
      <c r="A194" s="2">
        <v>45689.186495520837</v>
      </c>
      <c r="B194" t="s">
        <v>216</v>
      </c>
      <c r="C194">
        <v>12575</v>
      </c>
      <c r="D194" t="s">
        <v>27</v>
      </c>
      <c r="E194" t="s">
        <v>21</v>
      </c>
      <c r="F194">
        <v>489.9</v>
      </c>
      <c r="G194" t="s">
        <v>22</v>
      </c>
      <c r="H194" t="s">
        <v>202</v>
      </c>
      <c r="I194" t="s">
        <v>13</v>
      </c>
      <c r="J194" s="1">
        <v>45689</v>
      </c>
      <c r="K194">
        <v>24</v>
      </c>
      <c r="L194" t="str">
        <f>TEXT(vst_EtiquetasSalidaTunel[[#This Row],[DiaProceso]],"yyyy-mm-dd")</f>
        <v>2025-02-01</v>
      </c>
      <c r="M194">
        <f>HOUR(vst_EtiquetasSalidaTunel[[#This Row],[DiaProceso]])</f>
        <v>4</v>
      </c>
      <c r="N194" t="str">
        <f>VLOOKUP(vst_EtiquetasSalidaTunel[[#This Row],[HoraProceso]],MAESTROS!$F$5:$G$24,2,0)</f>
        <v>04-05 hrs</v>
      </c>
      <c r="O194" t="str">
        <f>VLOOKUP(vst_EtiquetasSalidaTunel[[#This Row],[HoraIntervalo]],MAESTROS!$G$5:$H$24,2,0)</f>
        <v>Noche</v>
      </c>
      <c r="P194">
        <f>MONTH(vst_EtiquetasSalidaTunel[[#This Row],[Dia Proceso 2]])</f>
        <v>2</v>
      </c>
      <c r="Q194">
        <f>WEEKNUM(vst_EtiquetasSalidaTunel[[#This Row],[Dia Proceso 2]])</f>
        <v>5</v>
      </c>
    </row>
    <row r="195" spans="1:17" x14ac:dyDescent="0.3">
      <c r="A195" s="2">
        <v>45689.199910995369</v>
      </c>
      <c r="B195" t="s">
        <v>217</v>
      </c>
      <c r="C195">
        <v>12575</v>
      </c>
      <c r="D195" t="s">
        <v>27</v>
      </c>
      <c r="E195" t="s">
        <v>21</v>
      </c>
      <c r="F195">
        <v>476.29</v>
      </c>
      <c r="G195" t="s">
        <v>22</v>
      </c>
      <c r="H195" t="s">
        <v>202</v>
      </c>
      <c r="I195" t="s">
        <v>13</v>
      </c>
      <c r="J195" s="1">
        <v>45689</v>
      </c>
      <c r="K195">
        <v>24</v>
      </c>
      <c r="L195" t="str">
        <f>TEXT(vst_EtiquetasSalidaTunel[[#This Row],[DiaProceso]],"yyyy-mm-dd")</f>
        <v>2025-02-01</v>
      </c>
      <c r="M195">
        <f>HOUR(vst_EtiquetasSalidaTunel[[#This Row],[DiaProceso]])</f>
        <v>4</v>
      </c>
      <c r="N195" t="str">
        <f>VLOOKUP(vst_EtiquetasSalidaTunel[[#This Row],[HoraProceso]],MAESTROS!$F$5:$G$24,2,0)</f>
        <v>04-05 hrs</v>
      </c>
      <c r="O195" t="str">
        <f>VLOOKUP(vst_EtiquetasSalidaTunel[[#This Row],[HoraIntervalo]],MAESTROS!$G$5:$H$24,2,0)</f>
        <v>Noche</v>
      </c>
      <c r="P195">
        <f>MONTH(vst_EtiquetasSalidaTunel[[#This Row],[Dia Proceso 2]])</f>
        <v>2</v>
      </c>
      <c r="Q195">
        <f>WEEKNUM(vst_EtiquetasSalidaTunel[[#This Row],[Dia Proceso 2]])</f>
        <v>5</v>
      </c>
    </row>
    <row r="196" spans="1:17" x14ac:dyDescent="0.3">
      <c r="A196" s="2">
        <v>45691.442964664355</v>
      </c>
      <c r="B196" t="s">
        <v>227</v>
      </c>
      <c r="C196">
        <v>12581</v>
      </c>
      <c r="D196" t="s">
        <v>86</v>
      </c>
      <c r="E196" t="s">
        <v>10</v>
      </c>
      <c r="F196">
        <v>436.8</v>
      </c>
      <c r="G196" t="s">
        <v>11</v>
      </c>
      <c r="H196" t="s">
        <v>12</v>
      </c>
      <c r="I196" t="s">
        <v>13</v>
      </c>
      <c r="J196" s="1">
        <v>45691</v>
      </c>
      <c r="K196">
        <v>24</v>
      </c>
      <c r="L196" t="str">
        <f>TEXT(vst_EtiquetasSalidaTunel[[#This Row],[DiaProceso]],"yyyy-mm-dd")</f>
        <v>2025-02-03</v>
      </c>
      <c r="M196">
        <f>HOUR(vst_EtiquetasSalidaTunel[[#This Row],[DiaProceso]])</f>
        <v>10</v>
      </c>
      <c r="N196" t="str">
        <f>VLOOKUP(vst_EtiquetasSalidaTunel[[#This Row],[HoraProceso]],MAESTROS!$F$5:$G$24,2,0)</f>
        <v>10-11 hrs</v>
      </c>
      <c r="O196" t="str">
        <f>VLOOKUP(vst_EtiquetasSalidaTunel[[#This Row],[HoraIntervalo]],MAESTROS!$G$5:$H$24,2,0)</f>
        <v>Dia</v>
      </c>
      <c r="P196">
        <f>MONTH(vst_EtiquetasSalidaTunel[[#This Row],[Dia Proceso 2]])</f>
        <v>2</v>
      </c>
      <c r="Q196">
        <f>WEEKNUM(vst_EtiquetasSalidaTunel[[#This Row],[Dia Proceso 2]])</f>
        <v>6</v>
      </c>
    </row>
    <row r="197" spans="1:17" x14ac:dyDescent="0.3">
      <c r="A197" s="2">
        <v>45691.468213506945</v>
      </c>
      <c r="B197" t="s">
        <v>228</v>
      </c>
      <c r="C197">
        <v>12581</v>
      </c>
      <c r="D197" t="s">
        <v>86</v>
      </c>
      <c r="E197" t="s">
        <v>10</v>
      </c>
      <c r="F197">
        <v>436.13</v>
      </c>
      <c r="G197" t="s">
        <v>11</v>
      </c>
      <c r="H197" t="s">
        <v>12</v>
      </c>
      <c r="I197" t="s">
        <v>13</v>
      </c>
      <c r="J197" s="1">
        <v>45691</v>
      </c>
      <c r="K197">
        <v>24</v>
      </c>
      <c r="L197" t="str">
        <f>TEXT(vst_EtiquetasSalidaTunel[[#This Row],[DiaProceso]],"yyyy-mm-dd")</f>
        <v>2025-02-03</v>
      </c>
      <c r="M197">
        <f>HOUR(vst_EtiquetasSalidaTunel[[#This Row],[DiaProceso]])</f>
        <v>11</v>
      </c>
      <c r="N197" t="str">
        <f>VLOOKUP(vst_EtiquetasSalidaTunel[[#This Row],[HoraProceso]],MAESTROS!$F$5:$G$24,2,0)</f>
        <v>11-12 hrs</v>
      </c>
      <c r="O197" t="str">
        <f>VLOOKUP(vst_EtiquetasSalidaTunel[[#This Row],[HoraIntervalo]],MAESTROS!$G$5:$H$24,2,0)</f>
        <v>Dia</v>
      </c>
      <c r="P197">
        <f>MONTH(vst_EtiquetasSalidaTunel[[#This Row],[Dia Proceso 2]])</f>
        <v>2</v>
      </c>
      <c r="Q197">
        <f>WEEKNUM(vst_EtiquetasSalidaTunel[[#This Row],[Dia Proceso 2]])</f>
        <v>6</v>
      </c>
    </row>
    <row r="198" spans="1:17" x14ac:dyDescent="0.3">
      <c r="A198" s="2">
        <v>45691.523814664353</v>
      </c>
      <c r="B198" t="s">
        <v>229</v>
      </c>
      <c r="C198">
        <v>12581</v>
      </c>
      <c r="D198" t="s">
        <v>86</v>
      </c>
      <c r="E198" t="s">
        <v>10</v>
      </c>
      <c r="F198">
        <v>448.25</v>
      </c>
      <c r="G198" t="s">
        <v>11</v>
      </c>
      <c r="H198" t="s">
        <v>12</v>
      </c>
      <c r="I198" t="s">
        <v>13</v>
      </c>
      <c r="J198" s="1">
        <v>45691</v>
      </c>
      <c r="K198">
        <v>24</v>
      </c>
      <c r="L198" t="str">
        <f>TEXT(vst_EtiquetasSalidaTunel[[#This Row],[DiaProceso]],"yyyy-mm-dd")</f>
        <v>2025-02-03</v>
      </c>
      <c r="M198">
        <f>HOUR(vst_EtiquetasSalidaTunel[[#This Row],[DiaProceso]])</f>
        <v>12</v>
      </c>
      <c r="N198" t="str">
        <f>VLOOKUP(vst_EtiquetasSalidaTunel[[#This Row],[HoraProceso]],MAESTROS!$F$5:$G$24,2,0)</f>
        <v>12-13 hrs</v>
      </c>
      <c r="O198" t="str">
        <f>VLOOKUP(vst_EtiquetasSalidaTunel[[#This Row],[HoraIntervalo]],MAESTROS!$G$5:$H$24,2,0)</f>
        <v>Dia</v>
      </c>
      <c r="P198">
        <f>MONTH(vst_EtiquetasSalidaTunel[[#This Row],[Dia Proceso 2]])</f>
        <v>2</v>
      </c>
      <c r="Q198">
        <f>WEEKNUM(vst_EtiquetasSalidaTunel[[#This Row],[Dia Proceso 2]])</f>
        <v>6</v>
      </c>
    </row>
    <row r="199" spans="1:17" x14ac:dyDescent="0.3">
      <c r="A199" s="2">
        <v>45691.55360042824</v>
      </c>
      <c r="B199" t="s">
        <v>230</v>
      </c>
      <c r="C199">
        <v>12581</v>
      </c>
      <c r="D199" t="s">
        <v>86</v>
      </c>
      <c r="E199" t="s">
        <v>10</v>
      </c>
      <c r="F199">
        <v>415.94</v>
      </c>
      <c r="G199" t="s">
        <v>11</v>
      </c>
      <c r="H199" t="s">
        <v>12</v>
      </c>
      <c r="I199" t="s">
        <v>13</v>
      </c>
      <c r="J199" s="1">
        <v>45691</v>
      </c>
      <c r="K199">
        <v>24</v>
      </c>
      <c r="L199" t="str">
        <f>TEXT(vst_EtiquetasSalidaTunel[[#This Row],[DiaProceso]],"yyyy-mm-dd")</f>
        <v>2025-02-03</v>
      </c>
      <c r="M199">
        <f>HOUR(vst_EtiquetasSalidaTunel[[#This Row],[DiaProceso]])</f>
        <v>13</v>
      </c>
      <c r="N199" t="str">
        <f>VLOOKUP(vst_EtiquetasSalidaTunel[[#This Row],[HoraProceso]],MAESTROS!$F$5:$G$24,2,0)</f>
        <v>13-14 hrs</v>
      </c>
      <c r="O199" t="str">
        <f>VLOOKUP(vst_EtiquetasSalidaTunel[[#This Row],[HoraIntervalo]],MAESTROS!$G$5:$H$24,2,0)</f>
        <v>Dia</v>
      </c>
      <c r="P199">
        <f>MONTH(vst_EtiquetasSalidaTunel[[#This Row],[Dia Proceso 2]])</f>
        <v>2</v>
      </c>
      <c r="Q199">
        <f>WEEKNUM(vst_EtiquetasSalidaTunel[[#This Row],[Dia Proceso 2]])</f>
        <v>6</v>
      </c>
    </row>
    <row r="200" spans="1:17" x14ac:dyDescent="0.3">
      <c r="A200" s="2">
        <v>45691.577862349535</v>
      </c>
      <c r="B200" t="s">
        <v>231</v>
      </c>
      <c r="C200">
        <v>12581</v>
      </c>
      <c r="D200" t="s">
        <v>86</v>
      </c>
      <c r="E200" t="s">
        <v>10</v>
      </c>
      <c r="F200">
        <v>391.76</v>
      </c>
      <c r="G200" t="s">
        <v>11</v>
      </c>
      <c r="H200" t="s">
        <v>12</v>
      </c>
      <c r="I200" t="s">
        <v>13</v>
      </c>
      <c r="J200" s="1">
        <v>45691</v>
      </c>
      <c r="K200">
        <v>24</v>
      </c>
      <c r="L200" t="str">
        <f>TEXT(vst_EtiquetasSalidaTunel[[#This Row],[DiaProceso]],"yyyy-mm-dd")</f>
        <v>2025-02-03</v>
      </c>
      <c r="M200">
        <f>HOUR(vst_EtiquetasSalidaTunel[[#This Row],[DiaProceso]])</f>
        <v>13</v>
      </c>
      <c r="N200" t="str">
        <f>VLOOKUP(vst_EtiquetasSalidaTunel[[#This Row],[HoraProceso]],MAESTROS!$F$5:$G$24,2,0)</f>
        <v>13-14 hrs</v>
      </c>
      <c r="O200" t="str">
        <f>VLOOKUP(vst_EtiquetasSalidaTunel[[#This Row],[HoraIntervalo]],MAESTROS!$G$5:$H$24,2,0)</f>
        <v>Dia</v>
      </c>
      <c r="P200">
        <f>MONTH(vst_EtiquetasSalidaTunel[[#This Row],[Dia Proceso 2]])</f>
        <v>2</v>
      </c>
      <c r="Q200">
        <f>WEEKNUM(vst_EtiquetasSalidaTunel[[#This Row],[Dia Proceso 2]])</f>
        <v>6</v>
      </c>
    </row>
    <row r="201" spans="1:17" x14ac:dyDescent="0.3">
      <c r="A201" s="2">
        <v>45691.596900081022</v>
      </c>
      <c r="B201" t="s">
        <v>232</v>
      </c>
      <c r="C201">
        <v>12581</v>
      </c>
      <c r="D201" t="s">
        <v>86</v>
      </c>
      <c r="E201" t="s">
        <v>10</v>
      </c>
      <c r="F201">
        <v>370.13</v>
      </c>
      <c r="G201" t="s">
        <v>11</v>
      </c>
      <c r="H201" t="s">
        <v>12</v>
      </c>
      <c r="I201" t="s">
        <v>13</v>
      </c>
      <c r="J201" s="1">
        <v>45691</v>
      </c>
      <c r="K201">
        <v>24</v>
      </c>
      <c r="L201" t="str">
        <f>TEXT(vst_EtiquetasSalidaTunel[[#This Row],[DiaProceso]],"yyyy-mm-dd")</f>
        <v>2025-02-03</v>
      </c>
      <c r="M201">
        <f>HOUR(vst_EtiquetasSalidaTunel[[#This Row],[DiaProceso]])</f>
        <v>14</v>
      </c>
      <c r="N201" t="str">
        <f>VLOOKUP(vst_EtiquetasSalidaTunel[[#This Row],[HoraProceso]],MAESTROS!$F$5:$G$24,2,0)</f>
        <v>14-15 hrs</v>
      </c>
      <c r="O201" t="str">
        <f>VLOOKUP(vst_EtiquetasSalidaTunel[[#This Row],[HoraIntervalo]],MAESTROS!$G$5:$H$24,2,0)</f>
        <v>Dia</v>
      </c>
      <c r="P201">
        <f>MONTH(vst_EtiquetasSalidaTunel[[#This Row],[Dia Proceso 2]])</f>
        <v>2</v>
      </c>
      <c r="Q201">
        <f>WEEKNUM(vst_EtiquetasSalidaTunel[[#This Row],[Dia Proceso 2]])</f>
        <v>6</v>
      </c>
    </row>
    <row r="202" spans="1:17" x14ac:dyDescent="0.3">
      <c r="A202" s="2">
        <v>45691.613834374999</v>
      </c>
      <c r="B202" t="s">
        <v>233</v>
      </c>
      <c r="C202">
        <v>12581</v>
      </c>
      <c r="D202" t="s">
        <v>86</v>
      </c>
      <c r="E202" t="s">
        <v>10</v>
      </c>
      <c r="F202">
        <v>400.2</v>
      </c>
      <c r="G202" t="s">
        <v>11</v>
      </c>
      <c r="H202" t="s">
        <v>12</v>
      </c>
      <c r="I202" t="s">
        <v>13</v>
      </c>
      <c r="J202" s="1">
        <v>45691</v>
      </c>
      <c r="K202">
        <v>24</v>
      </c>
      <c r="L202" t="str">
        <f>TEXT(vst_EtiquetasSalidaTunel[[#This Row],[DiaProceso]],"yyyy-mm-dd")</f>
        <v>2025-02-03</v>
      </c>
      <c r="M202">
        <f>HOUR(vst_EtiquetasSalidaTunel[[#This Row],[DiaProceso]])</f>
        <v>14</v>
      </c>
      <c r="N202" t="str">
        <f>VLOOKUP(vst_EtiquetasSalidaTunel[[#This Row],[HoraProceso]],MAESTROS!$F$5:$G$24,2,0)</f>
        <v>14-15 hrs</v>
      </c>
      <c r="O202" t="str">
        <f>VLOOKUP(vst_EtiquetasSalidaTunel[[#This Row],[HoraIntervalo]],MAESTROS!$G$5:$H$24,2,0)</f>
        <v>Dia</v>
      </c>
      <c r="P202">
        <f>MONTH(vst_EtiquetasSalidaTunel[[#This Row],[Dia Proceso 2]])</f>
        <v>2</v>
      </c>
      <c r="Q202">
        <f>WEEKNUM(vst_EtiquetasSalidaTunel[[#This Row],[Dia Proceso 2]])</f>
        <v>6</v>
      </c>
    </row>
    <row r="203" spans="1:17" x14ac:dyDescent="0.3">
      <c r="A203" s="2">
        <v>45691.63758761574</v>
      </c>
      <c r="B203" t="s">
        <v>245</v>
      </c>
      <c r="C203">
        <v>12581</v>
      </c>
      <c r="D203" t="s">
        <v>86</v>
      </c>
      <c r="E203" t="s">
        <v>10</v>
      </c>
      <c r="F203">
        <v>448.16</v>
      </c>
      <c r="G203" t="s">
        <v>11</v>
      </c>
      <c r="H203" t="s">
        <v>12</v>
      </c>
      <c r="I203" t="s">
        <v>13</v>
      </c>
      <c r="J203" s="1">
        <v>45691</v>
      </c>
      <c r="K203">
        <v>24</v>
      </c>
      <c r="L203" t="str">
        <f>TEXT(vst_EtiquetasSalidaTunel[[#This Row],[DiaProceso]],"yyyy-mm-dd")</f>
        <v>2025-02-03</v>
      </c>
      <c r="M203">
        <f>HOUR(vst_EtiquetasSalidaTunel[[#This Row],[DiaProceso]])</f>
        <v>15</v>
      </c>
      <c r="N203" t="str">
        <f>VLOOKUP(vst_EtiquetasSalidaTunel[[#This Row],[HoraProceso]],MAESTROS!$F$5:$G$24,2,0)</f>
        <v>15-16 hrs</v>
      </c>
      <c r="O203" t="str">
        <f>VLOOKUP(vst_EtiquetasSalidaTunel[[#This Row],[HoraIntervalo]],MAESTROS!$G$5:$H$24,2,0)</f>
        <v>Dia</v>
      </c>
      <c r="P203">
        <f>MONTH(vst_EtiquetasSalidaTunel[[#This Row],[Dia Proceso 2]])</f>
        <v>2</v>
      </c>
      <c r="Q203">
        <f>WEEKNUM(vst_EtiquetasSalidaTunel[[#This Row],[Dia Proceso 2]])</f>
        <v>6</v>
      </c>
    </row>
    <row r="204" spans="1:17" x14ac:dyDescent="0.3">
      <c r="A204" s="2">
        <v>45691.65946234954</v>
      </c>
      <c r="B204" t="s">
        <v>246</v>
      </c>
      <c r="C204">
        <v>12581</v>
      </c>
      <c r="D204" t="s">
        <v>86</v>
      </c>
      <c r="E204" t="s">
        <v>10</v>
      </c>
      <c r="F204">
        <v>386.93</v>
      </c>
      <c r="G204" t="s">
        <v>11</v>
      </c>
      <c r="H204" t="s">
        <v>12</v>
      </c>
      <c r="I204" t="s">
        <v>13</v>
      </c>
      <c r="J204" s="1">
        <v>45691</v>
      </c>
      <c r="K204">
        <v>21</v>
      </c>
      <c r="L204" t="str">
        <f>TEXT(vst_EtiquetasSalidaTunel[[#This Row],[DiaProceso]],"yyyy-mm-dd")</f>
        <v>2025-02-03</v>
      </c>
      <c r="M204">
        <f>HOUR(vst_EtiquetasSalidaTunel[[#This Row],[DiaProceso]])</f>
        <v>15</v>
      </c>
      <c r="N204" t="str">
        <f>VLOOKUP(vst_EtiquetasSalidaTunel[[#This Row],[HoraProceso]],MAESTROS!$F$5:$G$24,2,0)</f>
        <v>15-16 hrs</v>
      </c>
      <c r="O204" t="str">
        <f>VLOOKUP(vst_EtiquetasSalidaTunel[[#This Row],[HoraIntervalo]],MAESTROS!$G$5:$H$24,2,0)</f>
        <v>Dia</v>
      </c>
      <c r="P204">
        <f>MONTH(vst_EtiquetasSalidaTunel[[#This Row],[Dia Proceso 2]])</f>
        <v>2</v>
      </c>
      <c r="Q204">
        <f>WEEKNUM(vst_EtiquetasSalidaTunel[[#This Row],[Dia Proceso 2]])</f>
        <v>6</v>
      </c>
    </row>
    <row r="205" spans="1:17" x14ac:dyDescent="0.3">
      <c r="A205" s="2">
        <v>45691.680500196759</v>
      </c>
      <c r="B205" t="s">
        <v>247</v>
      </c>
      <c r="C205">
        <v>12583</v>
      </c>
      <c r="D205" t="s">
        <v>86</v>
      </c>
      <c r="E205" t="s">
        <v>10</v>
      </c>
      <c r="F205">
        <v>428.81</v>
      </c>
      <c r="G205" t="s">
        <v>11</v>
      </c>
      <c r="H205" t="s">
        <v>12</v>
      </c>
      <c r="I205" t="s">
        <v>13</v>
      </c>
      <c r="J205" s="1">
        <v>45691</v>
      </c>
      <c r="K205">
        <v>24</v>
      </c>
      <c r="L205" t="str">
        <f>TEXT(vst_EtiquetasSalidaTunel[[#This Row],[DiaProceso]],"yyyy-mm-dd")</f>
        <v>2025-02-03</v>
      </c>
      <c r="M205">
        <f>HOUR(vst_EtiquetasSalidaTunel[[#This Row],[DiaProceso]])</f>
        <v>16</v>
      </c>
      <c r="N205" t="str">
        <f>VLOOKUP(vst_EtiquetasSalidaTunel[[#This Row],[HoraProceso]],MAESTROS!$F$5:$G$24,2,0)</f>
        <v>16-17 hrs</v>
      </c>
      <c r="O205" t="str">
        <f>VLOOKUP(vst_EtiquetasSalidaTunel[[#This Row],[HoraIntervalo]],MAESTROS!$G$5:$H$24,2,0)</f>
        <v>Dia</v>
      </c>
      <c r="P205">
        <f>MONTH(vst_EtiquetasSalidaTunel[[#This Row],[Dia Proceso 2]])</f>
        <v>2</v>
      </c>
      <c r="Q205">
        <f>WEEKNUM(vst_EtiquetasSalidaTunel[[#This Row],[Dia Proceso 2]])</f>
        <v>6</v>
      </c>
    </row>
    <row r="206" spans="1:17" x14ac:dyDescent="0.3">
      <c r="A206" s="2">
        <v>45691.703792858796</v>
      </c>
      <c r="B206" t="s">
        <v>248</v>
      </c>
      <c r="C206">
        <v>12583</v>
      </c>
      <c r="D206" t="s">
        <v>86</v>
      </c>
      <c r="E206" t="s">
        <v>10</v>
      </c>
      <c r="F206">
        <v>419.2</v>
      </c>
      <c r="G206" t="s">
        <v>11</v>
      </c>
      <c r="H206" t="s">
        <v>12</v>
      </c>
      <c r="I206" t="s">
        <v>13</v>
      </c>
      <c r="J206" s="1">
        <v>45691</v>
      </c>
      <c r="K206">
        <v>24</v>
      </c>
      <c r="L206" t="str">
        <f>TEXT(vst_EtiquetasSalidaTunel[[#This Row],[DiaProceso]],"yyyy-mm-dd")</f>
        <v>2025-02-03</v>
      </c>
      <c r="M206">
        <f>HOUR(vst_EtiquetasSalidaTunel[[#This Row],[DiaProceso]])</f>
        <v>16</v>
      </c>
      <c r="N206" t="str">
        <f>VLOOKUP(vst_EtiquetasSalidaTunel[[#This Row],[HoraProceso]],MAESTROS!$F$5:$G$24,2,0)</f>
        <v>16-17 hrs</v>
      </c>
      <c r="O206" t="str">
        <f>VLOOKUP(vst_EtiquetasSalidaTunel[[#This Row],[HoraIntervalo]],MAESTROS!$G$5:$H$24,2,0)</f>
        <v>Dia</v>
      </c>
      <c r="P206">
        <f>MONTH(vst_EtiquetasSalidaTunel[[#This Row],[Dia Proceso 2]])</f>
        <v>2</v>
      </c>
      <c r="Q206">
        <f>WEEKNUM(vst_EtiquetasSalidaTunel[[#This Row],[Dia Proceso 2]])</f>
        <v>6</v>
      </c>
    </row>
    <row r="207" spans="1:17" x14ac:dyDescent="0.3">
      <c r="A207" s="2">
        <v>45691.919845335651</v>
      </c>
      <c r="B207" t="s">
        <v>249</v>
      </c>
      <c r="C207">
        <v>12583</v>
      </c>
      <c r="D207" t="s">
        <v>86</v>
      </c>
      <c r="E207" t="s">
        <v>10</v>
      </c>
      <c r="F207">
        <v>551.79</v>
      </c>
      <c r="G207" t="s">
        <v>11</v>
      </c>
      <c r="H207" t="s">
        <v>12</v>
      </c>
      <c r="I207" t="s">
        <v>13</v>
      </c>
      <c r="J207" s="1">
        <v>45691</v>
      </c>
      <c r="K207">
        <v>24</v>
      </c>
      <c r="L207" t="str">
        <f>TEXT(vst_EtiquetasSalidaTunel[[#This Row],[DiaProceso]],"yyyy-mm-dd")</f>
        <v>2025-02-03</v>
      </c>
      <c r="M207">
        <f>HOUR(vst_EtiquetasSalidaTunel[[#This Row],[DiaProceso]])</f>
        <v>22</v>
      </c>
      <c r="N207" t="str">
        <f>VLOOKUP(vst_EtiquetasSalidaTunel[[#This Row],[HoraProceso]],MAESTROS!$F$5:$G$24,2,0)</f>
        <v>22-23 hrs</v>
      </c>
      <c r="O207" t="str">
        <f>VLOOKUP(vst_EtiquetasSalidaTunel[[#This Row],[HoraIntervalo]],MAESTROS!$G$5:$H$24,2,0)</f>
        <v>Noche</v>
      </c>
      <c r="P207">
        <f>MONTH(vst_EtiquetasSalidaTunel[[#This Row],[Dia Proceso 2]])</f>
        <v>2</v>
      </c>
      <c r="Q207">
        <f>WEEKNUM(vst_EtiquetasSalidaTunel[[#This Row],[Dia Proceso 2]])</f>
        <v>6</v>
      </c>
    </row>
    <row r="208" spans="1:17" x14ac:dyDescent="0.3">
      <c r="A208" s="2">
        <v>45691.939491701392</v>
      </c>
      <c r="B208" t="s">
        <v>250</v>
      </c>
      <c r="C208">
        <v>12583</v>
      </c>
      <c r="D208" t="s">
        <v>86</v>
      </c>
      <c r="E208" t="s">
        <v>10</v>
      </c>
      <c r="F208">
        <v>164.76</v>
      </c>
      <c r="G208" t="s">
        <v>11</v>
      </c>
      <c r="H208" t="s">
        <v>12</v>
      </c>
      <c r="I208" t="s">
        <v>13</v>
      </c>
      <c r="J208" s="1">
        <v>45691</v>
      </c>
      <c r="K208">
        <v>8</v>
      </c>
      <c r="L208" t="str">
        <f>TEXT(vst_EtiquetasSalidaTunel[[#This Row],[DiaProceso]],"yyyy-mm-dd")</f>
        <v>2025-02-03</v>
      </c>
      <c r="M208">
        <f>HOUR(vst_EtiquetasSalidaTunel[[#This Row],[DiaProceso]])</f>
        <v>22</v>
      </c>
      <c r="N208" t="str">
        <f>VLOOKUP(vst_EtiquetasSalidaTunel[[#This Row],[HoraProceso]],MAESTROS!$F$5:$G$24,2,0)</f>
        <v>22-23 hrs</v>
      </c>
      <c r="O208" t="str">
        <f>VLOOKUP(vst_EtiquetasSalidaTunel[[#This Row],[HoraIntervalo]],MAESTROS!$G$5:$H$24,2,0)</f>
        <v>Noche</v>
      </c>
      <c r="P208">
        <f>MONTH(vst_EtiquetasSalidaTunel[[#This Row],[Dia Proceso 2]])</f>
        <v>2</v>
      </c>
      <c r="Q208">
        <f>WEEKNUM(vst_EtiquetasSalidaTunel[[#This Row],[Dia Proceso 2]])</f>
        <v>6</v>
      </c>
    </row>
    <row r="209" spans="1:17" x14ac:dyDescent="0.3">
      <c r="A209" s="2">
        <v>45691.973855474535</v>
      </c>
      <c r="B209" t="s">
        <v>238</v>
      </c>
      <c r="C209">
        <v>12590</v>
      </c>
      <c r="D209" t="s">
        <v>27</v>
      </c>
      <c r="E209" t="s">
        <v>239</v>
      </c>
      <c r="F209">
        <v>528.87</v>
      </c>
      <c r="G209" t="s">
        <v>240</v>
      </c>
      <c r="H209" t="s">
        <v>37</v>
      </c>
      <c r="I209" t="s">
        <v>13</v>
      </c>
      <c r="J209" s="1">
        <v>45691</v>
      </c>
      <c r="K209">
        <v>24</v>
      </c>
      <c r="L209" t="str">
        <f>TEXT(vst_EtiquetasSalidaTunel[[#This Row],[DiaProceso]],"yyyy-mm-dd")</f>
        <v>2025-02-03</v>
      </c>
      <c r="M209">
        <f>HOUR(vst_EtiquetasSalidaTunel[[#This Row],[DiaProceso]])</f>
        <v>23</v>
      </c>
      <c r="N209" t="str">
        <f>VLOOKUP(vst_EtiquetasSalidaTunel[[#This Row],[HoraProceso]],MAESTROS!$F$5:$G$24,2,0)</f>
        <v>23-24 hrs</v>
      </c>
      <c r="O209" t="str">
        <f>VLOOKUP(vst_EtiquetasSalidaTunel[[#This Row],[HoraIntervalo]],MAESTROS!$G$5:$H$24,2,0)</f>
        <v>Noche</v>
      </c>
      <c r="P209">
        <f>MONTH(vst_EtiquetasSalidaTunel[[#This Row],[Dia Proceso 2]])</f>
        <v>2</v>
      </c>
      <c r="Q209">
        <f>WEEKNUM(vst_EtiquetasSalidaTunel[[#This Row],[Dia Proceso 2]])</f>
        <v>6</v>
      </c>
    </row>
    <row r="210" spans="1:17" x14ac:dyDescent="0.3">
      <c r="A210" s="2">
        <v>45691.989073113429</v>
      </c>
      <c r="B210" t="s">
        <v>241</v>
      </c>
      <c r="C210">
        <v>12590</v>
      </c>
      <c r="D210" t="s">
        <v>27</v>
      </c>
      <c r="E210" t="s">
        <v>239</v>
      </c>
      <c r="F210">
        <v>518.24</v>
      </c>
      <c r="G210" t="s">
        <v>240</v>
      </c>
      <c r="H210" t="s">
        <v>37</v>
      </c>
      <c r="I210" t="s">
        <v>13</v>
      </c>
      <c r="J210" s="1">
        <v>45691</v>
      </c>
      <c r="K210">
        <v>24</v>
      </c>
      <c r="L210" t="str">
        <f>TEXT(vst_EtiquetasSalidaTunel[[#This Row],[DiaProceso]],"yyyy-mm-dd")</f>
        <v>2025-02-03</v>
      </c>
      <c r="M210">
        <f>HOUR(vst_EtiquetasSalidaTunel[[#This Row],[DiaProceso]])</f>
        <v>23</v>
      </c>
      <c r="N210" t="str">
        <f>VLOOKUP(vst_EtiquetasSalidaTunel[[#This Row],[HoraProceso]],MAESTROS!$F$5:$G$24,2,0)</f>
        <v>23-24 hrs</v>
      </c>
      <c r="O210" t="str">
        <f>VLOOKUP(vst_EtiquetasSalidaTunel[[#This Row],[HoraIntervalo]],MAESTROS!$G$5:$H$24,2,0)</f>
        <v>Noche</v>
      </c>
      <c r="P210">
        <f>MONTH(vst_EtiquetasSalidaTunel[[#This Row],[Dia Proceso 2]])</f>
        <v>2</v>
      </c>
      <c r="Q210">
        <f>WEEKNUM(vst_EtiquetasSalidaTunel[[#This Row],[Dia Proceso 2]])</f>
        <v>6</v>
      </c>
    </row>
    <row r="211" spans="1:17" x14ac:dyDescent="0.3">
      <c r="A211" s="2">
        <v>45692.011182291666</v>
      </c>
      <c r="B211" t="s">
        <v>242</v>
      </c>
      <c r="C211">
        <v>12590</v>
      </c>
      <c r="D211" t="s">
        <v>27</v>
      </c>
      <c r="E211" t="s">
        <v>239</v>
      </c>
      <c r="F211">
        <v>495.12</v>
      </c>
      <c r="G211" t="s">
        <v>240</v>
      </c>
      <c r="H211" t="s">
        <v>37</v>
      </c>
      <c r="I211" t="s">
        <v>13</v>
      </c>
      <c r="J211" s="1">
        <v>45692</v>
      </c>
      <c r="K211">
        <v>24</v>
      </c>
      <c r="L211" t="str">
        <f>TEXT(vst_EtiquetasSalidaTunel[[#This Row],[DiaProceso]],"yyyy-mm-dd")</f>
        <v>2025-02-04</v>
      </c>
      <c r="M211">
        <f>HOUR(vst_EtiquetasSalidaTunel[[#This Row],[DiaProceso]])</f>
        <v>0</v>
      </c>
      <c r="N211" t="str">
        <f>VLOOKUP(vst_EtiquetasSalidaTunel[[#This Row],[HoraProceso]],MAESTROS!$F$5:$G$24,2,0)</f>
        <v>00-01 hrs</v>
      </c>
      <c r="O211" t="str">
        <f>VLOOKUP(vst_EtiquetasSalidaTunel[[#This Row],[HoraIntervalo]],MAESTROS!$G$5:$H$24,2,0)</f>
        <v>Noche</v>
      </c>
      <c r="P211">
        <f>MONTH(vst_EtiquetasSalidaTunel[[#This Row],[Dia Proceso 2]])</f>
        <v>2</v>
      </c>
      <c r="Q211">
        <f>WEEKNUM(vst_EtiquetasSalidaTunel[[#This Row],[Dia Proceso 2]])</f>
        <v>6</v>
      </c>
    </row>
    <row r="212" spans="1:17" x14ac:dyDescent="0.3">
      <c r="A212" s="2">
        <v>45692.0355522338</v>
      </c>
      <c r="B212" t="s">
        <v>243</v>
      </c>
      <c r="C212">
        <v>12590</v>
      </c>
      <c r="D212" t="s">
        <v>27</v>
      </c>
      <c r="E212" t="s">
        <v>239</v>
      </c>
      <c r="F212">
        <v>512.16999999999996</v>
      </c>
      <c r="G212" t="s">
        <v>240</v>
      </c>
      <c r="H212" t="s">
        <v>37</v>
      </c>
      <c r="I212" t="s">
        <v>13</v>
      </c>
      <c r="J212" s="1">
        <v>45692</v>
      </c>
      <c r="K212">
        <v>24</v>
      </c>
      <c r="L212" t="str">
        <f>TEXT(vst_EtiquetasSalidaTunel[[#This Row],[DiaProceso]],"yyyy-mm-dd")</f>
        <v>2025-02-04</v>
      </c>
      <c r="M212">
        <f>HOUR(vst_EtiquetasSalidaTunel[[#This Row],[DiaProceso]])</f>
        <v>0</v>
      </c>
      <c r="N212" t="str">
        <f>VLOOKUP(vst_EtiquetasSalidaTunel[[#This Row],[HoraProceso]],MAESTROS!$F$5:$G$24,2,0)</f>
        <v>00-01 hrs</v>
      </c>
      <c r="O212" t="str">
        <f>VLOOKUP(vst_EtiquetasSalidaTunel[[#This Row],[HoraIntervalo]],MAESTROS!$G$5:$H$24,2,0)</f>
        <v>Noche</v>
      </c>
      <c r="P212">
        <f>MONTH(vst_EtiquetasSalidaTunel[[#This Row],[Dia Proceso 2]])</f>
        <v>2</v>
      </c>
      <c r="Q212">
        <f>WEEKNUM(vst_EtiquetasSalidaTunel[[#This Row],[Dia Proceso 2]])</f>
        <v>6</v>
      </c>
    </row>
    <row r="213" spans="1:17" x14ac:dyDescent="0.3">
      <c r="A213" s="2">
        <v>45692.052021446762</v>
      </c>
      <c r="B213" t="s">
        <v>244</v>
      </c>
      <c r="C213">
        <v>12590</v>
      </c>
      <c r="D213" t="s">
        <v>27</v>
      </c>
      <c r="E213" t="s">
        <v>239</v>
      </c>
      <c r="F213">
        <v>333.71</v>
      </c>
      <c r="G213" t="s">
        <v>240</v>
      </c>
      <c r="H213" t="s">
        <v>37</v>
      </c>
      <c r="I213" t="s">
        <v>13</v>
      </c>
      <c r="J213" s="1">
        <v>45692</v>
      </c>
      <c r="K213">
        <v>17</v>
      </c>
      <c r="L213" t="str">
        <f>TEXT(vst_EtiquetasSalidaTunel[[#This Row],[DiaProceso]],"yyyy-mm-dd")</f>
        <v>2025-02-04</v>
      </c>
      <c r="M213">
        <f>HOUR(vst_EtiquetasSalidaTunel[[#This Row],[DiaProceso]])</f>
        <v>1</v>
      </c>
      <c r="N213" t="str">
        <f>VLOOKUP(vst_EtiquetasSalidaTunel[[#This Row],[HoraProceso]],MAESTROS!$F$5:$G$24,2,0)</f>
        <v>01-02 hrs</v>
      </c>
      <c r="O213" t="str">
        <f>VLOOKUP(vst_EtiquetasSalidaTunel[[#This Row],[HoraIntervalo]],MAESTROS!$G$5:$H$24,2,0)</f>
        <v>Noche</v>
      </c>
      <c r="P213">
        <f>MONTH(vst_EtiquetasSalidaTunel[[#This Row],[Dia Proceso 2]])</f>
        <v>2</v>
      </c>
      <c r="Q213">
        <f>WEEKNUM(vst_EtiquetasSalidaTunel[[#This Row],[Dia Proceso 2]])</f>
        <v>6</v>
      </c>
    </row>
    <row r="214" spans="1:17" x14ac:dyDescent="0.3">
      <c r="A214" s="2">
        <v>45692.451609953707</v>
      </c>
      <c r="B214" t="s">
        <v>254</v>
      </c>
      <c r="C214">
        <v>12585</v>
      </c>
      <c r="D214" t="s">
        <v>86</v>
      </c>
      <c r="E214" t="s">
        <v>10</v>
      </c>
      <c r="F214">
        <v>437.64</v>
      </c>
      <c r="G214" t="s">
        <v>11</v>
      </c>
      <c r="H214" t="s">
        <v>12</v>
      </c>
      <c r="I214" t="s">
        <v>13</v>
      </c>
      <c r="J214" s="1">
        <v>45692</v>
      </c>
      <c r="K214">
        <v>24</v>
      </c>
      <c r="L214" t="str">
        <f>TEXT(vst_EtiquetasSalidaTunel[[#This Row],[DiaProceso]],"yyyy-mm-dd")</f>
        <v>2025-02-04</v>
      </c>
      <c r="M214">
        <f>HOUR(vst_EtiquetasSalidaTunel[[#This Row],[DiaProceso]])</f>
        <v>10</v>
      </c>
      <c r="N214" t="str">
        <f>VLOOKUP(vst_EtiquetasSalidaTunel[[#This Row],[HoraProceso]],MAESTROS!$F$5:$G$24,2,0)</f>
        <v>10-11 hrs</v>
      </c>
      <c r="O214" t="str">
        <f>VLOOKUP(vst_EtiquetasSalidaTunel[[#This Row],[HoraIntervalo]],MAESTROS!$G$5:$H$24,2,0)</f>
        <v>Dia</v>
      </c>
      <c r="P214">
        <f>MONTH(vst_EtiquetasSalidaTunel[[#This Row],[Dia Proceso 2]])</f>
        <v>2</v>
      </c>
      <c r="Q214">
        <f>WEEKNUM(vst_EtiquetasSalidaTunel[[#This Row],[Dia Proceso 2]])</f>
        <v>6</v>
      </c>
    </row>
    <row r="215" spans="1:17" x14ac:dyDescent="0.3">
      <c r="A215" s="2">
        <v>45692.474372569442</v>
      </c>
      <c r="B215" t="s">
        <v>255</v>
      </c>
      <c r="C215">
        <v>12585</v>
      </c>
      <c r="D215" t="s">
        <v>86</v>
      </c>
      <c r="E215" t="s">
        <v>10</v>
      </c>
      <c r="F215">
        <v>427.93</v>
      </c>
      <c r="G215" t="s">
        <v>11</v>
      </c>
      <c r="H215" t="s">
        <v>12</v>
      </c>
      <c r="I215" t="s">
        <v>13</v>
      </c>
      <c r="J215" s="1">
        <v>45692</v>
      </c>
      <c r="K215">
        <v>24</v>
      </c>
      <c r="L215" t="str">
        <f>TEXT(vst_EtiquetasSalidaTunel[[#This Row],[DiaProceso]],"yyyy-mm-dd")</f>
        <v>2025-02-04</v>
      </c>
      <c r="M215">
        <f>HOUR(vst_EtiquetasSalidaTunel[[#This Row],[DiaProceso]])</f>
        <v>11</v>
      </c>
      <c r="N215" t="str">
        <f>VLOOKUP(vst_EtiquetasSalidaTunel[[#This Row],[HoraProceso]],MAESTROS!$F$5:$G$24,2,0)</f>
        <v>11-12 hrs</v>
      </c>
      <c r="O215" t="str">
        <f>VLOOKUP(vst_EtiquetasSalidaTunel[[#This Row],[HoraIntervalo]],MAESTROS!$G$5:$H$24,2,0)</f>
        <v>Dia</v>
      </c>
      <c r="P215">
        <f>MONTH(vst_EtiquetasSalidaTunel[[#This Row],[Dia Proceso 2]])</f>
        <v>2</v>
      </c>
      <c r="Q215">
        <f>WEEKNUM(vst_EtiquetasSalidaTunel[[#This Row],[Dia Proceso 2]])</f>
        <v>6</v>
      </c>
    </row>
    <row r="216" spans="1:17" x14ac:dyDescent="0.3">
      <c r="A216" s="2">
        <v>45692.516717824074</v>
      </c>
      <c r="B216" t="s">
        <v>256</v>
      </c>
      <c r="C216">
        <v>12585</v>
      </c>
      <c r="D216" t="s">
        <v>86</v>
      </c>
      <c r="E216" t="s">
        <v>10</v>
      </c>
      <c r="F216">
        <v>71.5</v>
      </c>
      <c r="G216" t="s">
        <v>11</v>
      </c>
      <c r="H216" t="s">
        <v>12</v>
      </c>
      <c r="I216" t="s">
        <v>13</v>
      </c>
      <c r="J216" s="1">
        <v>45692</v>
      </c>
      <c r="K216">
        <v>4</v>
      </c>
      <c r="L216" t="str">
        <f>TEXT(vst_EtiquetasSalidaTunel[[#This Row],[DiaProceso]],"yyyy-mm-dd")</f>
        <v>2025-02-04</v>
      </c>
      <c r="M216">
        <f>HOUR(vst_EtiquetasSalidaTunel[[#This Row],[DiaProceso]])</f>
        <v>12</v>
      </c>
      <c r="N216" t="str">
        <f>VLOOKUP(vst_EtiquetasSalidaTunel[[#This Row],[HoraProceso]],MAESTROS!$F$5:$G$24,2,0)</f>
        <v>12-13 hrs</v>
      </c>
      <c r="O216" t="str">
        <f>VLOOKUP(vst_EtiquetasSalidaTunel[[#This Row],[HoraIntervalo]],MAESTROS!$G$5:$H$24,2,0)</f>
        <v>Dia</v>
      </c>
      <c r="P216">
        <f>MONTH(vst_EtiquetasSalidaTunel[[#This Row],[Dia Proceso 2]])</f>
        <v>2</v>
      </c>
      <c r="Q216">
        <f>WEEKNUM(vst_EtiquetasSalidaTunel[[#This Row],[Dia Proceso 2]])</f>
        <v>6</v>
      </c>
    </row>
    <row r="217" spans="1:17" x14ac:dyDescent="0.3">
      <c r="A217" s="2">
        <v>45692.542397835648</v>
      </c>
      <c r="B217" t="s">
        <v>251</v>
      </c>
      <c r="C217">
        <v>12584</v>
      </c>
      <c r="D217" t="s">
        <v>86</v>
      </c>
      <c r="E217" t="s">
        <v>10</v>
      </c>
      <c r="F217">
        <v>430.01</v>
      </c>
      <c r="G217" t="s">
        <v>11</v>
      </c>
      <c r="H217" t="s">
        <v>37</v>
      </c>
      <c r="I217" t="s">
        <v>13</v>
      </c>
      <c r="J217" s="1">
        <v>45692</v>
      </c>
      <c r="K217">
        <v>24</v>
      </c>
      <c r="L217" t="str">
        <f>TEXT(vst_EtiquetasSalidaTunel[[#This Row],[DiaProceso]],"yyyy-mm-dd")</f>
        <v>2025-02-04</v>
      </c>
      <c r="M217">
        <f>HOUR(vst_EtiquetasSalidaTunel[[#This Row],[DiaProceso]])</f>
        <v>13</v>
      </c>
      <c r="N217" t="str">
        <f>VLOOKUP(vst_EtiquetasSalidaTunel[[#This Row],[HoraProceso]],MAESTROS!$F$5:$G$24,2,0)</f>
        <v>13-14 hrs</v>
      </c>
      <c r="O217" t="str">
        <f>VLOOKUP(vst_EtiquetasSalidaTunel[[#This Row],[HoraIntervalo]],MAESTROS!$G$5:$H$24,2,0)</f>
        <v>Dia</v>
      </c>
      <c r="P217">
        <f>MONTH(vst_EtiquetasSalidaTunel[[#This Row],[Dia Proceso 2]])</f>
        <v>2</v>
      </c>
      <c r="Q217">
        <f>WEEKNUM(vst_EtiquetasSalidaTunel[[#This Row],[Dia Proceso 2]])</f>
        <v>6</v>
      </c>
    </row>
    <row r="218" spans="1:17" x14ac:dyDescent="0.3">
      <c r="A218" s="2">
        <v>45692.560739699074</v>
      </c>
      <c r="B218" t="s">
        <v>252</v>
      </c>
      <c r="C218">
        <v>12584</v>
      </c>
      <c r="D218" t="s">
        <v>86</v>
      </c>
      <c r="E218" t="s">
        <v>10</v>
      </c>
      <c r="F218">
        <v>430.89</v>
      </c>
      <c r="G218" t="s">
        <v>11</v>
      </c>
      <c r="H218" t="s">
        <v>37</v>
      </c>
      <c r="I218" t="s">
        <v>13</v>
      </c>
      <c r="J218" s="1">
        <v>45692</v>
      </c>
      <c r="K218">
        <v>24</v>
      </c>
      <c r="L218" t="str">
        <f>TEXT(vst_EtiquetasSalidaTunel[[#This Row],[DiaProceso]],"yyyy-mm-dd")</f>
        <v>2025-02-04</v>
      </c>
      <c r="M218">
        <f>HOUR(vst_EtiquetasSalidaTunel[[#This Row],[DiaProceso]])</f>
        <v>13</v>
      </c>
      <c r="N218" t="str">
        <f>VLOOKUP(vst_EtiquetasSalidaTunel[[#This Row],[HoraProceso]],MAESTROS!$F$5:$G$24,2,0)</f>
        <v>13-14 hrs</v>
      </c>
      <c r="O218" t="str">
        <f>VLOOKUP(vst_EtiquetasSalidaTunel[[#This Row],[HoraIntervalo]],MAESTROS!$G$5:$H$24,2,0)</f>
        <v>Dia</v>
      </c>
      <c r="P218">
        <f>MONTH(vst_EtiquetasSalidaTunel[[#This Row],[Dia Proceso 2]])</f>
        <v>2</v>
      </c>
      <c r="Q218">
        <f>WEEKNUM(vst_EtiquetasSalidaTunel[[#This Row],[Dia Proceso 2]])</f>
        <v>6</v>
      </c>
    </row>
    <row r="219" spans="1:17" x14ac:dyDescent="0.3">
      <c r="A219" s="2">
        <v>45692.591456631948</v>
      </c>
      <c r="B219" t="s">
        <v>253</v>
      </c>
      <c r="C219">
        <v>12584</v>
      </c>
      <c r="D219" t="s">
        <v>86</v>
      </c>
      <c r="E219" t="s">
        <v>10</v>
      </c>
      <c r="F219">
        <v>298.07</v>
      </c>
      <c r="G219" t="s">
        <v>11</v>
      </c>
      <c r="H219" t="s">
        <v>37</v>
      </c>
      <c r="I219" t="s">
        <v>13</v>
      </c>
      <c r="J219" s="1">
        <v>45692</v>
      </c>
      <c r="K219">
        <v>17</v>
      </c>
      <c r="L219" t="str">
        <f>TEXT(vst_EtiquetasSalidaTunel[[#This Row],[DiaProceso]],"yyyy-mm-dd")</f>
        <v>2025-02-04</v>
      </c>
      <c r="M219">
        <f>HOUR(vst_EtiquetasSalidaTunel[[#This Row],[DiaProceso]])</f>
        <v>14</v>
      </c>
      <c r="N219" t="str">
        <f>VLOOKUP(vst_EtiquetasSalidaTunel[[#This Row],[HoraProceso]],MAESTROS!$F$5:$G$24,2,0)</f>
        <v>14-15 hrs</v>
      </c>
      <c r="O219" t="str">
        <f>VLOOKUP(vst_EtiquetasSalidaTunel[[#This Row],[HoraIntervalo]],MAESTROS!$G$5:$H$24,2,0)</f>
        <v>Dia</v>
      </c>
      <c r="P219">
        <f>MONTH(vst_EtiquetasSalidaTunel[[#This Row],[Dia Proceso 2]])</f>
        <v>2</v>
      </c>
      <c r="Q219">
        <f>WEEKNUM(vst_EtiquetasSalidaTunel[[#This Row],[Dia Proceso 2]])</f>
        <v>6</v>
      </c>
    </row>
    <row r="220" spans="1:17" x14ac:dyDescent="0.3">
      <c r="A220" s="2">
        <v>45692.633983252315</v>
      </c>
      <c r="B220" t="s">
        <v>234</v>
      </c>
      <c r="C220">
        <v>12591</v>
      </c>
      <c r="D220" t="s">
        <v>235</v>
      </c>
      <c r="E220" t="s">
        <v>35</v>
      </c>
      <c r="F220">
        <v>422.17</v>
      </c>
      <c r="G220" t="s">
        <v>36</v>
      </c>
      <c r="H220" t="s">
        <v>23</v>
      </c>
      <c r="I220" t="s">
        <v>13</v>
      </c>
      <c r="J220" s="1">
        <v>45692</v>
      </c>
      <c r="K220">
        <v>24</v>
      </c>
      <c r="L220" t="str">
        <f>TEXT(vst_EtiquetasSalidaTunel[[#This Row],[DiaProceso]],"yyyy-mm-dd")</f>
        <v>2025-02-04</v>
      </c>
      <c r="M220">
        <f>HOUR(vst_EtiquetasSalidaTunel[[#This Row],[DiaProceso]])</f>
        <v>15</v>
      </c>
      <c r="N220" t="str">
        <f>VLOOKUP(vst_EtiquetasSalidaTunel[[#This Row],[HoraProceso]],MAESTROS!$F$5:$G$24,2,0)</f>
        <v>15-16 hrs</v>
      </c>
      <c r="O220" t="str">
        <f>VLOOKUP(vst_EtiquetasSalidaTunel[[#This Row],[HoraIntervalo]],MAESTROS!$G$5:$H$24,2,0)</f>
        <v>Dia</v>
      </c>
      <c r="P220">
        <f>MONTH(vst_EtiquetasSalidaTunel[[#This Row],[Dia Proceso 2]])</f>
        <v>2</v>
      </c>
      <c r="Q220">
        <f>WEEKNUM(vst_EtiquetasSalidaTunel[[#This Row],[Dia Proceso 2]])</f>
        <v>6</v>
      </c>
    </row>
    <row r="221" spans="1:17" x14ac:dyDescent="0.3">
      <c r="A221" s="2">
        <v>45692.679898877315</v>
      </c>
      <c r="B221" t="s">
        <v>236</v>
      </c>
      <c r="C221">
        <v>12591</v>
      </c>
      <c r="D221" t="s">
        <v>235</v>
      </c>
      <c r="E221" t="s">
        <v>35</v>
      </c>
      <c r="F221">
        <v>431.43</v>
      </c>
      <c r="G221" t="s">
        <v>36</v>
      </c>
      <c r="H221" t="s">
        <v>23</v>
      </c>
      <c r="I221" t="s">
        <v>13</v>
      </c>
      <c r="J221" s="1">
        <v>45692</v>
      </c>
      <c r="K221">
        <v>24</v>
      </c>
      <c r="L221" t="str">
        <f>TEXT(vst_EtiquetasSalidaTunel[[#This Row],[DiaProceso]],"yyyy-mm-dd")</f>
        <v>2025-02-04</v>
      </c>
      <c r="M221">
        <f>HOUR(vst_EtiquetasSalidaTunel[[#This Row],[DiaProceso]])</f>
        <v>16</v>
      </c>
      <c r="N221" t="str">
        <f>VLOOKUP(vst_EtiquetasSalidaTunel[[#This Row],[HoraProceso]],MAESTROS!$F$5:$G$24,2,0)</f>
        <v>16-17 hrs</v>
      </c>
      <c r="O221" t="str">
        <f>VLOOKUP(vst_EtiquetasSalidaTunel[[#This Row],[HoraIntervalo]],MAESTROS!$G$5:$H$24,2,0)</f>
        <v>Dia</v>
      </c>
      <c r="P221">
        <f>MONTH(vst_EtiquetasSalidaTunel[[#This Row],[Dia Proceso 2]])</f>
        <v>2</v>
      </c>
      <c r="Q221">
        <f>WEEKNUM(vst_EtiquetasSalidaTunel[[#This Row],[Dia Proceso 2]])</f>
        <v>6</v>
      </c>
    </row>
    <row r="222" spans="1:17" x14ac:dyDescent="0.3">
      <c r="A222" s="2">
        <v>45692.700397187502</v>
      </c>
      <c r="B222" t="s">
        <v>237</v>
      </c>
      <c r="C222">
        <v>12591</v>
      </c>
      <c r="D222" t="s">
        <v>235</v>
      </c>
      <c r="E222" t="s">
        <v>35</v>
      </c>
      <c r="F222">
        <v>192.34</v>
      </c>
      <c r="G222" t="s">
        <v>36</v>
      </c>
      <c r="H222" t="s">
        <v>23</v>
      </c>
      <c r="I222" t="s">
        <v>13</v>
      </c>
      <c r="J222" s="1">
        <v>45692</v>
      </c>
      <c r="K222">
        <v>12</v>
      </c>
      <c r="L222" t="str">
        <f>TEXT(vst_EtiquetasSalidaTunel[[#This Row],[DiaProceso]],"yyyy-mm-dd")</f>
        <v>2025-02-04</v>
      </c>
      <c r="M222">
        <f>HOUR(vst_EtiquetasSalidaTunel[[#This Row],[DiaProceso]])</f>
        <v>16</v>
      </c>
      <c r="N222" t="str">
        <f>VLOOKUP(vst_EtiquetasSalidaTunel[[#This Row],[HoraProceso]],MAESTROS!$F$5:$G$24,2,0)</f>
        <v>16-17 hrs</v>
      </c>
      <c r="O222" t="str">
        <f>VLOOKUP(vst_EtiquetasSalidaTunel[[#This Row],[HoraIntervalo]],MAESTROS!$G$5:$H$24,2,0)</f>
        <v>Dia</v>
      </c>
      <c r="P222">
        <f>MONTH(vst_EtiquetasSalidaTunel[[#This Row],[Dia Proceso 2]])</f>
        <v>2</v>
      </c>
      <c r="Q222">
        <f>WEEKNUM(vst_EtiquetasSalidaTunel[[#This Row],[Dia Proceso 2]])</f>
        <v>6</v>
      </c>
    </row>
    <row r="223" spans="1:17" x14ac:dyDescent="0.3">
      <c r="A223" s="2">
        <v>45693.350196840278</v>
      </c>
      <c r="B223" t="s">
        <v>257</v>
      </c>
      <c r="C223">
        <v>12595</v>
      </c>
      <c r="D223" t="s">
        <v>258</v>
      </c>
      <c r="E223" t="s">
        <v>51</v>
      </c>
      <c r="F223">
        <v>348.56</v>
      </c>
      <c r="G223" t="s">
        <v>36</v>
      </c>
      <c r="H223" t="s">
        <v>23</v>
      </c>
      <c r="I223" t="s">
        <v>13</v>
      </c>
      <c r="J223" s="1">
        <v>45693</v>
      </c>
      <c r="K223">
        <v>21</v>
      </c>
      <c r="L223" t="str">
        <f>TEXT(vst_EtiquetasSalidaTunel[[#This Row],[DiaProceso]],"yyyy-mm-dd")</f>
        <v>2025-02-05</v>
      </c>
      <c r="M223">
        <f>HOUR(vst_EtiquetasSalidaTunel[[#This Row],[DiaProceso]])</f>
        <v>8</v>
      </c>
      <c r="N223" t="str">
        <f>VLOOKUP(vst_EtiquetasSalidaTunel[[#This Row],[HoraProceso]],MAESTROS!$F$5:$G$24,2,0)</f>
        <v>08-09 hrs</v>
      </c>
      <c r="O223" t="str">
        <f>VLOOKUP(vst_EtiquetasSalidaTunel[[#This Row],[HoraIntervalo]],MAESTROS!$G$5:$H$24,2,0)</f>
        <v>Dia</v>
      </c>
      <c r="P223">
        <f>MONTH(vst_EtiquetasSalidaTunel[[#This Row],[Dia Proceso 2]])</f>
        <v>2</v>
      </c>
      <c r="Q223">
        <f>WEEKNUM(vst_EtiquetasSalidaTunel[[#This Row],[Dia Proceso 2]])</f>
        <v>6</v>
      </c>
    </row>
    <row r="224" spans="1:17" x14ac:dyDescent="0.3">
      <c r="A224" s="2">
        <v>45693.363674189815</v>
      </c>
      <c r="B224" t="s">
        <v>270</v>
      </c>
      <c r="C224">
        <v>12592</v>
      </c>
      <c r="D224" t="s">
        <v>258</v>
      </c>
      <c r="E224" t="s">
        <v>21</v>
      </c>
      <c r="F224">
        <v>403.91</v>
      </c>
      <c r="G224" t="s">
        <v>22</v>
      </c>
      <c r="H224" t="s">
        <v>23</v>
      </c>
      <c r="I224" t="s">
        <v>13</v>
      </c>
      <c r="J224" s="1">
        <v>45693</v>
      </c>
      <c r="K224">
        <v>24</v>
      </c>
      <c r="L224" t="str">
        <f>TEXT(vst_EtiquetasSalidaTunel[[#This Row],[DiaProceso]],"yyyy-mm-dd")</f>
        <v>2025-02-05</v>
      </c>
      <c r="M224">
        <f>HOUR(vst_EtiquetasSalidaTunel[[#This Row],[DiaProceso]])</f>
        <v>8</v>
      </c>
      <c r="N224" t="str">
        <f>VLOOKUP(vst_EtiquetasSalidaTunel[[#This Row],[HoraProceso]],MAESTROS!$F$5:$G$24,2,0)</f>
        <v>08-09 hrs</v>
      </c>
      <c r="O224" t="str">
        <f>VLOOKUP(vst_EtiquetasSalidaTunel[[#This Row],[HoraIntervalo]],MAESTROS!$G$5:$H$24,2,0)</f>
        <v>Dia</v>
      </c>
      <c r="P224">
        <f>MONTH(vst_EtiquetasSalidaTunel[[#This Row],[Dia Proceso 2]])</f>
        <v>2</v>
      </c>
      <c r="Q224">
        <f>WEEKNUM(vst_EtiquetasSalidaTunel[[#This Row],[Dia Proceso 2]])</f>
        <v>6</v>
      </c>
    </row>
    <row r="225" spans="1:17" x14ac:dyDescent="0.3">
      <c r="A225" s="2">
        <v>45693.375856863429</v>
      </c>
      <c r="B225" t="s">
        <v>271</v>
      </c>
      <c r="C225">
        <v>12592</v>
      </c>
      <c r="D225" t="s">
        <v>258</v>
      </c>
      <c r="E225" t="s">
        <v>21</v>
      </c>
      <c r="F225">
        <v>390.11</v>
      </c>
      <c r="G225" t="s">
        <v>22</v>
      </c>
      <c r="H225" t="s">
        <v>23</v>
      </c>
      <c r="I225" t="s">
        <v>13</v>
      </c>
      <c r="J225" s="1">
        <v>45693</v>
      </c>
      <c r="K225">
        <v>24</v>
      </c>
      <c r="L225" t="str">
        <f>TEXT(vst_EtiquetasSalidaTunel[[#This Row],[DiaProceso]],"yyyy-mm-dd")</f>
        <v>2025-02-05</v>
      </c>
      <c r="M225">
        <f>HOUR(vst_EtiquetasSalidaTunel[[#This Row],[DiaProceso]])</f>
        <v>9</v>
      </c>
      <c r="N225" t="str">
        <f>VLOOKUP(vst_EtiquetasSalidaTunel[[#This Row],[HoraProceso]],MAESTROS!$F$5:$G$24,2,0)</f>
        <v>09-10 hrs</v>
      </c>
      <c r="O225" t="str">
        <f>VLOOKUP(vst_EtiquetasSalidaTunel[[#This Row],[HoraIntervalo]],MAESTROS!$G$5:$H$24,2,0)</f>
        <v>Dia</v>
      </c>
      <c r="P225">
        <f>MONTH(vst_EtiquetasSalidaTunel[[#This Row],[Dia Proceso 2]])</f>
        <v>2</v>
      </c>
      <c r="Q225">
        <f>WEEKNUM(vst_EtiquetasSalidaTunel[[#This Row],[Dia Proceso 2]])</f>
        <v>6</v>
      </c>
    </row>
    <row r="226" spans="1:17" x14ac:dyDescent="0.3">
      <c r="A226" s="2">
        <v>45693.377343136577</v>
      </c>
      <c r="B226" t="s">
        <v>272</v>
      </c>
      <c r="C226">
        <v>12592</v>
      </c>
      <c r="D226" t="s">
        <v>258</v>
      </c>
      <c r="E226" t="s">
        <v>21</v>
      </c>
      <c r="F226">
        <v>33.770000000000003</v>
      </c>
      <c r="G226" t="s">
        <v>22</v>
      </c>
      <c r="H226" t="s">
        <v>23</v>
      </c>
      <c r="I226" t="s">
        <v>13</v>
      </c>
      <c r="J226" s="1">
        <v>45693</v>
      </c>
      <c r="K226">
        <v>2</v>
      </c>
      <c r="L226" t="str">
        <f>TEXT(vst_EtiquetasSalidaTunel[[#This Row],[DiaProceso]],"yyyy-mm-dd")</f>
        <v>2025-02-05</v>
      </c>
      <c r="M226">
        <f>HOUR(vst_EtiquetasSalidaTunel[[#This Row],[DiaProceso]])</f>
        <v>9</v>
      </c>
      <c r="N226" t="str">
        <f>VLOOKUP(vst_EtiquetasSalidaTunel[[#This Row],[HoraProceso]],MAESTROS!$F$5:$G$24,2,0)</f>
        <v>09-10 hrs</v>
      </c>
      <c r="O226" t="str">
        <f>VLOOKUP(vst_EtiquetasSalidaTunel[[#This Row],[HoraIntervalo]],MAESTROS!$G$5:$H$24,2,0)</f>
        <v>Dia</v>
      </c>
      <c r="P226">
        <f>MONTH(vst_EtiquetasSalidaTunel[[#This Row],[Dia Proceso 2]])</f>
        <v>2</v>
      </c>
      <c r="Q226">
        <f>WEEKNUM(vst_EtiquetasSalidaTunel[[#This Row],[Dia Proceso 2]])</f>
        <v>6</v>
      </c>
    </row>
    <row r="227" spans="1:17" x14ac:dyDescent="0.3">
      <c r="A227" s="2">
        <v>45693.386913854163</v>
      </c>
      <c r="B227" t="s">
        <v>273</v>
      </c>
      <c r="C227">
        <v>12595</v>
      </c>
      <c r="D227" t="s">
        <v>258</v>
      </c>
      <c r="E227" t="s">
        <v>21</v>
      </c>
      <c r="F227">
        <v>417.58</v>
      </c>
      <c r="G227" t="s">
        <v>22</v>
      </c>
      <c r="H227" t="s">
        <v>23</v>
      </c>
      <c r="I227" t="s">
        <v>13</v>
      </c>
      <c r="J227" s="1">
        <v>45693</v>
      </c>
      <c r="K227">
        <v>24</v>
      </c>
      <c r="L227" t="str">
        <f>TEXT(vst_EtiquetasSalidaTunel[[#This Row],[DiaProceso]],"yyyy-mm-dd")</f>
        <v>2025-02-05</v>
      </c>
      <c r="M227">
        <f>HOUR(vst_EtiquetasSalidaTunel[[#This Row],[DiaProceso]])</f>
        <v>9</v>
      </c>
      <c r="N227" t="str">
        <f>VLOOKUP(vst_EtiquetasSalidaTunel[[#This Row],[HoraProceso]],MAESTROS!$F$5:$G$24,2,0)</f>
        <v>09-10 hrs</v>
      </c>
      <c r="O227" t="str">
        <f>VLOOKUP(vst_EtiquetasSalidaTunel[[#This Row],[HoraIntervalo]],MAESTROS!$G$5:$H$24,2,0)</f>
        <v>Dia</v>
      </c>
      <c r="P227">
        <f>MONTH(vst_EtiquetasSalidaTunel[[#This Row],[Dia Proceso 2]])</f>
        <v>2</v>
      </c>
      <c r="Q227">
        <f>WEEKNUM(vst_EtiquetasSalidaTunel[[#This Row],[Dia Proceso 2]])</f>
        <v>6</v>
      </c>
    </row>
    <row r="228" spans="1:17" x14ac:dyDescent="0.3">
      <c r="A228" s="2">
        <v>45693.396475810187</v>
      </c>
      <c r="B228" t="s">
        <v>274</v>
      </c>
      <c r="C228">
        <v>12595</v>
      </c>
      <c r="D228" t="s">
        <v>258</v>
      </c>
      <c r="E228" t="s">
        <v>21</v>
      </c>
      <c r="F228">
        <v>315.87</v>
      </c>
      <c r="G228" t="s">
        <v>22</v>
      </c>
      <c r="H228" t="s">
        <v>23</v>
      </c>
      <c r="I228" t="s">
        <v>13</v>
      </c>
      <c r="J228" s="1">
        <v>45693</v>
      </c>
      <c r="K228">
        <v>19</v>
      </c>
      <c r="L228" t="str">
        <f>TEXT(vst_EtiquetasSalidaTunel[[#This Row],[DiaProceso]],"yyyy-mm-dd")</f>
        <v>2025-02-05</v>
      </c>
      <c r="M228">
        <f>HOUR(vst_EtiquetasSalidaTunel[[#This Row],[DiaProceso]])</f>
        <v>9</v>
      </c>
      <c r="N228" t="str">
        <f>VLOOKUP(vst_EtiquetasSalidaTunel[[#This Row],[HoraProceso]],MAESTROS!$F$5:$G$24,2,0)</f>
        <v>09-10 hrs</v>
      </c>
      <c r="O228" t="str">
        <f>VLOOKUP(vst_EtiquetasSalidaTunel[[#This Row],[HoraIntervalo]],MAESTROS!$G$5:$H$24,2,0)</f>
        <v>Dia</v>
      </c>
      <c r="P228">
        <f>MONTH(vst_EtiquetasSalidaTunel[[#This Row],[Dia Proceso 2]])</f>
        <v>2</v>
      </c>
      <c r="Q228">
        <f>WEEKNUM(vst_EtiquetasSalidaTunel[[#This Row],[Dia Proceso 2]])</f>
        <v>6</v>
      </c>
    </row>
    <row r="229" spans="1:17" x14ac:dyDescent="0.3">
      <c r="A229" s="2">
        <v>45693.41222121528</v>
      </c>
      <c r="B229" t="s">
        <v>259</v>
      </c>
      <c r="C229">
        <v>12582</v>
      </c>
      <c r="D229" t="s">
        <v>86</v>
      </c>
      <c r="E229" t="s">
        <v>10</v>
      </c>
      <c r="F229">
        <v>294.16000000000003</v>
      </c>
      <c r="G229" t="s">
        <v>11</v>
      </c>
      <c r="H229" t="s">
        <v>202</v>
      </c>
      <c r="I229" t="s">
        <v>13</v>
      </c>
      <c r="J229" s="1">
        <v>45693</v>
      </c>
      <c r="K229">
        <v>16</v>
      </c>
      <c r="L229" t="str">
        <f>TEXT(vst_EtiquetasSalidaTunel[[#This Row],[DiaProceso]],"yyyy-mm-dd")</f>
        <v>2025-02-05</v>
      </c>
      <c r="M229">
        <f>HOUR(vst_EtiquetasSalidaTunel[[#This Row],[DiaProceso]])</f>
        <v>9</v>
      </c>
      <c r="N229" t="str">
        <f>VLOOKUP(vst_EtiquetasSalidaTunel[[#This Row],[HoraProceso]],MAESTROS!$F$5:$G$24,2,0)</f>
        <v>09-10 hrs</v>
      </c>
      <c r="O229" t="str">
        <f>VLOOKUP(vst_EtiquetasSalidaTunel[[#This Row],[HoraIntervalo]],MAESTROS!$G$5:$H$24,2,0)</f>
        <v>Dia</v>
      </c>
      <c r="P229">
        <f>MONTH(vst_EtiquetasSalidaTunel[[#This Row],[Dia Proceso 2]])</f>
        <v>2</v>
      </c>
      <c r="Q229">
        <f>WEEKNUM(vst_EtiquetasSalidaTunel[[#This Row],[Dia Proceso 2]])</f>
        <v>6</v>
      </c>
    </row>
    <row r="230" spans="1:17" x14ac:dyDescent="0.3">
      <c r="A230" s="2">
        <v>45693.433002511571</v>
      </c>
      <c r="B230" t="s">
        <v>260</v>
      </c>
      <c r="C230">
        <v>12583</v>
      </c>
      <c r="D230" t="s">
        <v>86</v>
      </c>
      <c r="E230" t="s">
        <v>10</v>
      </c>
      <c r="F230">
        <v>444.9</v>
      </c>
      <c r="G230" t="s">
        <v>11</v>
      </c>
      <c r="H230" t="s">
        <v>12</v>
      </c>
      <c r="I230" t="s">
        <v>13</v>
      </c>
      <c r="J230" s="1">
        <v>45693</v>
      </c>
      <c r="K230">
        <v>24</v>
      </c>
      <c r="L230" t="str">
        <f>TEXT(vst_EtiquetasSalidaTunel[[#This Row],[DiaProceso]],"yyyy-mm-dd")</f>
        <v>2025-02-05</v>
      </c>
      <c r="M230">
        <f>HOUR(vst_EtiquetasSalidaTunel[[#This Row],[DiaProceso]])</f>
        <v>10</v>
      </c>
      <c r="N230" t="str">
        <f>VLOOKUP(vst_EtiquetasSalidaTunel[[#This Row],[HoraProceso]],MAESTROS!$F$5:$G$24,2,0)</f>
        <v>10-11 hrs</v>
      </c>
      <c r="O230" t="str">
        <f>VLOOKUP(vst_EtiquetasSalidaTunel[[#This Row],[HoraIntervalo]],MAESTROS!$G$5:$H$24,2,0)</f>
        <v>Dia</v>
      </c>
      <c r="P230">
        <f>MONTH(vst_EtiquetasSalidaTunel[[#This Row],[Dia Proceso 2]])</f>
        <v>2</v>
      </c>
      <c r="Q230">
        <f>WEEKNUM(vst_EtiquetasSalidaTunel[[#This Row],[Dia Proceso 2]])</f>
        <v>6</v>
      </c>
    </row>
    <row r="231" spans="1:17" x14ac:dyDescent="0.3">
      <c r="A231" s="2">
        <v>45693.447809606485</v>
      </c>
      <c r="B231" t="s">
        <v>261</v>
      </c>
      <c r="C231">
        <v>12586</v>
      </c>
      <c r="D231" t="s">
        <v>86</v>
      </c>
      <c r="E231" t="s">
        <v>10</v>
      </c>
      <c r="F231">
        <v>329.25</v>
      </c>
      <c r="G231" t="s">
        <v>11</v>
      </c>
      <c r="H231" t="s">
        <v>37</v>
      </c>
      <c r="I231" t="s">
        <v>13</v>
      </c>
      <c r="J231" s="1">
        <v>45693</v>
      </c>
      <c r="K231">
        <v>18</v>
      </c>
      <c r="L231" t="str">
        <f>TEXT(vst_EtiquetasSalidaTunel[[#This Row],[DiaProceso]],"yyyy-mm-dd")</f>
        <v>2025-02-05</v>
      </c>
      <c r="M231">
        <f>HOUR(vst_EtiquetasSalidaTunel[[#This Row],[DiaProceso]])</f>
        <v>10</v>
      </c>
      <c r="N231" t="str">
        <f>VLOOKUP(vst_EtiquetasSalidaTunel[[#This Row],[HoraProceso]],MAESTROS!$F$5:$G$24,2,0)</f>
        <v>10-11 hrs</v>
      </c>
      <c r="O231" t="str">
        <f>VLOOKUP(vst_EtiquetasSalidaTunel[[#This Row],[HoraIntervalo]],MAESTROS!$G$5:$H$24,2,0)</f>
        <v>Dia</v>
      </c>
      <c r="P231">
        <f>MONTH(vst_EtiquetasSalidaTunel[[#This Row],[Dia Proceso 2]])</f>
        <v>2</v>
      </c>
      <c r="Q231">
        <f>WEEKNUM(vst_EtiquetasSalidaTunel[[#This Row],[Dia Proceso 2]])</f>
        <v>6</v>
      </c>
    </row>
    <row r="232" spans="1:17" x14ac:dyDescent="0.3">
      <c r="A232" s="2">
        <v>45693.466453854169</v>
      </c>
      <c r="B232" t="s">
        <v>263</v>
      </c>
      <c r="C232">
        <v>12587</v>
      </c>
      <c r="D232" t="s">
        <v>86</v>
      </c>
      <c r="E232" t="s">
        <v>10</v>
      </c>
      <c r="F232">
        <v>436.43</v>
      </c>
      <c r="G232" t="s">
        <v>11</v>
      </c>
      <c r="H232" t="s">
        <v>37</v>
      </c>
      <c r="I232" t="s">
        <v>13</v>
      </c>
      <c r="J232" s="1">
        <v>45693</v>
      </c>
      <c r="K232">
        <v>24</v>
      </c>
      <c r="L232" t="str">
        <f>TEXT(vst_EtiquetasSalidaTunel[[#This Row],[DiaProceso]],"yyyy-mm-dd")</f>
        <v>2025-02-05</v>
      </c>
      <c r="M232">
        <f>HOUR(vst_EtiquetasSalidaTunel[[#This Row],[DiaProceso]])</f>
        <v>11</v>
      </c>
      <c r="N232" t="str">
        <f>VLOOKUP(vst_EtiquetasSalidaTunel[[#This Row],[HoraProceso]],MAESTROS!$F$5:$G$24,2,0)</f>
        <v>11-12 hrs</v>
      </c>
      <c r="O232" t="str">
        <f>VLOOKUP(vst_EtiquetasSalidaTunel[[#This Row],[HoraIntervalo]],MAESTROS!$G$5:$H$24,2,0)</f>
        <v>Dia</v>
      </c>
      <c r="P232">
        <f>MONTH(vst_EtiquetasSalidaTunel[[#This Row],[Dia Proceso 2]])</f>
        <v>2</v>
      </c>
      <c r="Q232">
        <f>WEEKNUM(vst_EtiquetasSalidaTunel[[#This Row],[Dia Proceso 2]])</f>
        <v>6</v>
      </c>
    </row>
    <row r="233" spans="1:17" x14ac:dyDescent="0.3">
      <c r="A233" s="2">
        <v>45693.516238078701</v>
      </c>
      <c r="B233" t="s">
        <v>264</v>
      </c>
      <c r="C233">
        <v>12587</v>
      </c>
      <c r="D233" t="s">
        <v>86</v>
      </c>
      <c r="E233" t="s">
        <v>10</v>
      </c>
      <c r="F233">
        <v>462.56</v>
      </c>
      <c r="G233" t="s">
        <v>11</v>
      </c>
      <c r="H233" t="s">
        <v>37</v>
      </c>
      <c r="I233" t="s">
        <v>13</v>
      </c>
      <c r="J233" s="1">
        <v>45693</v>
      </c>
      <c r="K233">
        <v>24</v>
      </c>
      <c r="L233" t="str">
        <f>TEXT(vst_EtiquetasSalidaTunel[[#This Row],[DiaProceso]],"yyyy-mm-dd")</f>
        <v>2025-02-05</v>
      </c>
      <c r="M233">
        <f>HOUR(vst_EtiquetasSalidaTunel[[#This Row],[DiaProceso]])</f>
        <v>12</v>
      </c>
      <c r="N233" t="str">
        <f>VLOOKUP(vst_EtiquetasSalidaTunel[[#This Row],[HoraProceso]],MAESTROS!$F$5:$G$24,2,0)</f>
        <v>12-13 hrs</v>
      </c>
      <c r="O233" t="str">
        <f>VLOOKUP(vst_EtiquetasSalidaTunel[[#This Row],[HoraIntervalo]],MAESTROS!$G$5:$H$24,2,0)</f>
        <v>Dia</v>
      </c>
      <c r="P233">
        <f>MONTH(vst_EtiquetasSalidaTunel[[#This Row],[Dia Proceso 2]])</f>
        <v>2</v>
      </c>
      <c r="Q233">
        <f>WEEKNUM(vst_EtiquetasSalidaTunel[[#This Row],[Dia Proceso 2]])</f>
        <v>6</v>
      </c>
    </row>
    <row r="234" spans="1:17" x14ac:dyDescent="0.3">
      <c r="A234" s="2">
        <v>45693.535762465275</v>
      </c>
      <c r="B234" t="s">
        <v>265</v>
      </c>
      <c r="C234">
        <v>12587</v>
      </c>
      <c r="D234" t="s">
        <v>86</v>
      </c>
      <c r="E234" t="s">
        <v>10</v>
      </c>
      <c r="F234">
        <v>441.83</v>
      </c>
      <c r="G234" t="s">
        <v>11</v>
      </c>
      <c r="H234" t="s">
        <v>37</v>
      </c>
      <c r="I234" t="s">
        <v>13</v>
      </c>
      <c r="J234" s="1">
        <v>45693</v>
      </c>
      <c r="K234">
        <v>24</v>
      </c>
      <c r="L234" t="str">
        <f>TEXT(vst_EtiquetasSalidaTunel[[#This Row],[DiaProceso]],"yyyy-mm-dd")</f>
        <v>2025-02-05</v>
      </c>
      <c r="M234">
        <f>HOUR(vst_EtiquetasSalidaTunel[[#This Row],[DiaProceso]])</f>
        <v>12</v>
      </c>
      <c r="N234" t="str">
        <f>VLOOKUP(vst_EtiquetasSalidaTunel[[#This Row],[HoraProceso]],MAESTROS!$F$5:$G$24,2,0)</f>
        <v>12-13 hrs</v>
      </c>
      <c r="O234" t="str">
        <f>VLOOKUP(vst_EtiquetasSalidaTunel[[#This Row],[HoraIntervalo]],MAESTROS!$G$5:$H$24,2,0)</f>
        <v>Dia</v>
      </c>
      <c r="P234">
        <f>MONTH(vst_EtiquetasSalidaTunel[[#This Row],[Dia Proceso 2]])</f>
        <v>2</v>
      </c>
      <c r="Q234">
        <f>WEEKNUM(vst_EtiquetasSalidaTunel[[#This Row],[Dia Proceso 2]])</f>
        <v>6</v>
      </c>
    </row>
    <row r="235" spans="1:17" x14ac:dyDescent="0.3">
      <c r="A235" s="2">
        <v>45693.555725810184</v>
      </c>
      <c r="B235" t="s">
        <v>266</v>
      </c>
      <c r="C235">
        <v>12587</v>
      </c>
      <c r="D235" t="s">
        <v>86</v>
      </c>
      <c r="E235" t="s">
        <v>10</v>
      </c>
      <c r="F235">
        <v>458.59</v>
      </c>
      <c r="G235" t="s">
        <v>11</v>
      </c>
      <c r="H235" t="s">
        <v>37</v>
      </c>
      <c r="I235" t="s">
        <v>13</v>
      </c>
      <c r="J235" s="1">
        <v>45693</v>
      </c>
      <c r="K235">
        <v>24</v>
      </c>
      <c r="L235" t="str">
        <f>TEXT(vst_EtiquetasSalidaTunel[[#This Row],[DiaProceso]],"yyyy-mm-dd")</f>
        <v>2025-02-05</v>
      </c>
      <c r="M235">
        <f>HOUR(vst_EtiquetasSalidaTunel[[#This Row],[DiaProceso]])</f>
        <v>13</v>
      </c>
      <c r="N235" t="str">
        <f>VLOOKUP(vst_EtiquetasSalidaTunel[[#This Row],[HoraProceso]],MAESTROS!$F$5:$G$24,2,0)</f>
        <v>13-14 hrs</v>
      </c>
      <c r="O235" t="str">
        <f>VLOOKUP(vst_EtiquetasSalidaTunel[[#This Row],[HoraIntervalo]],MAESTROS!$G$5:$H$24,2,0)</f>
        <v>Dia</v>
      </c>
      <c r="P235">
        <f>MONTH(vst_EtiquetasSalidaTunel[[#This Row],[Dia Proceso 2]])</f>
        <v>2</v>
      </c>
      <c r="Q235">
        <f>WEEKNUM(vst_EtiquetasSalidaTunel[[#This Row],[Dia Proceso 2]])</f>
        <v>6</v>
      </c>
    </row>
    <row r="236" spans="1:17" x14ac:dyDescent="0.3">
      <c r="A236" s="2">
        <v>45693.561196261573</v>
      </c>
      <c r="B236" t="s">
        <v>262</v>
      </c>
      <c r="C236">
        <v>12586</v>
      </c>
      <c r="D236" t="s">
        <v>86</v>
      </c>
      <c r="E236" t="s">
        <v>10</v>
      </c>
      <c r="F236">
        <v>101.65</v>
      </c>
      <c r="G236" t="s">
        <v>11</v>
      </c>
      <c r="H236" t="s">
        <v>37</v>
      </c>
      <c r="I236" t="s">
        <v>13</v>
      </c>
      <c r="J236" s="1">
        <v>45693</v>
      </c>
      <c r="K236">
        <v>5</v>
      </c>
      <c r="L236" t="str">
        <f>TEXT(vst_EtiquetasSalidaTunel[[#This Row],[DiaProceso]],"yyyy-mm-dd")</f>
        <v>2025-02-05</v>
      </c>
      <c r="M236">
        <f>HOUR(vst_EtiquetasSalidaTunel[[#This Row],[DiaProceso]])</f>
        <v>13</v>
      </c>
      <c r="N236" t="str">
        <f>VLOOKUP(vst_EtiquetasSalidaTunel[[#This Row],[HoraProceso]],MAESTROS!$F$5:$G$24,2,0)</f>
        <v>13-14 hrs</v>
      </c>
      <c r="O236" t="str">
        <f>VLOOKUP(vst_EtiquetasSalidaTunel[[#This Row],[HoraIntervalo]],MAESTROS!$G$5:$H$24,2,0)</f>
        <v>Dia</v>
      </c>
      <c r="P236">
        <f>MONTH(vst_EtiquetasSalidaTunel[[#This Row],[Dia Proceso 2]])</f>
        <v>2</v>
      </c>
      <c r="Q236">
        <f>WEEKNUM(vst_EtiquetasSalidaTunel[[#This Row],[Dia Proceso 2]])</f>
        <v>6</v>
      </c>
    </row>
    <row r="237" spans="1:17" x14ac:dyDescent="0.3">
      <c r="A237" s="2">
        <v>45693.584296643516</v>
      </c>
      <c r="B237" t="s">
        <v>267</v>
      </c>
      <c r="C237">
        <v>12587</v>
      </c>
      <c r="D237" t="s">
        <v>86</v>
      </c>
      <c r="E237" t="s">
        <v>10</v>
      </c>
      <c r="F237">
        <v>482.79</v>
      </c>
      <c r="G237" t="s">
        <v>11</v>
      </c>
      <c r="H237" t="s">
        <v>37</v>
      </c>
      <c r="I237" t="s">
        <v>13</v>
      </c>
      <c r="J237" s="1">
        <v>45693</v>
      </c>
      <c r="K237">
        <v>24</v>
      </c>
      <c r="L237" t="str">
        <f>TEXT(vst_EtiquetasSalidaTunel[[#This Row],[DiaProceso]],"yyyy-mm-dd")</f>
        <v>2025-02-05</v>
      </c>
      <c r="M237">
        <f>HOUR(vst_EtiquetasSalidaTunel[[#This Row],[DiaProceso]])</f>
        <v>14</v>
      </c>
      <c r="N237" t="str">
        <f>VLOOKUP(vst_EtiquetasSalidaTunel[[#This Row],[HoraProceso]],MAESTROS!$F$5:$G$24,2,0)</f>
        <v>14-15 hrs</v>
      </c>
      <c r="O237" t="str">
        <f>VLOOKUP(vst_EtiquetasSalidaTunel[[#This Row],[HoraIntervalo]],MAESTROS!$G$5:$H$24,2,0)</f>
        <v>Dia</v>
      </c>
      <c r="P237">
        <f>MONTH(vst_EtiquetasSalidaTunel[[#This Row],[Dia Proceso 2]])</f>
        <v>2</v>
      </c>
      <c r="Q237">
        <f>WEEKNUM(vst_EtiquetasSalidaTunel[[#This Row],[Dia Proceso 2]])</f>
        <v>6</v>
      </c>
    </row>
    <row r="238" spans="1:17" x14ac:dyDescent="0.3">
      <c r="A238" s="2">
        <v>45693.60396828704</v>
      </c>
      <c r="B238" t="s">
        <v>268</v>
      </c>
      <c r="C238">
        <v>12587</v>
      </c>
      <c r="D238" t="s">
        <v>86</v>
      </c>
      <c r="E238" t="s">
        <v>10</v>
      </c>
      <c r="F238">
        <v>433.32</v>
      </c>
      <c r="G238" t="s">
        <v>11</v>
      </c>
      <c r="H238" t="s">
        <v>37</v>
      </c>
      <c r="I238" t="s">
        <v>13</v>
      </c>
      <c r="J238" s="1">
        <v>45693</v>
      </c>
      <c r="K238">
        <v>24</v>
      </c>
      <c r="L238" t="str">
        <f>TEXT(vst_EtiquetasSalidaTunel[[#This Row],[DiaProceso]],"yyyy-mm-dd")</f>
        <v>2025-02-05</v>
      </c>
      <c r="M238">
        <f>HOUR(vst_EtiquetasSalidaTunel[[#This Row],[DiaProceso]])</f>
        <v>14</v>
      </c>
      <c r="N238" t="str">
        <f>VLOOKUP(vst_EtiquetasSalidaTunel[[#This Row],[HoraProceso]],MAESTROS!$F$5:$G$24,2,0)</f>
        <v>14-15 hrs</v>
      </c>
      <c r="O238" t="str">
        <f>VLOOKUP(vst_EtiquetasSalidaTunel[[#This Row],[HoraIntervalo]],MAESTROS!$G$5:$H$24,2,0)</f>
        <v>Dia</v>
      </c>
      <c r="P238">
        <f>MONTH(vst_EtiquetasSalidaTunel[[#This Row],[Dia Proceso 2]])</f>
        <v>2</v>
      </c>
      <c r="Q238">
        <f>WEEKNUM(vst_EtiquetasSalidaTunel[[#This Row],[Dia Proceso 2]])</f>
        <v>6</v>
      </c>
    </row>
    <row r="239" spans="1:17" x14ac:dyDescent="0.3">
      <c r="A239" s="2">
        <v>45693.624296643517</v>
      </c>
      <c r="B239" t="s">
        <v>269</v>
      </c>
      <c r="C239">
        <v>12587</v>
      </c>
      <c r="D239" t="s">
        <v>86</v>
      </c>
      <c r="E239" t="s">
        <v>10</v>
      </c>
      <c r="F239">
        <v>403.29</v>
      </c>
      <c r="G239" t="s">
        <v>11</v>
      </c>
      <c r="H239" t="s">
        <v>37</v>
      </c>
      <c r="I239" t="s">
        <v>13</v>
      </c>
      <c r="J239" s="1">
        <v>45693</v>
      </c>
      <c r="K239">
        <v>24</v>
      </c>
      <c r="L239" t="str">
        <f>TEXT(vst_EtiquetasSalidaTunel[[#This Row],[DiaProceso]],"yyyy-mm-dd")</f>
        <v>2025-02-05</v>
      </c>
      <c r="M239">
        <f>HOUR(vst_EtiquetasSalidaTunel[[#This Row],[DiaProceso]])</f>
        <v>14</v>
      </c>
      <c r="N239" t="str">
        <f>VLOOKUP(vst_EtiquetasSalidaTunel[[#This Row],[HoraProceso]],MAESTROS!$F$5:$G$24,2,0)</f>
        <v>14-15 hrs</v>
      </c>
      <c r="O239" t="str">
        <f>VLOOKUP(vst_EtiquetasSalidaTunel[[#This Row],[HoraIntervalo]],MAESTROS!$G$5:$H$24,2,0)</f>
        <v>Dia</v>
      </c>
      <c r="P239">
        <f>MONTH(vst_EtiquetasSalidaTunel[[#This Row],[Dia Proceso 2]])</f>
        <v>2</v>
      </c>
      <c r="Q239">
        <f>WEEKNUM(vst_EtiquetasSalidaTunel[[#This Row],[Dia Proceso 2]])</f>
        <v>6</v>
      </c>
    </row>
    <row r="240" spans="1:17" x14ac:dyDescent="0.3">
      <c r="A240" s="2">
        <v>45693.635042824077</v>
      </c>
      <c r="B240" t="s">
        <v>275</v>
      </c>
      <c r="C240">
        <v>12587</v>
      </c>
      <c r="D240" t="s">
        <v>86</v>
      </c>
      <c r="E240" t="s">
        <v>10</v>
      </c>
      <c r="F240">
        <v>167.94</v>
      </c>
      <c r="G240" t="s">
        <v>11</v>
      </c>
      <c r="H240" t="s">
        <v>37</v>
      </c>
      <c r="I240" t="s">
        <v>13</v>
      </c>
      <c r="J240" s="1">
        <v>45693</v>
      </c>
      <c r="K240">
        <v>10</v>
      </c>
      <c r="L240" t="str">
        <f>TEXT(vst_EtiquetasSalidaTunel[[#This Row],[DiaProceso]],"yyyy-mm-dd")</f>
        <v>2025-02-05</v>
      </c>
      <c r="M240">
        <f>HOUR(vst_EtiquetasSalidaTunel[[#This Row],[DiaProceso]])</f>
        <v>15</v>
      </c>
      <c r="N240" t="str">
        <f>VLOOKUP(vst_EtiquetasSalidaTunel[[#This Row],[HoraProceso]],MAESTROS!$F$5:$G$24,2,0)</f>
        <v>15-16 hrs</v>
      </c>
      <c r="O240" t="str">
        <f>VLOOKUP(vst_EtiquetasSalidaTunel[[#This Row],[HoraIntervalo]],MAESTROS!$G$5:$H$24,2,0)</f>
        <v>Dia</v>
      </c>
      <c r="P240">
        <f>MONTH(vst_EtiquetasSalidaTunel[[#This Row],[Dia Proceso 2]])</f>
        <v>2</v>
      </c>
      <c r="Q240">
        <f>WEEKNUM(vst_EtiquetasSalidaTunel[[#This Row],[Dia Proceso 2]])</f>
        <v>6</v>
      </c>
    </row>
    <row r="241" spans="1:17" x14ac:dyDescent="0.3">
      <c r="A241" s="2">
        <v>45693.654498993055</v>
      </c>
      <c r="B241" t="s">
        <v>283</v>
      </c>
      <c r="C241">
        <v>12588</v>
      </c>
      <c r="D241" t="s">
        <v>86</v>
      </c>
      <c r="E241" t="s">
        <v>10</v>
      </c>
      <c r="F241">
        <v>442.21</v>
      </c>
      <c r="G241" t="s">
        <v>11</v>
      </c>
      <c r="H241" t="s">
        <v>12</v>
      </c>
      <c r="I241" t="s">
        <v>13</v>
      </c>
      <c r="J241" s="1">
        <v>45693</v>
      </c>
      <c r="K241">
        <v>24</v>
      </c>
      <c r="L241" t="str">
        <f>TEXT(vst_EtiquetasSalidaTunel[[#This Row],[DiaProceso]],"yyyy-mm-dd")</f>
        <v>2025-02-05</v>
      </c>
      <c r="M241">
        <f>HOUR(vst_EtiquetasSalidaTunel[[#This Row],[DiaProceso]])</f>
        <v>15</v>
      </c>
      <c r="N241" t="str">
        <f>VLOOKUP(vst_EtiquetasSalidaTunel[[#This Row],[HoraProceso]],MAESTROS!$F$5:$G$24,2,0)</f>
        <v>15-16 hrs</v>
      </c>
      <c r="O241" t="str">
        <f>VLOOKUP(vst_EtiquetasSalidaTunel[[#This Row],[HoraIntervalo]],MAESTROS!$G$5:$H$24,2,0)</f>
        <v>Dia</v>
      </c>
      <c r="P241">
        <f>MONTH(vst_EtiquetasSalidaTunel[[#This Row],[Dia Proceso 2]])</f>
        <v>2</v>
      </c>
      <c r="Q241">
        <f>WEEKNUM(vst_EtiquetasSalidaTunel[[#This Row],[Dia Proceso 2]])</f>
        <v>6</v>
      </c>
    </row>
    <row r="242" spans="1:17" x14ac:dyDescent="0.3">
      <c r="A242" s="2">
        <v>45693.672887696761</v>
      </c>
      <c r="B242" t="s">
        <v>284</v>
      </c>
      <c r="C242">
        <v>12588</v>
      </c>
      <c r="D242" t="s">
        <v>86</v>
      </c>
      <c r="E242" t="s">
        <v>10</v>
      </c>
      <c r="F242">
        <v>413.39</v>
      </c>
      <c r="G242" t="s">
        <v>11</v>
      </c>
      <c r="H242" t="s">
        <v>12</v>
      </c>
      <c r="I242" t="s">
        <v>13</v>
      </c>
      <c r="J242" s="1">
        <v>45693</v>
      </c>
      <c r="K242">
        <v>24</v>
      </c>
      <c r="L242" t="str">
        <f>TEXT(vst_EtiquetasSalidaTunel[[#This Row],[DiaProceso]],"yyyy-mm-dd")</f>
        <v>2025-02-05</v>
      </c>
      <c r="M242">
        <f>HOUR(vst_EtiquetasSalidaTunel[[#This Row],[DiaProceso]])</f>
        <v>16</v>
      </c>
      <c r="N242" t="str">
        <f>VLOOKUP(vst_EtiquetasSalidaTunel[[#This Row],[HoraProceso]],MAESTROS!$F$5:$G$24,2,0)</f>
        <v>16-17 hrs</v>
      </c>
      <c r="O242" t="str">
        <f>VLOOKUP(vst_EtiquetasSalidaTunel[[#This Row],[HoraIntervalo]],MAESTROS!$G$5:$H$24,2,0)</f>
        <v>Dia</v>
      </c>
      <c r="P242">
        <f>MONTH(vst_EtiquetasSalidaTunel[[#This Row],[Dia Proceso 2]])</f>
        <v>2</v>
      </c>
      <c r="Q242">
        <f>WEEKNUM(vst_EtiquetasSalidaTunel[[#This Row],[Dia Proceso 2]])</f>
        <v>6</v>
      </c>
    </row>
    <row r="243" spans="1:17" x14ac:dyDescent="0.3">
      <c r="A243" s="2">
        <v>45693.697597106482</v>
      </c>
      <c r="B243" t="s">
        <v>285</v>
      </c>
      <c r="C243">
        <v>12588</v>
      </c>
      <c r="D243" t="s">
        <v>86</v>
      </c>
      <c r="E243" t="s">
        <v>10</v>
      </c>
      <c r="F243">
        <v>428.05</v>
      </c>
      <c r="G243" t="s">
        <v>11</v>
      </c>
      <c r="H243" t="s">
        <v>12</v>
      </c>
      <c r="I243" t="s">
        <v>13</v>
      </c>
      <c r="J243" s="1">
        <v>45693</v>
      </c>
      <c r="K243">
        <v>24</v>
      </c>
      <c r="L243" t="str">
        <f>TEXT(vst_EtiquetasSalidaTunel[[#This Row],[DiaProceso]],"yyyy-mm-dd")</f>
        <v>2025-02-05</v>
      </c>
      <c r="M243">
        <f>HOUR(vst_EtiquetasSalidaTunel[[#This Row],[DiaProceso]])</f>
        <v>16</v>
      </c>
      <c r="N243" t="str">
        <f>VLOOKUP(vst_EtiquetasSalidaTunel[[#This Row],[HoraProceso]],MAESTROS!$F$5:$G$24,2,0)</f>
        <v>16-17 hrs</v>
      </c>
      <c r="O243" t="str">
        <f>VLOOKUP(vst_EtiquetasSalidaTunel[[#This Row],[HoraIntervalo]],MAESTROS!$G$5:$H$24,2,0)</f>
        <v>Dia</v>
      </c>
      <c r="P243">
        <f>MONTH(vst_EtiquetasSalidaTunel[[#This Row],[Dia Proceso 2]])</f>
        <v>2</v>
      </c>
      <c r="Q243">
        <f>WEEKNUM(vst_EtiquetasSalidaTunel[[#This Row],[Dia Proceso 2]])</f>
        <v>6</v>
      </c>
    </row>
    <row r="244" spans="1:17" x14ac:dyDescent="0.3">
      <c r="A244" s="2">
        <v>45693.699388078705</v>
      </c>
      <c r="B244" t="s">
        <v>286</v>
      </c>
      <c r="C244">
        <v>12588</v>
      </c>
      <c r="D244" t="s">
        <v>86</v>
      </c>
      <c r="E244" t="s">
        <v>10</v>
      </c>
      <c r="F244">
        <v>37.85</v>
      </c>
      <c r="G244" t="s">
        <v>11</v>
      </c>
      <c r="H244" t="s">
        <v>12</v>
      </c>
      <c r="I244" t="s">
        <v>13</v>
      </c>
      <c r="J244" s="1">
        <v>45693</v>
      </c>
      <c r="K244">
        <v>2</v>
      </c>
      <c r="L244" t="str">
        <f>TEXT(vst_EtiquetasSalidaTunel[[#This Row],[DiaProceso]],"yyyy-mm-dd")</f>
        <v>2025-02-05</v>
      </c>
      <c r="M244">
        <f>HOUR(vst_EtiquetasSalidaTunel[[#This Row],[DiaProceso]])</f>
        <v>16</v>
      </c>
      <c r="N244" t="str">
        <f>VLOOKUP(vst_EtiquetasSalidaTunel[[#This Row],[HoraProceso]],MAESTROS!$F$5:$G$24,2,0)</f>
        <v>16-17 hrs</v>
      </c>
      <c r="O244" t="str">
        <f>VLOOKUP(vst_EtiquetasSalidaTunel[[#This Row],[HoraIntervalo]],MAESTROS!$G$5:$H$24,2,0)</f>
        <v>Dia</v>
      </c>
      <c r="P244">
        <f>MONTH(vst_EtiquetasSalidaTunel[[#This Row],[Dia Proceso 2]])</f>
        <v>2</v>
      </c>
      <c r="Q244">
        <f>WEEKNUM(vst_EtiquetasSalidaTunel[[#This Row],[Dia Proceso 2]])</f>
        <v>6</v>
      </c>
    </row>
    <row r="245" spans="1:17" x14ac:dyDescent="0.3">
      <c r="A245" s="2">
        <v>45693.905304976855</v>
      </c>
      <c r="B245" t="s">
        <v>287</v>
      </c>
      <c r="C245">
        <v>12588</v>
      </c>
      <c r="D245" t="s">
        <v>86</v>
      </c>
      <c r="E245" t="s">
        <v>10</v>
      </c>
      <c r="F245">
        <v>529.76</v>
      </c>
      <c r="G245" t="s">
        <v>11</v>
      </c>
      <c r="H245" t="s">
        <v>12</v>
      </c>
      <c r="I245" t="s">
        <v>13</v>
      </c>
      <c r="J245" s="1">
        <v>45693</v>
      </c>
      <c r="K245">
        <v>24</v>
      </c>
      <c r="L245" t="str">
        <f>TEXT(vst_EtiquetasSalidaTunel[[#This Row],[DiaProceso]],"yyyy-mm-dd")</f>
        <v>2025-02-05</v>
      </c>
      <c r="M245">
        <f>HOUR(vst_EtiquetasSalidaTunel[[#This Row],[DiaProceso]])</f>
        <v>21</v>
      </c>
      <c r="N245" t="str">
        <f>VLOOKUP(vst_EtiquetasSalidaTunel[[#This Row],[HoraProceso]],MAESTROS!$F$5:$G$24,2,0)</f>
        <v>21-22 hrs</v>
      </c>
      <c r="O245" t="str">
        <f>VLOOKUP(vst_EtiquetasSalidaTunel[[#This Row],[HoraIntervalo]],MAESTROS!$G$5:$H$24,2,0)</f>
        <v>Noche</v>
      </c>
      <c r="P245">
        <f>MONTH(vst_EtiquetasSalidaTunel[[#This Row],[Dia Proceso 2]])</f>
        <v>2</v>
      </c>
      <c r="Q245">
        <f>WEEKNUM(vst_EtiquetasSalidaTunel[[#This Row],[Dia Proceso 2]])</f>
        <v>6</v>
      </c>
    </row>
    <row r="246" spans="1:17" x14ac:dyDescent="0.3">
      <c r="A246" s="2">
        <v>45693.93489290509</v>
      </c>
      <c r="B246" t="s">
        <v>288</v>
      </c>
      <c r="C246">
        <v>12588</v>
      </c>
      <c r="D246" t="s">
        <v>86</v>
      </c>
      <c r="E246" t="s">
        <v>10</v>
      </c>
      <c r="F246">
        <v>542.96</v>
      </c>
      <c r="G246" t="s">
        <v>11</v>
      </c>
      <c r="H246" t="s">
        <v>12</v>
      </c>
      <c r="I246" t="s">
        <v>13</v>
      </c>
      <c r="J246" s="1">
        <v>45693</v>
      </c>
      <c r="K246">
        <v>24</v>
      </c>
      <c r="L246" t="str">
        <f>TEXT(vst_EtiquetasSalidaTunel[[#This Row],[DiaProceso]],"yyyy-mm-dd")</f>
        <v>2025-02-05</v>
      </c>
      <c r="M246">
        <f>HOUR(vst_EtiquetasSalidaTunel[[#This Row],[DiaProceso]])</f>
        <v>22</v>
      </c>
      <c r="N246" t="str">
        <f>VLOOKUP(vst_EtiquetasSalidaTunel[[#This Row],[HoraProceso]],MAESTROS!$F$5:$G$24,2,0)</f>
        <v>22-23 hrs</v>
      </c>
      <c r="O246" t="str">
        <f>VLOOKUP(vst_EtiquetasSalidaTunel[[#This Row],[HoraIntervalo]],MAESTROS!$G$5:$H$24,2,0)</f>
        <v>Noche</v>
      </c>
      <c r="P246">
        <f>MONTH(vst_EtiquetasSalidaTunel[[#This Row],[Dia Proceso 2]])</f>
        <v>2</v>
      </c>
      <c r="Q246">
        <f>WEEKNUM(vst_EtiquetasSalidaTunel[[#This Row],[Dia Proceso 2]])</f>
        <v>6</v>
      </c>
    </row>
    <row r="247" spans="1:17" x14ac:dyDescent="0.3">
      <c r="A247" s="2">
        <v>45693.940208217595</v>
      </c>
      <c r="B247" t="s">
        <v>289</v>
      </c>
      <c r="C247">
        <v>12588</v>
      </c>
      <c r="D247" t="s">
        <v>86</v>
      </c>
      <c r="E247" t="s">
        <v>10</v>
      </c>
      <c r="F247">
        <v>10.52</v>
      </c>
      <c r="G247" t="s">
        <v>11</v>
      </c>
      <c r="H247" t="s">
        <v>12</v>
      </c>
      <c r="I247" t="s">
        <v>13</v>
      </c>
      <c r="J247" s="1">
        <v>45693</v>
      </c>
      <c r="K247">
        <v>1</v>
      </c>
      <c r="L247" t="str">
        <f>TEXT(vst_EtiquetasSalidaTunel[[#This Row],[DiaProceso]],"yyyy-mm-dd")</f>
        <v>2025-02-05</v>
      </c>
      <c r="M247">
        <f>HOUR(vst_EtiquetasSalidaTunel[[#This Row],[DiaProceso]])</f>
        <v>22</v>
      </c>
      <c r="N247" t="str">
        <f>VLOOKUP(vst_EtiquetasSalidaTunel[[#This Row],[HoraProceso]],MAESTROS!$F$5:$G$24,2,0)</f>
        <v>22-23 hrs</v>
      </c>
      <c r="O247" t="str">
        <f>VLOOKUP(vst_EtiquetasSalidaTunel[[#This Row],[HoraIntervalo]],MAESTROS!$G$5:$H$24,2,0)</f>
        <v>Noche</v>
      </c>
      <c r="P247">
        <f>MONTH(vst_EtiquetasSalidaTunel[[#This Row],[Dia Proceso 2]])</f>
        <v>2</v>
      </c>
      <c r="Q247">
        <f>WEEKNUM(vst_EtiquetasSalidaTunel[[#This Row],[Dia Proceso 2]])</f>
        <v>6</v>
      </c>
    </row>
    <row r="248" spans="1:17" x14ac:dyDescent="0.3">
      <c r="A248" s="2">
        <v>45693.966871875004</v>
      </c>
      <c r="B248" t="s">
        <v>281</v>
      </c>
      <c r="C248">
        <v>12595</v>
      </c>
      <c r="D248" t="s">
        <v>27</v>
      </c>
      <c r="E248" t="s">
        <v>58</v>
      </c>
      <c r="F248">
        <v>533.14</v>
      </c>
      <c r="G248" t="s">
        <v>36</v>
      </c>
      <c r="H248" t="s">
        <v>23</v>
      </c>
      <c r="I248" t="s">
        <v>13</v>
      </c>
      <c r="J248" s="1">
        <v>45693</v>
      </c>
      <c r="K248">
        <v>24</v>
      </c>
      <c r="L248" t="str">
        <f>TEXT(vst_EtiquetasSalidaTunel[[#This Row],[DiaProceso]],"yyyy-mm-dd")</f>
        <v>2025-02-05</v>
      </c>
      <c r="M248">
        <f>HOUR(vst_EtiquetasSalidaTunel[[#This Row],[DiaProceso]])</f>
        <v>23</v>
      </c>
      <c r="N248" t="str">
        <f>VLOOKUP(vst_EtiquetasSalidaTunel[[#This Row],[HoraProceso]],MAESTROS!$F$5:$G$24,2,0)</f>
        <v>23-24 hrs</v>
      </c>
      <c r="O248" t="str">
        <f>VLOOKUP(vst_EtiquetasSalidaTunel[[#This Row],[HoraIntervalo]],MAESTROS!$G$5:$H$24,2,0)</f>
        <v>Noche</v>
      </c>
      <c r="P248">
        <f>MONTH(vst_EtiquetasSalidaTunel[[#This Row],[Dia Proceso 2]])</f>
        <v>2</v>
      </c>
      <c r="Q248">
        <f>WEEKNUM(vst_EtiquetasSalidaTunel[[#This Row],[Dia Proceso 2]])</f>
        <v>6</v>
      </c>
    </row>
    <row r="249" spans="1:17" x14ac:dyDescent="0.3">
      <c r="A249" s="2">
        <v>45693.98793171296</v>
      </c>
      <c r="B249" t="s">
        <v>282</v>
      </c>
      <c r="C249">
        <v>12595</v>
      </c>
      <c r="D249" t="s">
        <v>27</v>
      </c>
      <c r="E249" t="s">
        <v>58</v>
      </c>
      <c r="F249">
        <v>474.72</v>
      </c>
      <c r="G249" t="s">
        <v>36</v>
      </c>
      <c r="H249" t="s">
        <v>23</v>
      </c>
      <c r="I249" t="s">
        <v>13</v>
      </c>
      <c r="J249" s="1">
        <v>45693</v>
      </c>
      <c r="K249">
        <v>22</v>
      </c>
      <c r="L249" t="str">
        <f>TEXT(vst_EtiquetasSalidaTunel[[#This Row],[DiaProceso]],"yyyy-mm-dd")</f>
        <v>2025-02-05</v>
      </c>
      <c r="M249">
        <f>HOUR(vst_EtiquetasSalidaTunel[[#This Row],[DiaProceso]])</f>
        <v>23</v>
      </c>
      <c r="N249" t="str">
        <f>VLOOKUP(vst_EtiquetasSalidaTunel[[#This Row],[HoraProceso]],MAESTROS!$F$5:$G$24,2,0)</f>
        <v>23-24 hrs</v>
      </c>
      <c r="O249" t="str">
        <f>VLOOKUP(vst_EtiquetasSalidaTunel[[#This Row],[HoraIntervalo]],MAESTROS!$G$5:$H$24,2,0)</f>
        <v>Noche</v>
      </c>
      <c r="P249">
        <f>MONTH(vst_EtiquetasSalidaTunel[[#This Row],[Dia Proceso 2]])</f>
        <v>2</v>
      </c>
      <c r="Q249">
        <f>WEEKNUM(vst_EtiquetasSalidaTunel[[#This Row],[Dia Proceso 2]])</f>
        <v>6</v>
      </c>
    </row>
    <row r="250" spans="1:17" x14ac:dyDescent="0.3">
      <c r="A250" s="2">
        <v>45694.402038541666</v>
      </c>
      <c r="B250" t="s">
        <v>290</v>
      </c>
      <c r="C250">
        <v>12594</v>
      </c>
      <c r="D250" t="s">
        <v>258</v>
      </c>
      <c r="E250" t="s">
        <v>21</v>
      </c>
      <c r="F250">
        <v>204.85</v>
      </c>
      <c r="G250" t="s">
        <v>22</v>
      </c>
      <c r="H250" t="s">
        <v>23</v>
      </c>
      <c r="I250" t="s">
        <v>13</v>
      </c>
      <c r="J250" s="1">
        <v>45694</v>
      </c>
      <c r="K250">
        <v>11</v>
      </c>
      <c r="L250" t="str">
        <f>TEXT(vst_EtiquetasSalidaTunel[[#This Row],[DiaProceso]],"yyyy-mm-dd")</f>
        <v>2025-02-06</v>
      </c>
      <c r="M250">
        <f>HOUR(vst_EtiquetasSalidaTunel[[#This Row],[DiaProceso]])</f>
        <v>9</v>
      </c>
      <c r="N250" t="str">
        <f>VLOOKUP(vst_EtiquetasSalidaTunel[[#This Row],[HoraProceso]],MAESTROS!$F$5:$G$24,2,0)</f>
        <v>09-10 hrs</v>
      </c>
      <c r="O250" t="str">
        <f>VLOOKUP(vst_EtiquetasSalidaTunel[[#This Row],[HoraIntervalo]],MAESTROS!$G$5:$H$24,2,0)</f>
        <v>Dia</v>
      </c>
      <c r="P250">
        <f>MONTH(vst_EtiquetasSalidaTunel[[#This Row],[Dia Proceso 2]])</f>
        <v>2</v>
      </c>
      <c r="Q250">
        <f>WEEKNUM(vst_EtiquetasSalidaTunel[[#This Row],[Dia Proceso 2]])</f>
        <v>6</v>
      </c>
    </row>
    <row r="251" spans="1:17" x14ac:dyDescent="0.3">
      <c r="A251" s="2">
        <v>45694.434121909719</v>
      </c>
      <c r="B251" t="s">
        <v>276</v>
      </c>
      <c r="C251">
        <v>12588</v>
      </c>
      <c r="D251" t="s">
        <v>235</v>
      </c>
      <c r="E251" t="s">
        <v>10</v>
      </c>
      <c r="F251">
        <v>462.59</v>
      </c>
      <c r="G251" t="s">
        <v>11</v>
      </c>
      <c r="H251" t="s">
        <v>12</v>
      </c>
      <c r="I251" t="s">
        <v>13</v>
      </c>
      <c r="J251" s="1">
        <v>45694</v>
      </c>
      <c r="K251">
        <v>24</v>
      </c>
      <c r="L251" t="str">
        <f>TEXT(vst_EtiquetasSalidaTunel[[#This Row],[DiaProceso]],"yyyy-mm-dd")</f>
        <v>2025-02-06</v>
      </c>
      <c r="M251">
        <f>HOUR(vst_EtiquetasSalidaTunel[[#This Row],[DiaProceso]])</f>
        <v>10</v>
      </c>
      <c r="N251" t="str">
        <f>VLOOKUP(vst_EtiquetasSalidaTunel[[#This Row],[HoraProceso]],MAESTROS!$F$5:$G$24,2,0)</f>
        <v>10-11 hrs</v>
      </c>
      <c r="O251" t="str">
        <f>VLOOKUP(vst_EtiquetasSalidaTunel[[#This Row],[HoraIntervalo]],MAESTROS!$G$5:$H$24,2,0)</f>
        <v>Dia</v>
      </c>
      <c r="P251">
        <f>MONTH(vst_EtiquetasSalidaTunel[[#This Row],[Dia Proceso 2]])</f>
        <v>2</v>
      </c>
      <c r="Q251">
        <f>WEEKNUM(vst_EtiquetasSalidaTunel[[#This Row],[Dia Proceso 2]])</f>
        <v>6</v>
      </c>
    </row>
    <row r="252" spans="1:17" x14ac:dyDescent="0.3">
      <c r="A252" s="2">
        <v>45694.451817245368</v>
      </c>
      <c r="B252" t="s">
        <v>277</v>
      </c>
      <c r="C252">
        <v>12588</v>
      </c>
      <c r="D252" t="s">
        <v>235</v>
      </c>
      <c r="E252" t="s">
        <v>10</v>
      </c>
      <c r="F252">
        <v>459.76</v>
      </c>
      <c r="G252" t="s">
        <v>11</v>
      </c>
      <c r="H252" t="s">
        <v>12</v>
      </c>
      <c r="I252" t="s">
        <v>13</v>
      </c>
      <c r="J252" s="1">
        <v>45694</v>
      </c>
      <c r="K252">
        <v>24</v>
      </c>
      <c r="L252" t="str">
        <f>TEXT(vst_EtiquetasSalidaTunel[[#This Row],[DiaProceso]],"yyyy-mm-dd")</f>
        <v>2025-02-06</v>
      </c>
      <c r="M252">
        <f>HOUR(vst_EtiquetasSalidaTunel[[#This Row],[DiaProceso]])</f>
        <v>10</v>
      </c>
      <c r="N252" t="str">
        <f>VLOOKUP(vst_EtiquetasSalidaTunel[[#This Row],[HoraProceso]],MAESTROS!$F$5:$G$24,2,0)</f>
        <v>10-11 hrs</v>
      </c>
      <c r="O252" t="str">
        <f>VLOOKUP(vst_EtiquetasSalidaTunel[[#This Row],[HoraIntervalo]],MAESTROS!$G$5:$H$24,2,0)</f>
        <v>Dia</v>
      </c>
      <c r="P252">
        <f>MONTH(vst_EtiquetasSalidaTunel[[#This Row],[Dia Proceso 2]])</f>
        <v>2</v>
      </c>
      <c r="Q252">
        <f>WEEKNUM(vst_EtiquetasSalidaTunel[[#This Row],[Dia Proceso 2]])</f>
        <v>6</v>
      </c>
    </row>
    <row r="253" spans="1:17" x14ac:dyDescent="0.3">
      <c r="A253" s="2">
        <v>45694.469016898147</v>
      </c>
      <c r="B253" t="s">
        <v>278</v>
      </c>
      <c r="C253">
        <v>12588</v>
      </c>
      <c r="D253" t="s">
        <v>235</v>
      </c>
      <c r="E253" t="s">
        <v>10</v>
      </c>
      <c r="F253">
        <v>454.09</v>
      </c>
      <c r="G253" t="s">
        <v>11</v>
      </c>
      <c r="H253" t="s">
        <v>12</v>
      </c>
      <c r="I253" t="s">
        <v>13</v>
      </c>
      <c r="J253" s="1">
        <v>45694</v>
      </c>
      <c r="K253">
        <v>24</v>
      </c>
      <c r="L253" t="str">
        <f>TEXT(vst_EtiquetasSalidaTunel[[#This Row],[DiaProceso]],"yyyy-mm-dd")</f>
        <v>2025-02-06</v>
      </c>
      <c r="M253">
        <f>HOUR(vst_EtiquetasSalidaTunel[[#This Row],[DiaProceso]])</f>
        <v>11</v>
      </c>
      <c r="N253" t="str">
        <f>VLOOKUP(vst_EtiquetasSalidaTunel[[#This Row],[HoraProceso]],MAESTROS!$F$5:$G$24,2,0)</f>
        <v>11-12 hrs</v>
      </c>
      <c r="O253" t="str">
        <f>VLOOKUP(vst_EtiquetasSalidaTunel[[#This Row],[HoraIntervalo]],MAESTROS!$G$5:$H$24,2,0)</f>
        <v>Dia</v>
      </c>
      <c r="P253">
        <f>MONTH(vst_EtiquetasSalidaTunel[[#This Row],[Dia Proceso 2]])</f>
        <v>2</v>
      </c>
      <c r="Q253">
        <f>WEEKNUM(vst_EtiquetasSalidaTunel[[#This Row],[Dia Proceso 2]])</f>
        <v>6</v>
      </c>
    </row>
    <row r="254" spans="1:17" x14ac:dyDescent="0.3">
      <c r="A254" s="2">
        <v>45694.527824421297</v>
      </c>
      <c r="B254" t="s">
        <v>279</v>
      </c>
      <c r="C254">
        <v>12588</v>
      </c>
      <c r="D254" t="s">
        <v>235</v>
      </c>
      <c r="E254" t="s">
        <v>10</v>
      </c>
      <c r="F254">
        <v>453.08</v>
      </c>
      <c r="G254" t="s">
        <v>11</v>
      </c>
      <c r="H254" t="s">
        <v>12</v>
      </c>
      <c r="I254" t="s">
        <v>13</v>
      </c>
      <c r="J254" s="1">
        <v>45694</v>
      </c>
      <c r="K254">
        <v>24</v>
      </c>
      <c r="L254" t="str">
        <f>TEXT(vst_EtiquetasSalidaTunel[[#This Row],[DiaProceso]],"yyyy-mm-dd")</f>
        <v>2025-02-06</v>
      </c>
      <c r="M254">
        <f>HOUR(vst_EtiquetasSalidaTunel[[#This Row],[DiaProceso]])</f>
        <v>12</v>
      </c>
      <c r="N254" t="str">
        <f>VLOOKUP(vst_EtiquetasSalidaTunel[[#This Row],[HoraProceso]],MAESTROS!$F$5:$G$24,2,0)</f>
        <v>12-13 hrs</v>
      </c>
      <c r="O254" t="str">
        <f>VLOOKUP(vst_EtiquetasSalidaTunel[[#This Row],[HoraIntervalo]],MAESTROS!$G$5:$H$24,2,0)</f>
        <v>Dia</v>
      </c>
      <c r="P254">
        <f>MONTH(vst_EtiquetasSalidaTunel[[#This Row],[Dia Proceso 2]])</f>
        <v>2</v>
      </c>
      <c r="Q254">
        <f>WEEKNUM(vst_EtiquetasSalidaTunel[[#This Row],[Dia Proceso 2]])</f>
        <v>6</v>
      </c>
    </row>
    <row r="255" spans="1:17" x14ac:dyDescent="0.3">
      <c r="A255" s="2">
        <v>45694.547458912035</v>
      </c>
      <c r="B255" t="s">
        <v>280</v>
      </c>
      <c r="C255">
        <v>12588</v>
      </c>
      <c r="D255" t="s">
        <v>235</v>
      </c>
      <c r="E255" t="s">
        <v>10</v>
      </c>
      <c r="F255">
        <v>459.36</v>
      </c>
      <c r="G255" t="s">
        <v>11</v>
      </c>
      <c r="H255" t="s">
        <v>12</v>
      </c>
      <c r="I255" t="s">
        <v>13</v>
      </c>
      <c r="J255" s="1">
        <v>45694</v>
      </c>
      <c r="K255">
        <v>24</v>
      </c>
      <c r="L255" t="str">
        <f>TEXT(vst_EtiquetasSalidaTunel[[#This Row],[DiaProceso]],"yyyy-mm-dd")</f>
        <v>2025-02-06</v>
      </c>
      <c r="M255">
        <f>HOUR(vst_EtiquetasSalidaTunel[[#This Row],[DiaProceso]])</f>
        <v>13</v>
      </c>
      <c r="N255" t="str">
        <f>VLOOKUP(vst_EtiquetasSalidaTunel[[#This Row],[HoraProceso]],MAESTROS!$F$5:$G$24,2,0)</f>
        <v>13-14 hrs</v>
      </c>
      <c r="O255" t="str">
        <f>VLOOKUP(vst_EtiquetasSalidaTunel[[#This Row],[HoraIntervalo]],MAESTROS!$G$5:$H$24,2,0)</f>
        <v>Dia</v>
      </c>
      <c r="P255">
        <f>MONTH(vst_EtiquetasSalidaTunel[[#This Row],[Dia Proceso 2]])</f>
        <v>2</v>
      </c>
      <c r="Q255">
        <f>WEEKNUM(vst_EtiquetasSalidaTunel[[#This Row],[Dia Proceso 2]])</f>
        <v>6</v>
      </c>
    </row>
    <row r="256" spans="1:17" x14ac:dyDescent="0.3">
      <c r="A256" s="2">
        <v>45694.568299687497</v>
      </c>
      <c r="B256" t="s">
        <v>314</v>
      </c>
      <c r="C256">
        <v>12588</v>
      </c>
      <c r="D256" t="s">
        <v>235</v>
      </c>
      <c r="E256" t="s">
        <v>10</v>
      </c>
      <c r="F256">
        <v>451.28</v>
      </c>
      <c r="G256" t="s">
        <v>11</v>
      </c>
      <c r="H256" t="s">
        <v>12</v>
      </c>
      <c r="I256" t="s">
        <v>13</v>
      </c>
      <c r="J256" s="1">
        <v>45694</v>
      </c>
      <c r="K256">
        <v>24</v>
      </c>
      <c r="L256" t="str">
        <f>TEXT(vst_EtiquetasSalidaTunel[[#This Row],[DiaProceso]],"yyyy-mm-dd")</f>
        <v>2025-02-06</v>
      </c>
      <c r="M256">
        <f>HOUR(vst_EtiquetasSalidaTunel[[#This Row],[DiaProceso]])</f>
        <v>13</v>
      </c>
      <c r="N256" t="str">
        <f>VLOOKUP(vst_EtiquetasSalidaTunel[[#This Row],[HoraProceso]],MAESTROS!$F$5:$G$24,2,0)</f>
        <v>13-14 hrs</v>
      </c>
      <c r="O256" t="str">
        <f>VLOOKUP(vst_EtiquetasSalidaTunel[[#This Row],[HoraIntervalo]],MAESTROS!$G$5:$H$24,2,0)</f>
        <v>Dia</v>
      </c>
      <c r="P256">
        <f>MONTH(vst_EtiquetasSalidaTunel[[#This Row],[Dia Proceso 2]])</f>
        <v>2</v>
      </c>
      <c r="Q256">
        <f>WEEKNUM(vst_EtiquetasSalidaTunel[[#This Row],[Dia Proceso 2]])</f>
        <v>6</v>
      </c>
    </row>
    <row r="257" spans="1:17" x14ac:dyDescent="0.3">
      <c r="A257" s="2">
        <v>45694.58715929398</v>
      </c>
      <c r="B257" t="s">
        <v>315</v>
      </c>
      <c r="C257">
        <v>12588</v>
      </c>
      <c r="D257" t="s">
        <v>235</v>
      </c>
      <c r="E257" t="s">
        <v>10</v>
      </c>
      <c r="F257">
        <v>455.38</v>
      </c>
      <c r="G257" t="s">
        <v>11</v>
      </c>
      <c r="H257" t="s">
        <v>12</v>
      </c>
      <c r="I257" t="s">
        <v>13</v>
      </c>
      <c r="J257" s="1">
        <v>45694</v>
      </c>
      <c r="K257">
        <v>24</v>
      </c>
      <c r="L257" t="str">
        <f>TEXT(vst_EtiquetasSalidaTunel[[#This Row],[DiaProceso]],"yyyy-mm-dd")</f>
        <v>2025-02-06</v>
      </c>
      <c r="M257">
        <f>HOUR(vst_EtiquetasSalidaTunel[[#This Row],[DiaProceso]])</f>
        <v>14</v>
      </c>
      <c r="N257" t="str">
        <f>VLOOKUP(vst_EtiquetasSalidaTunel[[#This Row],[HoraProceso]],MAESTROS!$F$5:$G$24,2,0)</f>
        <v>14-15 hrs</v>
      </c>
      <c r="O257" t="str">
        <f>VLOOKUP(vst_EtiquetasSalidaTunel[[#This Row],[HoraIntervalo]],MAESTROS!$G$5:$H$24,2,0)</f>
        <v>Dia</v>
      </c>
      <c r="P257">
        <f>MONTH(vst_EtiquetasSalidaTunel[[#This Row],[Dia Proceso 2]])</f>
        <v>2</v>
      </c>
      <c r="Q257">
        <f>WEEKNUM(vst_EtiquetasSalidaTunel[[#This Row],[Dia Proceso 2]])</f>
        <v>6</v>
      </c>
    </row>
    <row r="258" spans="1:17" x14ac:dyDescent="0.3">
      <c r="A258" s="2">
        <v>45694.604717743059</v>
      </c>
      <c r="B258" t="s">
        <v>316</v>
      </c>
      <c r="C258">
        <v>12588</v>
      </c>
      <c r="D258" t="s">
        <v>235</v>
      </c>
      <c r="E258" t="s">
        <v>10</v>
      </c>
      <c r="F258">
        <v>445.74</v>
      </c>
      <c r="G258" t="s">
        <v>11</v>
      </c>
      <c r="H258" t="s">
        <v>12</v>
      </c>
      <c r="I258" t="s">
        <v>13</v>
      </c>
      <c r="J258" s="1">
        <v>45694</v>
      </c>
      <c r="K258">
        <v>24</v>
      </c>
      <c r="L258" t="str">
        <f>TEXT(vst_EtiquetasSalidaTunel[[#This Row],[DiaProceso]],"yyyy-mm-dd")</f>
        <v>2025-02-06</v>
      </c>
      <c r="M258">
        <f>HOUR(vst_EtiquetasSalidaTunel[[#This Row],[DiaProceso]])</f>
        <v>14</v>
      </c>
      <c r="N258" t="str">
        <f>VLOOKUP(vst_EtiquetasSalidaTunel[[#This Row],[HoraProceso]],MAESTROS!$F$5:$G$24,2,0)</f>
        <v>14-15 hrs</v>
      </c>
      <c r="O258" t="str">
        <f>VLOOKUP(vst_EtiquetasSalidaTunel[[#This Row],[HoraIntervalo]],MAESTROS!$G$5:$H$24,2,0)</f>
        <v>Dia</v>
      </c>
      <c r="P258">
        <f>MONTH(vst_EtiquetasSalidaTunel[[#This Row],[Dia Proceso 2]])</f>
        <v>2</v>
      </c>
      <c r="Q258">
        <f>WEEKNUM(vst_EtiquetasSalidaTunel[[#This Row],[Dia Proceso 2]])</f>
        <v>6</v>
      </c>
    </row>
    <row r="259" spans="1:17" x14ac:dyDescent="0.3">
      <c r="A259" s="2">
        <v>45694.610852928243</v>
      </c>
      <c r="B259" t="s">
        <v>317</v>
      </c>
      <c r="C259">
        <v>12588</v>
      </c>
      <c r="D259" t="s">
        <v>235</v>
      </c>
      <c r="E259" t="s">
        <v>10</v>
      </c>
      <c r="F259">
        <v>113.58</v>
      </c>
      <c r="G259" t="s">
        <v>11</v>
      </c>
      <c r="H259" t="s">
        <v>12</v>
      </c>
      <c r="I259" t="s">
        <v>13</v>
      </c>
      <c r="J259" s="1">
        <v>45694</v>
      </c>
      <c r="K259">
        <v>7</v>
      </c>
      <c r="L259" t="str">
        <f>TEXT(vst_EtiquetasSalidaTunel[[#This Row],[DiaProceso]],"yyyy-mm-dd")</f>
        <v>2025-02-06</v>
      </c>
      <c r="M259">
        <f>HOUR(vst_EtiquetasSalidaTunel[[#This Row],[DiaProceso]])</f>
        <v>14</v>
      </c>
      <c r="N259" t="str">
        <f>VLOOKUP(vst_EtiquetasSalidaTunel[[#This Row],[HoraProceso]],MAESTROS!$F$5:$G$24,2,0)</f>
        <v>14-15 hrs</v>
      </c>
      <c r="O259" t="str">
        <f>VLOOKUP(vst_EtiquetasSalidaTunel[[#This Row],[HoraIntervalo]],MAESTROS!$G$5:$H$24,2,0)</f>
        <v>Dia</v>
      </c>
      <c r="P259">
        <f>MONTH(vst_EtiquetasSalidaTunel[[#This Row],[Dia Proceso 2]])</f>
        <v>2</v>
      </c>
      <c r="Q259">
        <f>WEEKNUM(vst_EtiquetasSalidaTunel[[#This Row],[Dia Proceso 2]])</f>
        <v>6</v>
      </c>
    </row>
    <row r="260" spans="1:17" x14ac:dyDescent="0.3">
      <c r="A260" s="2">
        <v>45694.624398414351</v>
      </c>
      <c r="B260" t="s">
        <v>318</v>
      </c>
      <c r="C260">
        <v>12600</v>
      </c>
      <c r="D260" t="s">
        <v>86</v>
      </c>
      <c r="E260" t="s">
        <v>319</v>
      </c>
      <c r="F260">
        <v>426.06</v>
      </c>
      <c r="G260" t="s">
        <v>11</v>
      </c>
      <c r="H260" t="s">
        <v>12</v>
      </c>
      <c r="I260" t="s">
        <v>13</v>
      </c>
      <c r="J260" s="1">
        <v>45694</v>
      </c>
      <c r="K260">
        <v>24</v>
      </c>
      <c r="L260" t="str">
        <f>TEXT(vst_EtiquetasSalidaTunel[[#This Row],[DiaProceso]],"yyyy-mm-dd")</f>
        <v>2025-02-06</v>
      </c>
      <c r="M260">
        <f>HOUR(vst_EtiquetasSalidaTunel[[#This Row],[DiaProceso]])</f>
        <v>14</v>
      </c>
      <c r="N260" t="str">
        <f>VLOOKUP(vst_EtiquetasSalidaTunel[[#This Row],[HoraProceso]],MAESTROS!$F$5:$G$24,2,0)</f>
        <v>14-15 hrs</v>
      </c>
      <c r="O260" t="str">
        <f>VLOOKUP(vst_EtiquetasSalidaTunel[[#This Row],[HoraIntervalo]],MAESTROS!$G$5:$H$24,2,0)</f>
        <v>Dia</v>
      </c>
      <c r="P260">
        <f>MONTH(vst_EtiquetasSalidaTunel[[#This Row],[Dia Proceso 2]])</f>
        <v>2</v>
      </c>
      <c r="Q260">
        <f>WEEKNUM(vst_EtiquetasSalidaTunel[[#This Row],[Dia Proceso 2]])</f>
        <v>6</v>
      </c>
    </row>
    <row r="261" spans="1:17" x14ac:dyDescent="0.3">
      <c r="A261" s="2">
        <v>45694.640026701389</v>
      </c>
      <c r="B261" t="s">
        <v>320</v>
      </c>
      <c r="C261">
        <v>12600</v>
      </c>
      <c r="D261" t="s">
        <v>86</v>
      </c>
      <c r="E261" t="s">
        <v>319</v>
      </c>
      <c r="F261">
        <v>435.85</v>
      </c>
      <c r="G261" t="s">
        <v>11</v>
      </c>
      <c r="H261" t="s">
        <v>12</v>
      </c>
      <c r="I261" t="s">
        <v>13</v>
      </c>
      <c r="J261" s="1">
        <v>45694</v>
      </c>
      <c r="K261">
        <v>24</v>
      </c>
      <c r="L261" t="str">
        <f>TEXT(vst_EtiquetasSalidaTunel[[#This Row],[DiaProceso]],"yyyy-mm-dd")</f>
        <v>2025-02-06</v>
      </c>
      <c r="M261">
        <f>HOUR(vst_EtiquetasSalidaTunel[[#This Row],[DiaProceso]])</f>
        <v>15</v>
      </c>
      <c r="N261" t="str">
        <f>VLOOKUP(vst_EtiquetasSalidaTunel[[#This Row],[HoraProceso]],MAESTROS!$F$5:$G$24,2,0)</f>
        <v>15-16 hrs</v>
      </c>
      <c r="O261" t="str">
        <f>VLOOKUP(vst_EtiquetasSalidaTunel[[#This Row],[HoraIntervalo]],MAESTROS!$G$5:$H$24,2,0)</f>
        <v>Dia</v>
      </c>
      <c r="P261">
        <f>MONTH(vst_EtiquetasSalidaTunel[[#This Row],[Dia Proceso 2]])</f>
        <v>2</v>
      </c>
      <c r="Q261">
        <f>WEEKNUM(vst_EtiquetasSalidaTunel[[#This Row],[Dia Proceso 2]])</f>
        <v>6</v>
      </c>
    </row>
    <row r="262" spans="1:17" x14ac:dyDescent="0.3">
      <c r="A262" s="2">
        <v>45694.659019907405</v>
      </c>
      <c r="B262" t="s">
        <v>321</v>
      </c>
      <c r="C262">
        <v>12600</v>
      </c>
      <c r="D262" t="s">
        <v>86</v>
      </c>
      <c r="E262" t="s">
        <v>319</v>
      </c>
      <c r="F262">
        <v>393.97</v>
      </c>
      <c r="G262" t="s">
        <v>11</v>
      </c>
      <c r="H262" t="s">
        <v>12</v>
      </c>
      <c r="I262" t="s">
        <v>13</v>
      </c>
      <c r="J262" s="1">
        <v>45694</v>
      </c>
      <c r="K262">
        <v>24</v>
      </c>
      <c r="L262" t="str">
        <f>TEXT(vst_EtiquetasSalidaTunel[[#This Row],[DiaProceso]],"yyyy-mm-dd")</f>
        <v>2025-02-06</v>
      </c>
      <c r="M262">
        <f>HOUR(vst_EtiquetasSalidaTunel[[#This Row],[DiaProceso]])</f>
        <v>15</v>
      </c>
      <c r="N262" t="str">
        <f>VLOOKUP(vst_EtiquetasSalidaTunel[[#This Row],[HoraProceso]],MAESTROS!$F$5:$G$24,2,0)</f>
        <v>15-16 hrs</v>
      </c>
      <c r="O262" t="str">
        <f>VLOOKUP(vst_EtiquetasSalidaTunel[[#This Row],[HoraIntervalo]],MAESTROS!$G$5:$H$24,2,0)</f>
        <v>Dia</v>
      </c>
      <c r="P262">
        <f>MONTH(vst_EtiquetasSalidaTunel[[#This Row],[Dia Proceso 2]])</f>
        <v>2</v>
      </c>
      <c r="Q262">
        <f>WEEKNUM(vst_EtiquetasSalidaTunel[[#This Row],[Dia Proceso 2]])</f>
        <v>6</v>
      </c>
    </row>
    <row r="263" spans="1:17" x14ac:dyDescent="0.3">
      <c r="A263" s="2">
        <v>45694.670141979164</v>
      </c>
      <c r="B263" t="s">
        <v>322</v>
      </c>
      <c r="C263">
        <v>12600</v>
      </c>
      <c r="D263" t="s">
        <v>86</v>
      </c>
      <c r="E263" t="s">
        <v>319</v>
      </c>
      <c r="F263">
        <v>179.99</v>
      </c>
      <c r="G263" t="s">
        <v>11</v>
      </c>
      <c r="H263" t="s">
        <v>12</v>
      </c>
      <c r="I263" t="s">
        <v>13</v>
      </c>
      <c r="J263" s="1">
        <v>45694</v>
      </c>
      <c r="K263">
        <v>10</v>
      </c>
      <c r="L263" t="str">
        <f>TEXT(vst_EtiquetasSalidaTunel[[#This Row],[DiaProceso]],"yyyy-mm-dd")</f>
        <v>2025-02-06</v>
      </c>
      <c r="M263">
        <f>HOUR(vst_EtiquetasSalidaTunel[[#This Row],[DiaProceso]])</f>
        <v>16</v>
      </c>
      <c r="N263" t="str">
        <f>VLOOKUP(vst_EtiquetasSalidaTunel[[#This Row],[HoraProceso]],MAESTROS!$F$5:$G$24,2,0)</f>
        <v>16-17 hrs</v>
      </c>
      <c r="O263" t="str">
        <f>VLOOKUP(vst_EtiquetasSalidaTunel[[#This Row],[HoraIntervalo]],MAESTROS!$G$5:$H$24,2,0)</f>
        <v>Dia</v>
      </c>
      <c r="P263">
        <f>MONTH(vst_EtiquetasSalidaTunel[[#This Row],[Dia Proceso 2]])</f>
        <v>2</v>
      </c>
      <c r="Q263">
        <f>WEEKNUM(vst_EtiquetasSalidaTunel[[#This Row],[Dia Proceso 2]])</f>
        <v>6</v>
      </c>
    </row>
    <row r="264" spans="1:17" x14ac:dyDescent="0.3">
      <c r="A264" s="2">
        <v>45694.686644409725</v>
      </c>
      <c r="B264" t="s">
        <v>323</v>
      </c>
      <c r="C264">
        <v>12602</v>
      </c>
      <c r="D264" t="s">
        <v>86</v>
      </c>
      <c r="E264" t="s">
        <v>10</v>
      </c>
      <c r="F264">
        <v>437.83</v>
      </c>
      <c r="G264" t="s">
        <v>11</v>
      </c>
      <c r="H264" t="s">
        <v>12</v>
      </c>
      <c r="I264" t="s">
        <v>13</v>
      </c>
      <c r="J264" s="1">
        <v>45694</v>
      </c>
      <c r="K264">
        <v>24</v>
      </c>
      <c r="L264" t="str">
        <f>TEXT(vst_EtiquetasSalidaTunel[[#This Row],[DiaProceso]],"yyyy-mm-dd")</f>
        <v>2025-02-06</v>
      </c>
      <c r="M264">
        <f>HOUR(vst_EtiquetasSalidaTunel[[#This Row],[DiaProceso]])</f>
        <v>16</v>
      </c>
      <c r="N264" t="str">
        <f>VLOOKUP(vst_EtiquetasSalidaTunel[[#This Row],[HoraProceso]],MAESTROS!$F$5:$G$24,2,0)</f>
        <v>16-17 hrs</v>
      </c>
      <c r="O264" t="str">
        <f>VLOOKUP(vst_EtiquetasSalidaTunel[[#This Row],[HoraIntervalo]],MAESTROS!$G$5:$H$24,2,0)</f>
        <v>Dia</v>
      </c>
      <c r="P264">
        <f>MONTH(vst_EtiquetasSalidaTunel[[#This Row],[Dia Proceso 2]])</f>
        <v>2</v>
      </c>
      <c r="Q264">
        <f>WEEKNUM(vst_EtiquetasSalidaTunel[[#This Row],[Dia Proceso 2]])</f>
        <v>6</v>
      </c>
    </row>
    <row r="265" spans="1:17" x14ac:dyDescent="0.3">
      <c r="A265" s="2">
        <v>45695.423593206018</v>
      </c>
      <c r="B265" t="s">
        <v>324</v>
      </c>
      <c r="C265">
        <v>12602</v>
      </c>
      <c r="D265" t="s">
        <v>86</v>
      </c>
      <c r="E265" t="s">
        <v>10</v>
      </c>
      <c r="F265">
        <v>452.79</v>
      </c>
      <c r="G265" t="s">
        <v>11</v>
      </c>
      <c r="H265" t="s">
        <v>12</v>
      </c>
      <c r="I265" t="s">
        <v>13</v>
      </c>
      <c r="J265" s="1">
        <v>45695</v>
      </c>
      <c r="K265">
        <v>24</v>
      </c>
      <c r="L265" t="str">
        <f>TEXT(vst_EtiquetasSalidaTunel[[#This Row],[DiaProceso]],"yyyy-mm-dd")</f>
        <v>2025-02-07</v>
      </c>
      <c r="M265">
        <f>HOUR(vst_EtiquetasSalidaTunel[[#This Row],[DiaProceso]])</f>
        <v>10</v>
      </c>
      <c r="N265" t="str">
        <f>VLOOKUP(vst_EtiquetasSalidaTunel[[#This Row],[HoraProceso]],MAESTROS!$F$5:$G$24,2,0)</f>
        <v>10-11 hrs</v>
      </c>
      <c r="O265" t="str">
        <f>VLOOKUP(vst_EtiquetasSalidaTunel[[#This Row],[HoraIntervalo]],MAESTROS!$G$5:$H$24,2,0)</f>
        <v>Dia</v>
      </c>
      <c r="P265">
        <f>MONTH(vst_EtiquetasSalidaTunel[[#This Row],[Dia Proceso 2]])</f>
        <v>2</v>
      </c>
      <c r="Q265">
        <f>WEEKNUM(vst_EtiquetasSalidaTunel[[#This Row],[Dia Proceso 2]])</f>
        <v>6</v>
      </c>
    </row>
    <row r="266" spans="1:17" x14ac:dyDescent="0.3">
      <c r="A266" s="2">
        <v>45695.443273495373</v>
      </c>
      <c r="B266" t="s">
        <v>325</v>
      </c>
      <c r="C266">
        <v>12602</v>
      </c>
      <c r="D266" t="s">
        <v>86</v>
      </c>
      <c r="E266" t="s">
        <v>10</v>
      </c>
      <c r="F266">
        <v>416.88</v>
      </c>
      <c r="G266" t="s">
        <v>11</v>
      </c>
      <c r="H266" t="s">
        <v>12</v>
      </c>
      <c r="I266" t="s">
        <v>13</v>
      </c>
      <c r="J266" s="1">
        <v>45695</v>
      </c>
      <c r="K266">
        <v>24</v>
      </c>
      <c r="L266" t="str">
        <f>TEXT(vst_EtiquetasSalidaTunel[[#This Row],[DiaProceso]],"yyyy-mm-dd")</f>
        <v>2025-02-07</v>
      </c>
      <c r="M266">
        <f>HOUR(vst_EtiquetasSalidaTunel[[#This Row],[DiaProceso]])</f>
        <v>10</v>
      </c>
      <c r="N266" t="str">
        <f>VLOOKUP(vst_EtiquetasSalidaTunel[[#This Row],[HoraProceso]],MAESTROS!$F$5:$G$24,2,0)</f>
        <v>10-11 hrs</v>
      </c>
      <c r="O266" t="str">
        <f>VLOOKUP(vst_EtiquetasSalidaTunel[[#This Row],[HoraIntervalo]],MAESTROS!$G$5:$H$24,2,0)</f>
        <v>Dia</v>
      </c>
      <c r="P266">
        <f>MONTH(vst_EtiquetasSalidaTunel[[#This Row],[Dia Proceso 2]])</f>
        <v>2</v>
      </c>
      <c r="Q266">
        <f>WEEKNUM(vst_EtiquetasSalidaTunel[[#This Row],[Dia Proceso 2]])</f>
        <v>6</v>
      </c>
    </row>
    <row r="267" spans="1:17" x14ac:dyDescent="0.3">
      <c r="A267" s="2">
        <v>45695.466115196759</v>
      </c>
      <c r="B267" t="s">
        <v>326</v>
      </c>
      <c r="C267">
        <v>12602</v>
      </c>
      <c r="D267" t="s">
        <v>86</v>
      </c>
      <c r="E267" t="s">
        <v>10</v>
      </c>
      <c r="F267">
        <v>418.14</v>
      </c>
      <c r="G267" t="s">
        <v>11</v>
      </c>
      <c r="H267" t="s">
        <v>12</v>
      </c>
      <c r="I267" t="s">
        <v>13</v>
      </c>
      <c r="J267" s="1">
        <v>45695</v>
      </c>
      <c r="K267">
        <v>24</v>
      </c>
      <c r="L267" t="str">
        <f>TEXT(vst_EtiquetasSalidaTunel[[#This Row],[DiaProceso]],"yyyy-mm-dd")</f>
        <v>2025-02-07</v>
      </c>
      <c r="M267">
        <f>HOUR(vst_EtiquetasSalidaTunel[[#This Row],[DiaProceso]])</f>
        <v>11</v>
      </c>
      <c r="N267" t="str">
        <f>VLOOKUP(vst_EtiquetasSalidaTunel[[#This Row],[HoraProceso]],MAESTROS!$F$5:$G$24,2,0)</f>
        <v>11-12 hrs</v>
      </c>
      <c r="O267" t="str">
        <f>VLOOKUP(vst_EtiquetasSalidaTunel[[#This Row],[HoraIntervalo]],MAESTROS!$G$5:$H$24,2,0)</f>
        <v>Dia</v>
      </c>
      <c r="P267">
        <f>MONTH(vst_EtiquetasSalidaTunel[[#This Row],[Dia Proceso 2]])</f>
        <v>2</v>
      </c>
      <c r="Q267">
        <f>WEEKNUM(vst_EtiquetasSalidaTunel[[#This Row],[Dia Proceso 2]])</f>
        <v>6</v>
      </c>
    </row>
    <row r="268" spans="1:17" x14ac:dyDescent="0.3">
      <c r="A268" s="2">
        <v>45695.482541087964</v>
      </c>
      <c r="B268" t="s">
        <v>327</v>
      </c>
      <c r="C268">
        <v>12602</v>
      </c>
      <c r="D268" t="s">
        <v>86</v>
      </c>
      <c r="E268" t="s">
        <v>10</v>
      </c>
      <c r="F268">
        <v>428.89</v>
      </c>
      <c r="G268" t="s">
        <v>11</v>
      </c>
      <c r="H268" t="s">
        <v>12</v>
      </c>
      <c r="I268" t="s">
        <v>13</v>
      </c>
      <c r="J268" s="1">
        <v>45695</v>
      </c>
      <c r="K268">
        <v>24</v>
      </c>
      <c r="L268" t="str">
        <f>TEXT(vst_EtiquetasSalidaTunel[[#This Row],[DiaProceso]],"yyyy-mm-dd")</f>
        <v>2025-02-07</v>
      </c>
      <c r="M268">
        <f>HOUR(vst_EtiquetasSalidaTunel[[#This Row],[DiaProceso]])</f>
        <v>11</v>
      </c>
      <c r="N268" t="str">
        <f>VLOOKUP(vst_EtiquetasSalidaTunel[[#This Row],[HoraProceso]],MAESTROS!$F$5:$G$24,2,0)</f>
        <v>11-12 hrs</v>
      </c>
      <c r="O268" t="str">
        <f>VLOOKUP(vst_EtiquetasSalidaTunel[[#This Row],[HoraIntervalo]],MAESTROS!$G$5:$H$24,2,0)</f>
        <v>Dia</v>
      </c>
      <c r="P268">
        <f>MONTH(vst_EtiquetasSalidaTunel[[#This Row],[Dia Proceso 2]])</f>
        <v>2</v>
      </c>
      <c r="Q268">
        <f>WEEKNUM(vst_EtiquetasSalidaTunel[[#This Row],[Dia Proceso 2]])</f>
        <v>6</v>
      </c>
    </row>
    <row r="269" spans="1:17" x14ac:dyDescent="0.3">
      <c r="A269" s="2">
        <v>45695.529489930559</v>
      </c>
      <c r="B269" t="s">
        <v>328</v>
      </c>
      <c r="C269">
        <v>12602</v>
      </c>
      <c r="D269" t="s">
        <v>86</v>
      </c>
      <c r="E269" t="s">
        <v>10</v>
      </c>
      <c r="F269">
        <v>458.8</v>
      </c>
      <c r="G269" t="s">
        <v>11</v>
      </c>
      <c r="H269" t="s">
        <v>12</v>
      </c>
      <c r="I269" t="s">
        <v>13</v>
      </c>
      <c r="J269" s="1">
        <v>45695</v>
      </c>
      <c r="K269">
        <v>24</v>
      </c>
      <c r="L269" t="str">
        <f>TEXT(vst_EtiquetasSalidaTunel[[#This Row],[DiaProceso]],"yyyy-mm-dd")</f>
        <v>2025-02-07</v>
      </c>
      <c r="M269">
        <f>HOUR(vst_EtiquetasSalidaTunel[[#This Row],[DiaProceso]])</f>
        <v>12</v>
      </c>
      <c r="N269" t="str">
        <f>VLOOKUP(vst_EtiquetasSalidaTunel[[#This Row],[HoraProceso]],MAESTROS!$F$5:$G$24,2,0)</f>
        <v>12-13 hrs</v>
      </c>
      <c r="O269" t="str">
        <f>VLOOKUP(vst_EtiquetasSalidaTunel[[#This Row],[HoraIntervalo]],MAESTROS!$G$5:$H$24,2,0)</f>
        <v>Dia</v>
      </c>
      <c r="P269">
        <f>MONTH(vst_EtiquetasSalidaTunel[[#This Row],[Dia Proceso 2]])</f>
        <v>2</v>
      </c>
      <c r="Q269">
        <f>WEEKNUM(vst_EtiquetasSalidaTunel[[#This Row],[Dia Proceso 2]])</f>
        <v>6</v>
      </c>
    </row>
    <row r="270" spans="1:17" x14ac:dyDescent="0.3">
      <c r="A270" s="2">
        <v>45695.539658831018</v>
      </c>
      <c r="B270" t="s">
        <v>329</v>
      </c>
      <c r="C270">
        <v>12602</v>
      </c>
      <c r="D270" t="s">
        <v>86</v>
      </c>
      <c r="E270" t="s">
        <v>10</v>
      </c>
      <c r="F270">
        <v>477.18</v>
      </c>
      <c r="G270" t="s">
        <v>11</v>
      </c>
      <c r="H270" t="s">
        <v>12</v>
      </c>
      <c r="I270" t="s">
        <v>13</v>
      </c>
      <c r="J270" s="1">
        <v>45695</v>
      </c>
      <c r="K270">
        <v>24</v>
      </c>
      <c r="L270" t="str">
        <f>TEXT(vst_EtiquetasSalidaTunel[[#This Row],[DiaProceso]],"yyyy-mm-dd")</f>
        <v>2025-02-07</v>
      </c>
      <c r="M270">
        <f>HOUR(vst_EtiquetasSalidaTunel[[#This Row],[DiaProceso]])</f>
        <v>12</v>
      </c>
      <c r="N270" t="str">
        <f>VLOOKUP(vst_EtiquetasSalidaTunel[[#This Row],[HoraProceso]],MAESTROS!$F$5:$G$24,2,0)</f>
        <v>12-13 hrs</v>
      </c>
      <c r="O270" t="str">
        <f>VLOOKUP(vst_EtiquetasSalidaTunel[[#This Row],[HoraIntervalo]],MAESTROS!$G$5:$H$24,2,0)</f>
        <v>Dia</v>
      </c>
      <c r="P270">
        <f>MONTH(vst_EtiquetasSalidaTunel[[#This Row],[Dia Proceso 2]])</f>
        <v>2</v>
      </c>
      <c r="Q270">
        <f>WEEKNUM(vst_EtiquetasSalidaTunel[[#This Row],[Dia Proceso 2]])</f>
        <v>6</v>
      </c>
    </row>
    <row r="271" spans="1:17" x14ac:dyDescent="0.3">
      <c r="A271" s="2">
        <v>45695.559414733798</v>
      </c>
      <c r="B271" t="s">
        <v>330</v>
      </c>
      <c r="C271">
        <v>12602</v>
      </c>
      <c r="D271" t="s">
        <v>86</v>
      </c>
      <c r="E271" t="s">
        <v>10</v>
      </c>
      <c r="F271">
        <v>428.52</v>
      </c>
      <c r="G271" t="s">
        <v>11</v>
      </c>
      <c r="H271" t="s">
        <v>12</v>
      </c>
      <c r="I271" t="s">
        <v>13</v>
      </c>
      <c r="J271" s="1">
        <v>45695</v>
      </c>
      <c r="K271">
        <v>24</v>
      </c>
      <c r="L271" t="str">
        <f>TEXT(vst_EtiquetasSalidaTunel[[#This Row],[DiaProceso]],"yyyy-mm-dd")</f>
        <v>2025-02-07</v>
      </c>
      <c r="M271">
        <f>HOUR(vst_EtiquetasSalidaTunel[[#This Row],[DiaProceso]])</f>
        <v>13</v>
      </c>
      <c r="N271" t="str">
        <f>VLOOKUP(vst_EtiquetasSalidaTunel[[#This Row],[HoraProceso]],MAESTROS!$F$5:$G$24,2,0)</f>
        <v>13-14 hrs</v>
      </c>
      <c r="O271" t="str">
        <f>VLOOKUP(vst_EtiquetasSalidaTunel[[#This Row],[HoraIntervalo]],MAESTROS!$G$5:$H$24,2,0)</f>
        <v>Dia</v>
      </c>
      <c r="P271">
        <f>MONTH(vst_EtiquetasSalidaTunel[[#This Row],[Dia Proceso 2]])</f>
        <v>2</v>
      </c>
      <c r="Q271">
        <f>WEEKNUM(vst_EtiquetasSalidaTunel[[#This Row],[Dia Proceso 2]])</f>
        <v>6</v>
      </c>
    </row>
    <row r="272" spans="1:17" x14ac:dyDescent="0.3">
      <c r="A272" s="2">
        <v>45695.586355983796</v>
      </c>
      <c r="B272" t="s">
        <v>331</v>
      </c>
      <c r="C272">
        <v>12602</v>
      </c>
      <c r="D272" t="s">
        <v>86</v>
      </c>
      <c r="E272" t="s">
        <v>10</v>
      </c>
      <c r="F272">
        <v>419.66</v>
      </c>
      <c r="G272" t="s">
        <v>11</v>
      </c>
      <c r="H272" t="s">
        <v>12</v>
      </c>
      <c r="I272" t="s">
        <v>13</v>
      </c>
      <c r="J272" s="1">
        <v>45695</v>
      </c>
      <c r="K272">
        <v>24</v>
      </c>
      <c r="L272" t="str">
        <f>TEXT(vst_EtiquetasSalidaTunel[[#This Row],[DiaProceso]],"yyyy-mm-dd")</f>
        <v>2025-02-07</v>
      </c>
      <c r="M272">
        <f>HOUR(vst_EtiquetasSalidaTunel[[#This Row],[DiaProceso]])</f>
        <v>14</v>
      </c>
      <c r="N272" t="str">
        <f>VLOOKUP(vst_EtiquetasSalidaTunel[[#This Row],[HoraProceso]],MAESTROS!$F$5:$G$24,2,0)</f>
        <v>14-15 hrs</v>
      </c>
      <c r="O272" t="str">
        <f>VLOOKUP(vst_EtiquetasSalidaTunel[[#This Row],[HoraIntervalo]],MAESTROS!$G$5:$H$24,2,0)</f>
        <v>Dia</v>
      </c>
      <c r="P272">
        <f>MONTH(vst_EtiquetasSalidaTunel[[#This Row],[Dia Proceso 2]])</f>
        <v>2</v>
      </c>
      <c r="Q272">
        <f>WEEKNUM(vst_EtiquetasSalidaTunel[[#This Row],[Dia Proceso 2]])</f>
        <v>6</v>
      </c>
    </row>
    <row r="273" spans="1:17" x14ac:dyDescent="0.3">
      <c r="A273" s="2">
        <v>45695.600815590275</v>
      </c>
      <c r="B273" t="s">
        <v>332</v>
      </c>
      <c r="C273">
        <v>12602</v>
      </c>
      <c r="D273" t="s">
        <v>86</v>
      </c>
      <c r="E273" t="s">
        <v>10</v>
      </c>
      <c r="F273">
        <v>415.52</v>
      </c>
      <c r="G273" t="s">
        <v>11</v>
      </c>
      <c r="H273" t="s">
        <v>12</v>
      </c>
      <c r="I273" t="s">
        <v>13</v>
      </c>
      <c r="J273" s="1">
        <v>45695</v>
      </c>
      <c r="K273">
        <v>24</v>
      </c>
      <c r="L273" t="str">
        <f>TEXT(vst_EtiquetasSalidaTunel[[#This Row],[DiaProceso]],"yyyy-mm-dd")</f>
        <v>2025-02-07</v>
      </c>
      <c r="M273">
        <f>HOUR(vst_EtiquetasSalidaTunel[[#This Row],[DiaProceso]])</f>
        <v>14</v>
      </c>
      <c r="N273" t="str">
        <f>VLOOKUP(vst_EtiquetasSalidaTunel[[#This Row],[HoraProceso]],MAESTROS!$F$5:$G$24,2,0)</f>
        <v>14-15 hrs</v>
      </c>
      <c r="O273" t="str">
        <f>VLOOKUP(vst_EtiquetasSalidaTunel[[#This Row],[HoraIntervalo]],MAESTROS!$G$5:$H$24,2,0)</f>
        <v>Dia</v>
      </c>
      <c r="P273">
        <f>MONTH(vst_EtiquetasSalidaTunel[[#This Row],[Dia Proceso 2]])</f>
        <v>2</v>
      </c>
      <c r="Q273">
        <f>WEEKNUM(vst_EtiquetasSalidaTunel[[#This Row],[Dia Proceso 2]])</f>
        <v>6</v>
      </c>
    </row>
    <row r="274" spans="1:17" x14ac:dyDescent="0.3">
      <c r="A274" s="2">
        <v>45695.613298298609</v>
      </c>
      <c r="B274" t="s">
        <v>333</v>
      </c>
      <c r="C274">
        <v>12602</v>
      </c>
      <c r="D274" t="s">
        <v>86</v>
      </c>
      <c r="E274" t="s">
        <v>10</v>
      </c>
      <c r="F274">
        <v>425.78</v>
      </c>
      <c r="G274" t="s">
        <v>11</v>
      </c>
      <c r="H274" t="s">
        <v>12</v>
      </c>
      <c r="I274" t="s">
        <v>13</v>
      </c>
      <c r="J274" s="1">
        <v>45695</v>
      </c>
      <c r="K274">
        <v>24</v>
      </c>
      <c r="L274" t="str">
        <f>TEXT(vst_EtiquetasSalidaTunel[[#This Row],[DiaProceso]],"yyyy-mm-dd")</f>
        <v>2025-02-07</v>
      </c>
      <c r="M274">
        <f>HOUR(vst_EtiquetasSalidaTunel[[#This Row],[DiaProceso]])</f>
        <v>14</v>
      </c>
      <c r="N274" t="str">
        <f>VLOOKUP(vst_EtiquetasSalidaTunel[[#This Row],[HoraProceso]],MAESTROS!$F$5:$G$24,2,0)</f>
        <v>14-15 hrs</v>
      </c>
      <c r="O274" t="str">
        <f>VLOOKUP(vst_EtiquetasSalidaTunel[[#This Row],[HoraIntervalo]],MAESTROS!$G$5:$H$24,2,0)</f>
        <v>Dia</v>
      </c>
      <c r="P274">
        <f>MONTH(vst_EtiquetasSalidaTunel[[#This Row],[Dia Proceso 2]])</f>
        <v>2</v>
      </c>
      <c r="Q274">
        <f>WEEKNUM(vst_EtiquetasSalidaTunel[[#This Row],[Dia Proceso 2]])</f>
        <v>6</v>
      </c>
    </row>
    <row r="275" spans="1:17" x14ac:dyDescent="0.3">
      <c r="A275" s="2">
        <v>45695.624423344911</v>
      </c>
      <c r="B275" t="s">
        <v>334</v>
      </c>
      <c r="C275">
        <v>12602</v>
      </c>
      <c r="D275" t="s">
        <v>86</v>
      </c>
      <c r="E275" t="s">
        <v>10</v>
      </c>
      <c r="F275">
        <v>432.84</v>
      </c>
      <c r="G275" t="s">
        <v>11</v>
      </c>
      <c r="H275" t="s">
        <v>12</v>
      </c>
      <c r="I275" t="s">
        <v>13</v>
      </c>
      <c r="J275" s="1">
        <v>45695</v>
      </c>
      <c r="K275">
        <v>24</v>
      </c>
      <c r="L275" t="str">
        <f>TEXT(vst_EtiquetasSalidaTunel[[#This Row],[DiaProceso]],"yyyy-mm-dd")</f>
        <v>2025-02-07</v>
      </c>
      <c r="M275">
        <f>HOUR(vst_EtiquetasSalidaTunel[[#This Row],[DiaProceso]])</f>
        <v>14</v>
      </c>
      <c r="N275" t="str">
        <f>VLOOKUP(vst_EtiquetasSalidaTunel[[#This Row],[HoraProceso]],MAESTROS!$F$5:$G$24,2,0)</f>
        <v>14-15 hrs</v>
      </c>
      <c r="O275" t="str">
        <f>VLOOKUP(vst_EtiquetasSalidaTunel[[#This Row],[HoraIntervalo]],MAESTROS!$G$5:$H$24,2,0)</f>
        <v>Dia</v>
      </c>
      <c r="P275">
        <f>MONTH(vst_EtiquetasSalidaTunel[[#This Row],[Dia Proceso 2]])</f>
        <v>2</v>
      </c>
      <c r="Q275">
        <f>WEEKNUM(vst_EtiquetasSalidaTunel[[#This Row],[Dia Proceso 2]])</f>
        <v>6</v>
      </c>
    </row>
    <row r="276" spans="1:17" x14ac:dyDescent="0.3">
      <c r="A276" s="2">
        <v>45695.636439120368</v>
      </c>
      <c r="B276" t="s">
        <v>335</v>
      </c>
      <c r="C276">
        <v>12602</v>
      </c>
      <c r="D276" t="s">
        <v>86</v>
      </c>
      <c r="E276" t="s">
        <v>10</v>
      </c>
      <c r="F276">
        <v>419.41</v>
      </c>
      <c r="G276" t="s">
        <v>11</v>
      </c>
      <c r="H276" t="s">
        <v>12</v>
      </c>
      <c r="I276" t="s">
        <v>13</v>
      </c>
      <c r="J276" s="1">
        <v>45695</v>
      </c>
      <c r="K276">
        <v>24</v>
      </c>
      <c r="L276" t="str">
        <f>TEXT(vst_EtiquetasSalidaTunel[[#This Row],[DiaProceso]],"yyyy-mm-dd")</f>
        <v>2025-02-07</v>
      </c>
      <c r="M276">
        <f>HOUR(vst_EtiquetasSalidaTunel[[#This Row],[DiaProceso]])</f>
        <v>15</v>
      </c>
      <c r="N276" t="str">
        <f>VLOOKUP(vst_EtiquetasSalidaTunel[[#This Row],[HoraProceso]],MAESTROS!$F$5:$G$24,2,0)</f>
        <v>15-16 hrs</v>
      </c>
      <c r="O276" t="str">
        <f>VLOOKUP(vst_EtiquetasSalidaTunel[[#This Row],[HoraIntervalo]],MAESTROS!$G$5:$H$24,2,0)</f>
        <v>Dia</v>
      </c>
      <c r="P276">
        <f>MONTH(vst_EtiquetasSalidaTunel[[#This Row],[Dia Proceso 2]])</f>
        <v>2</v>
      </c>
      <c r="Q276">
        <f>WEEKNUM(vst_EtiquetasSalidaTunel[[#This Row],[Dia Proceso 2]])</f>
        <v>6</v>
      </c>
    </row>
    <row r="277" spans="1:17" x14ac:dyDescent="0.3">
      <c r="A277" s="2">
        <v>45695.649152465281</v>
      </c>
      <c r="B277" t="s">
        <v>336</v>
      </c>
      <c r="C277">
        <v>12602</v>
      </c>
      <c r="D277" t="s">
        <v>86</v>
      </c>
      <c r="E277" t="s">
        <v>10</v>
      </c>
      <c r="F277">
        <v>427.51</v>
      </c>
      <c r="G277" t="s">
        <v>11</v>
      </c>
      <c r="H277" t="s">
        <v>12</v>
      </c>
      <c r="I277" t="s">
        <v>13</v>
      </c>
      <c r="J277" s="1">
        <v>45695</v>
      </c>
      <c r="K277">
        <v>24</v>
      </c>
      <c r="L277" t="str">
        <f>TEXT(vst_EtiquetasSalidaTunel[[#This Row],[DiaProceso]],"yyyy-mm-dd")</f>
        <v>2025-02-07</v>
      </c>
      <c r="M277">
        <f>HOUR(vst_EtiquetasSalidaTunel[[#This Row],[DiaProceso]])</f>
        <v>15</v>
      </c>
      <c r="N277" t="str">
        <f>VLOOKUP(vst_EtiquetasSalidaTunel[[#This Row],[HoraProceso]],MAESTROS!$F$5:$G$24,2,0)</f>
        <v>15-16 hrs</v>
      </c>
      <c r="O277" t="str">
        <f>VLOOKUP(vst_EtiquetasSalidaTunel[[#This Row],[HoraIntervalo]],MAESTROS!$G$5:$H$24,2,0)</f>
        <v>Dia</v>
      </c>
      <c r="P277">
        <f>MONTH(vst_EtiquetasSalidaTunel[[#This Row],[Dia Proceso 2]])</f>
        <v>2</v>
      </c>
      <c r="Q277">
        <f>WEEKNUM(vst_EtiquetasSalidaTunel[[#This Row],[Dia Proceso 2]])</f>
        <v>6</v>
      </c>
    </row>
    <row r="278" spans="1:17" x14ac:dyDescent="0.3">
      <c r="A278" s="2">
        <v>45695.663021527776</v>
      </c>
      <c r="B278" t="s">
        <v>337</v>
      </c>
      <c r="C278">
        <v>12602</v>
      </c>
      <c r="D278" t="s">
        <v>86</v>
      </c>
      <c r="E278" t="s">
        <v>10</v>
      </c>
      <c r="F278">
        <v>424.65</v>
      </c>
      <c r="G278" t="s">
        <v>11</v>
      </c>
      <c r="H278" t="s">
        <v>12</v>
      </c>
      <c r="I278" t="s">
        <v>13</v>
      </c>
      <c r="J278" s="1">
        <v>45695</v>
      </c>
      <c r="K278">
        <v>24</v>
      </c>
      <c r="L278" t="str">
        <f>TEXT(vst_EtiquetasSalidaTunel[[#This Row],[DiaProceso]],"yyyy-mm-dd")</f>
        <v>2025-02-07</v>
      </c>
      <c r="M278">
        <f>HOUR(vst_EtiquetasSalidaTunel[[#This Row],[DiaProceso]])</f>
        <v>15</v>
      </c>
      <c r="N278" t="str">
        <f>VLOOKUP(vst_EtiquetasSalidaTunel[[#This Row],[HoraProceso]],MAESTROS!$F$5:$G$24,2,0)</f>
        <v>15-16 hrs</v>
      </c>
      <c r="O278" t="str">
        <f>VLOOKUP(vst_EtiquetasSalidaTunel[[#This Row],[HoraIntervalo]],MAESTROS!$G$5:$H$24,2,0)</f>
        <v>Dia</v>
      </c>
      <c r="P278">
        <f>MONTH(vst_EtiquetasSalidaTunel[[#This Row],[Dia Proceso 2]])</f>
        <v>2</v>
      </c>
      <c r="Q278">
        <f>WEEKNUM(vst_EtiquetasSalidaTunel[[#This Row],[Dia Proceso 2]])</f>
        <v>6</v>
      </c>
    </row>
    <row r="279" spans="1:17" x14ac:dyDescent="0.3">
      <c r="A279" s="2">
        <v>45695.676505289353</v>
      </c>
      <c r="B279" t="s">
        <v>338</v>
      </c>
      <c r="C279">
        <v>12602</v>
      </c>
      <c r="D279" t="s">
        <v>86</v>
      </c>
      <c r="E279" t="s">
        <v>10</v>
      </c>
      <c r="F279">
        <v>448.91</v>
      </c>
      <c r="G279" t="s">
        <v>11</v>
      </c>
      <c r="H279" t="s">
        <v>12</v>
      </c>
      <c r="I279" t="s">
        <v>13</v>
      </c>
      <c r="J279" s="1">
        <v>45695</v>
      </c>
      <c r="K279">
        <v>24</v>
      </c>
      <c r="L279" t="str">
        <f>TEXT(vst_EtiquetasSalidaTunel[[#This Row],[DiaProceso]],"yyyy-mm-dd")</f>
        <v>2025-02-07</v>
      </c>
      <c r="M279">
        <f>HOUR(vst_EtiquetasSalidaTunel[[#This Row],[DiaProceso]])</f>
        <v>16</v>
      </c>
      <c r="N279" t="str">
        <f>VLOOKUP(vst_EtiquetasSalidaTunel[[#This Row],[HoraProceso]],MAESTROS!$F$5:$G$24,2,0)</f>
        <v>16-17 hrs</v>
      </c>
      <c r="O279" t="str">
        <f>VLOOKUP(vst_EtiquetasSalidaTunel[[#This Row],[HoraIntervalo]],MAESTROS!$G$5:$H$24,2,0)</f>
        <v>Dia</v>
      </c>
      <c r="P279">
        <f>MONTH(vst_EtiquetasSalidaTunel[[#This Row],[Dia Proceso 2]])</f>
        <v>2</v>
      </c>
      <c r="Q279">
        <f>WEEKNUM(vst_EtiquetasSalidaTunel[[#This Row],[Dia Proceso 2]])</f>
        <v>6</v>
      </c>
    </row>
    <row r="280" spans="1:17" x14ac:dyDescent="0.3">
      <c r="A280" s="2">
        <v>45695.693325231485</v>
      </c>
      <c r="B280" t="s">
        <v>339</v>
      </c>
      <c r="C280">
        <v>12602</v>
      </c>
      <c r="D280" t="s">
        <v>86</v>
      </c>
      <c r="E280" t="s">
        <v>10</v>
      </c>
      <c r="F280">
        <v>354.87</v>
      </c>
      <c r="G280" t="s">
        <v>11</v>
      </c>
      <c r="H280" t="s">
        <v>12</v>
      </c>
      <c r="I280" t="s">
        <v>13</v>
      </c>
      <c r="J280" s="1">
        <v>45695</v>
      </c>
      <c r="K280">
        <v>19</v>
      </c>
      <c r="L280" t="str">
        <f>TEXT(vst_EtiquetasSalidaTunel[[#This Row],[DiaProceso]],"yyyy-mm-dd")</f>
        <v>2025-02-07</v>
      </c>
      <c r="M280">
        <f>HOUR(vst_EtiquetasSalidaTunel[[#This Row],[DiaProceso]])</f>
        <v>16</v>
      </c>
      <c r="N280" t="str">
        <f>VLOOKUP(vst_EtiquetasSalidaTunel[[#This Row],[HoraProceso]],MAESTROS!$F$5:$G$24,2,0)</f>
        <v>16-17 hrs</v>
      </c>
      <c r="O280" t="str">
        <f>VLOOKUP(vst_EtiquetasSalidaTunel[[#This Row],[HoraIntervalo]],MAESTROS!$G$5:$H$24,2,0)</f>
        <v>Dia</v>
      </c>
      <c r="P280">
        <f>MONTH(vst_EtiquetasSalidaTunel[[#This Row],[Dia Proceso 2]])</f>
        <v>2</v>
      </c>
      <c r="Q280">
        <f>WEEKNUM(vst_EtiquetasSalidaTunel[[#This Row],[Dia Proceso 2]])</f>
        <v>6</v>
      </c>
    </row>
    <row r="281" spans="1:17" x14ac:dyDescent="0.3">
      <c r="A281" s="2">
        <v>45696.21942021991</v>
      </c>
      <c r="B281" t="s">
        <v>340</v>
      </c>
      <c r="C281">
        <v>12602</v>
      </c>
      <c r="D281" t="s">
        <v>86</v>
      </c>
      <c r="E281" t="s">
        <v>10</v>
      </c>
      <c r="F281">
        <v>537.49</v>
      </c>
      <c r="G281" t="s">
        <v>11</v>
      </c>
      <c r="H281" t="s">
        <v>12</v>
      </c>
      <c r="I281" t="s">
        <v>13</v>
      </c>
      <c r="J281" s="1">
        <v>45696</v>
      </c>
      <c r="K281">
        <v>24</v>
      </c>
      <c r="L281" t="str">
        <f>TEXT(vst_EtiquetasSalidaTunel[[#This Row],[DiaProceso]],"yyyy-mm-dd")</f>
        <v>2025-02-08</v>
      </c>
      <c r="M281">
        <f>HOUR(vst_EtiquetasSalidaTunel[[#This Row],[DiaProceso]])</f>
        <v>5</v>
      </c>
      <c r="N281" t="str">
        <f>VLOOKUP(vst_EtiquetasSalidaTunel[[#This Row],[HoraProceso]],MAESTROS!$F$5:$G$24,2,0)</f>
        <v>05-06 hrs</v>
      </c>
      <c r="O281" t="str">
        <f>VLOOKUP(vst_EtiquetasSalidaTunel[[#This Row],[HoraIntervalo]],MAESTROS!$G$5:$H$24,2,0)</f>
        <v>Noche</v>
      </c>
      <c r="P281">
        <f>MONTH(vst_EtiquetasSalidaTunel[[#This Row],[Dia Proceso 2]])</f>
        <v>2</v>
      </c>
      <c r="Q281">
        <f>WEEKNUM(vst_EtiquetasSalidaTunel[[#This Row],[Dia Proceso 2]])</f>
        <v>6</v>
      </c>
    </row>
    <row r="282" spans="1:17" x14ac:dyDescent="0.3">
      <c r="A282" s="2">
        <v>45696.231417627314</v>
      </c>
      <c r="B282" t="s">
        <v>341</v>
      </c>
      <c r="C282">
        <v>12602</v>
      </c>
      <c r="D282" t="s">
        <v>86</v>
      </c>
      <c r="E282" t="s">
        <v>10</v>
      </c>
      <c r="F282">
        <v>220.5</v>
      </c>
      <c r="G282" t="s">
        <v>11</v>
      </c>
      <c r="H282" t="s">
        <v>12</v>
      </c>
      <c r="I282" t="s">
        <v>13</v>
      </c>
      <c r="J282" s="1">
        <v>45696</v>
      </c>
      <c r="K282">
        <v>10</v>
      </c>
      <c r="L282" t="str">
        <f>TEXT(vst_EtiquetasSalidaTunel[[#This Row],[DiaProceso]],"yyyy-mm-dd")</f>
        <v>2025-02-08</v>
      </c>
      <c r="M282">
        <f>HOUR(vst_EtiquetasSalidaTunel[[#This Row],[DiaProceso]])</f>
        <v>5</v>
      </c>
      <c r="N282" t="str">
        <f>VLOOKUP(vst_EtiquetasSalidaTunel[[#This Row],[HoraProceso]],MAESTROS!$F$5:$G$24,2,0)</f>
        <v>05-06 hrs</v>
      </c>
      <c r="O282" t="str">
        <f>VLOOKUP(vst_EtiquetasSalidaTunel[[#This Row],[HoraIntervalo]],MAESTROS!$G$5:$H$24,2,0)</f>
        <v>Noche</v>
      </c>
      <c r="P282">
        <f>MONTH(vst_EtiquetasSalidaTunel[[#This Row],[Dia Proceso 2]])</f>
        <v>2</v>
      </c>
      <c r="Q282">
        <f>WEEKNUM(vst_EtiquetasSalidaTunel[[#This Row],[Dia Proceso 2]])</f>
        <v>6</v>
      </c>
    </row>
    <row r="283" spans="1:17" x14ac:dyDescent="0.3">
      <c r="A283" s="2">
        <v>45696.362744791666</v>
      </c>
      <c r="B283" t="s">
        <v>343</v>
      </c>
      <c r="C283">
        <v>12602</v>
      </c>
      <c r="D283" t="s">
        <v>258</v>
      </c>
      <c r="E283" t="s">
        <v>10</v>
      </c>
      <c r="F283">
        <v>261.54000000000002</v>
      </c>
      <c r="G283" t="s">
        <v>11</v>
      </c>
      <c r="H283" t="s">
        <v>12</v>
      </c>
      <c r="I283" t="s">
        <v>13</v>
      </c>
      <c r="J283" s="1">
        <v>45696</v>
      </c>
      <c r="K283">
        <v>15</v>
      </c>
      <c r="L283" t="str">
        <f>TEXT(vst_EtiquetasSalidaTunel[[#This Row],[DiaProceso]],"yyyy-mm-dd")</f>
        <v>2025-02-08</v>
      </c>
      <c r="M283">
        <f>HOUR(vst_EtiquetasSalidaTunel[[#This Row],[DiaProceso]])</f>
        <v>8</v>
      </c>
      <c r="N283" t="str">
        <f>VLOOKUP(vst_EtiquetasSalidaTunel[[#This Row],[HoraProceso]],MAESTROS!$F$5:$G$24,2,0)</f>
        <v>08-09 hrs</v>
      </c>
      <c r="O283" t="str">
        <f>VLOOKUP(vst_EtiquetasSalidaTunel[[#This Row],[HoraIntervalo]],MAESTROS!$G$5:$H$24,2,0)</f>
        <v>Dia</v>
      </c>
      <c r="P283">
        <f>MONTH(vst_EtiquetasSalidaTunel[[#This Row],[Dia Proceso 2]])</f>
        <v>2</v>
      </c>
      <c r="Q283">
        <f>WEEKNUM(vst_EtiquetasSalidaTunel[[#This Row],[Dia Proceso 2]])</f>
        <v>6</v>
      </c>
    </row>
    <row r="284" spans="1:17" x14ac:dyDescent="0.3">
      <c r="A284" s="2">
        <v>45696.39082685185</v>
      </c>
      <c r="B284" t="s">
        <v>344</v>
      </c>
      <c r="C284">
        <v>12602</v>
      </c>
      <c r="D284" t="s">
        <v>258</v>
      </c>
      <c r="E284" t="s">
        <v>10</v>
      </c>
      <c r="F284">
        <v>270.27999999999997</v>
      </c>
      <c r="G284" t="s">
        <v>11</v>
      </c>
      <c r="H284" t="s">
        <v>12</v>
      </c>
      <c r="I284" t="s">
        <v>13</v>
      </c>
      <c r="J284" s="1">
        <v>45696</v>
      </c>
      <c r="K284">
        <v>14</v>
      </c>
      <c r="L284" t="str">
        <f>TEXT(vst_EtiquetasSalidaTunel[[#This Row],[DiaProceso]],"yyyy-mm-dd")</f>
        <v>2025-02-08</v>
      </c>
      <c r="M284">
        <f>HOUR(vst_EtiquetasSalidaTunel[[#This Row],[DiaProceso]])</f>
        <v>9</v>
      </c>
      <c r="N284" t="str">
        <f>VLOOKUP(vst_EtiquetasSalidaTunel[[#This Row],[HoraProceso]],MAESTROS!$F$5:$G$24,2,0)</f>
        <v>09-10 hrs</v>
      </c>
      <c r="O284" t="str">
        <f>VLOOKUP(vst_EtiquetasSalidaTunel[[#This Row],[HoraIntervalo]],MAESTROS!$G$5:$H$24,2,0)</f>
        <v>Dia</v>
      </c>
      <c r="P284">
        <f>MONTH(vst_EtiquetasSalidaTunel[[#This Row],[Dia Proceso 2]])</f>
        <v>2</v>
      </c>
      <c r="Q284">
        <f>WEEKNUM(vst_EtiquetasSalidaTunel[[#This Row],[Dia Proceso 2]])</f>
        <v>6</v>
      </c>
    </row>
    <row r="285" spans="1:17" x14ac:dyDescent="0.3">
      <c r="A285" s="2">
        <v>45696.423739120371</v>
      </c>
      <c r="B285" t="s">
        <v>342</v>
      </c>
      <c r="C285">
        <v>12575</v>
      </c>
      <c r="D285" t="s">
        <v>258</v>
      </c>
      <c r="E285" t="s">
        <v>21</v>
      </c>
      <c r="F285">
        <v>285.89</v>
      </c>
      <c r="G285" t="s">
        <v>22</v>
      </c>
      <c r="H285" t="s">
        <v>202</v>
      </c>
      <c r="I285" t="s">
        <v>13</v>
      </c>
      <c r="J285" s="1">
        <v>45696</v>
      </c>
      <c r="K285">
        <v>16</v>
      </c>
      <c r="L285" t="str">
        <f>TEXT(vst_EtiquetasSalidaTunel[[#This Row],[DiaProceso]],"yyyy-mm-dd")</f>
        <v>2025-02-08</v>
      </c>
      <c r="M285">
        <f>HOUR(vst_EtiquetasSalidaTunel[[#This Row],[DiaProceso]])</f>
        <v>10</v>
      </c>
      <c r="N285" t="str">
        <f>VLOOKUP(vst_EtiquetasSalidaTunel[[#This Row],[HoraProceso]],MAESTROS!$F$5:$G$24,2,0)</f>
        <v>10-11 hrs</v>
      </c>
      <c r="O285" t="str">
        <f>VLOOKUP(vst_EtiquetasSalidaTunel[[#This Row],[HoraIntervalo]],MAESTROS!$G$5:$H$24,2,0)</f>
        <v>Dia</v>
      </c>
      <c r="P285">
        <f>MONTH(vst_EtiquetasSalidaTunel[[#This Row],[Dia Proceso 2]])</f>
        <v>2</v>
      </c>
      <c r="Q285">
        <f>WEEKNUM(vst_EtiquetasSalidaTunel[[#This Row],[Dia Proceso 2]])</f>
        <v>6</v>
      </c>
    </row>
    <row r="286" spans="1:17" x14ac:dyDescent="0.3">
      <c r="A286" s="2">
        <v>45698.411165196761</v>
      </c>
      <c r="B286" t="s">
        <v>359</v>
      </c>
      <c r="C286">
        <v>12601</v>
      </c>
      <c r="D286" t="s">
        <v>86</v>
      </c>
      <c r="E286" t="s">
        <v>10</v>
      </c>
      <c r="F286">
        <v>66.37</v>
      </c>
      <c r="G286" t="s">
        <v>11</v>
      </c>
      <c r="H286" t="s">
        <v>12</v>
      </c>
      <c r="I286" t="s">
        <v>13</v>
      </c>
      <c r="J286" s="1">
        <v>45698</v>
      </c>
      <c r="K286">
        <v>3</v>
      </c>
      <c r="L286" t="str">
        <f>TEXT(vst_EtiquetasSalidaTunel[[#This Row],[DiaProceso]],"yyyy-mm-dd")</f>
        <v>2025-02-10</v>
      </c>
      <c r="M286">
        <f>HOUR(vst_EtiquetasSalidaTunel[[#This Row],[DiaProceso]])</f>
        <v>9</v>
      </c>
      <c r="N286" t="str">
        <f>VLOOKUP(vst_EtiquetasSalidaTunel[[#This Row],[HoraProceso]],MAESTROS!$F$5:$G$24,2,0)</f>
        <v>09-10 hrs</v>
      </c>
      <c r="O286" t="str">
        <f>VLOOKUP(vst_EtiquetasSalidaTunel[[#This Row],[HoraIntervalo]],MAESTROS!$G$5:$H$24,2,0)</f>
        <v>Dia</v>
      </c>
      <c r="P286">
        <f>MONTH(vst_EtiquetasSalidaTunel[[#This Row],[Dia Proceso 2]])</f>
        <v>2</v>
      </c>
      <c r="Q286">
        <f>WEEKNUM(vst_EtiquetasSalidaTunel[[#This Row],[Dia Proceso 2]])</f>
        <v>7</v>
      </c>
    </row>
    <row r="287" spans="1:17" x14ac:dyDescent="0.3">
      <c r="A287" s="2">
        <v>45698.441035185184</v>
      </c>
      <c r="B287" t="s">
        <v>360</v>
      </c>
      <c r="C287">
        <v>12602</v>
      </c>
      <c r="D287" t="s">
        <v>86</v>
      </c>
      <c r="E287" t="s">
        <v>10</v>
      </c>
      <c r="F287">
        <v>551.69000000000005</v>
      </c>
      <c r="G287" t="s">
        <v>11</v>
      </c>
      <c r="H287" t="s">
        <v>12</v>
      </c>
      <c r="I287" t="s">
        <v>13</v>
      </c>
      <c r="J287" s="1">
        <v>45698</v>
      </c>
      <c r="K287">
        <v>24</v>
      </c>
      <c r="L287" t="str">
        <f>TEXT(vst_EtiquetasSalidaTunel[[#This Row],[DiaProceso]],"yyyy-mm-dd")</f>
        <v>2025-02-10</v>
      </c>
      <c r="M287">
        <f>HOUR(vst_EtiquetasSalidaTunel[[#This Row],[DiaProceso]])</f>
        <v>10</v>
      </c>
      <c r="N287" t="str">
        <f>VLOOKUP(vst_EtiquetasSalidaTunel[[#This Row],[HoraProceso]],MAESTROS!$F$5:$G$24,2,0)</f>
        <v>10-11 hrs</v>
      </c>
      <c r="O287" t="str">
        <f>VLOOKUP(vst_EtiquetasSalidaTunel[[#This Row],[HoraIntervalo]],MAESTROS!$G$5:$H$24,2,0)</f>
        <v>Dia</v>
      </c>
      <c r="P287">
        <f>MONTH(vst_EtiquetasSalidaTunel[[#This Row],[Dia Proceso 2]])</f>
        <v>2</v>
      </c>
      <c r="Q287">
        <f>WEEKNUM(vst_EtiquetasSalidaTunel[[#This Row],[Dia Proceso 2]])</f>
        <v>7</v>
      </c>
    </row>
    <row r="288" spans="1:17" x14ac:dyDescent="0.3">
      <c r="A288" s="2">
        <v>45698.469884641207</v>
      </c>
      <c r="B288" t="s">
        <v>361</v>
      </c>
      <c r="C288">
        <v>12602</v>
      </c>
      <c r="D288" t="s">
        <v>86</v>
      </c>
      <c r="E288" t="s">
        <v>10</v>
      </c>
      <c r="F288">
        <v>541.61</v>
      </c>
      <c r="G288" t="s">
        <v>11</v>
      </c>
      <c r="H288" t="s">
        <v>12</v>
      </c>
      <c r="I288" t="s">
        <v>13</v>
      </c>
      <c r="J288" s="1">
        <v>45698</v>
      </c>
      <c r="K288">
        <v>24</v>
      </c>
      <c r="L288" t="str">
        <f>TEXT(vst_EtiquetasSalidaTunel[[#This Row],[DiaProceso]],"yyyy-mm-dd")</f>
        <v>2025-02-10</v>
      </c>
      <c r="M288">
        <f>HOUR(vst_EtiquetasSalidaTunel[[#This Row],[DiaProceso]])</f>
        <v>11</v>
      </c>
      <c r="N288" t="str">
        <f>VLOOKUP(vst_EtiquetasSalidaTunel[[#This Row],[HoraProceso]],MAESTROS!$F$5:$G$24,2,0)</f>
        <v>11-12 hrs</v>
      </c>
      <c r="O288" t="str">
        <f>VLOOKUP(vst_EtiquetasSalidaTunel[[#This Row],[HoraIntervalo]],MAESTROS!$G$5:$H$24,2,0)</f>
        <v>Dia</v>
      </c>
      <c r="P288">
        <f>MONTH(vst_EtiquetasSalidaTunel[[#This Row],[Dia Proceso 2]])</f>
        <v>2</v>
      </c>
      <c r="Q288">
        <f>WEEKNUM(vst_EtiquetasSalidaTunel[[#This Row],[Dia Proceso 2]])</f>
        <v>7</v>
      </c>
    </row>
    <row r="289" spans="1:17" x14ac:dyDescent="0.3">
      <c r="A289" s="2">
        <v>45698.530449849539</v>
      </c>
      <c r="B289" t="s">
        <v>354</v>
      </c>
      <c r="C289">
        <v>12602</v>
      </c>
      <c r="D289" t="s">
        <v>86</v>
      </c>
      <c r="E289" t="s">
        <v>10</v>
      </c>
      <c r="F289">
        <v>539.67999999999995</v>
      </c>
      <c r="G289" t="s">
        <v>11</v>
      </c>
      <c r="H289" t="s">
        <v>12</v>
      </c>
      <c r="I289" t="s">
        <v>13</v>
      </c>
      <c r="J289" s="1">
        <v>45698</v>
      </c>
      <c r="K289">
        <v>24</v>
      </c>
      <c r="L289" t="str">
        <f>TEXT(vst_EtiquetasSalidaTunel[[#This Row],[DiaProceso]],"yyyy-mm-dd")</f>
        <v>2025-02-10</v>
      </c>
      <c r="M289">
        <f>HOUR(vst_EtiquetasSalidaTunel[[#This Row],[DiaProceso]])</f>
        <v>12</v>
      </c>
      <c r="N289" t="str">
        <f>VLOOKUP(vst_EtiquetasSalidaTunel[[#This Row],[HoraProceso]],MAESTROS!$F$5:$G$24,2,0)</f>
        <v>12-13 hrs</v>
      </c>
      <c r="O289" t="str">
        <f>VLOOKUP(vst_EtiquetasSalidaTunel[[#This Row],[HoraIntervalo]],MAESTROS!$G$5:$H$24,2,0)</f>
        <v>Dia</v>
      </c>
      <c r="P289">
        <f>MONTH(vst_EtiquetasSalidaTunel[[#This Row],[Dia Proceso 2]])</f>
        <v>2</v>
      </c>
      <c r="Q289">
        <f>WEEKNUM(vst_EtiquetasSalidaTunel[[#This Row],[Dia Proceso 2]])</f>
        <v>7</v>
      </c>
    </row>
    <row r="290" spans="1:17" x14ac:dyDescent="0.3">
      <c r="A290" s="2">
        <v>45698.561817511574</v>
      </c>
      <c r="B290" t="s">
        <v>362</v>
      </c>
      <c r="C290">
        <v>12602</v>
      </c>
      <c r="D290" t="s">
        <v>86</v>
      </c>
      <c r="E290" t="s">
        <v>10</v>
      </c>
      <c r="F290">
        <v>549.14</v>
      </c>
      <c r="G290" t="s">
        <v>11</v>
      </c>
      <c r="H290" t="s">
        <v>12</v>
      </c>
      <c r="I290" t="s">
        <v>13</v>
      </c>
      <c r="J290" s="1">
        <v>45698</v>
      </c>
      <c r="K290">
        <v>24</v>
      </c>
      <c r="L290" t="str">
        <f>TEXT(vst_EtiquetasSalidaTunel[[#This Row],[DiaProceso]],"yyyy-mm-dd")</f>
        <v>2025-02-10</v>
      </c>
      <c r="M290">
        <f>HOUR(vst_EtiquetasSalidaTunel[[#This Row],[DiaProceso]])</f>
        <v>13</v>
      </c>
      <c r="N290" t="str">
        <f>VLOOKUP(vst_EtiquetasSalidaTunel[[#This Row],[HoraProceso]],MAESTROS!$F$5:$G$24,2,0)</f>
        <v>13-14 hrs</v>
      </c>
      <c r="O290" t="str">
        <f>VLOOKUP(vst_EtiquetasSalidaTunel[[#This Row],[HoraIntervalo]],MAESTROS!$G$5:$H$24,2,0)</f>
        <v>Dia</v>
      </c>
      <c r="P290">
        <f>MONTH(vst_EtiquetasSalidaTunel[[#This Row],[Dia Proceso 2]])</f>
        <v>2</v>
      </c>
      <c r="Q290">
        <f>WEEKNUM(vst_EtiquetasSalidaTunel[[#This Row],[Dia Proceso 2]])</f>
        <v>7</v>
      </c>
    </row>
    <row r="291" spans="1:17" x14ac:dyDescent="0.3">
      <c r="A291" s="2">
        <v>45698.585303587963</v>
      </c>
      <c r="B291" t="s">
        <v>363</v>
      </c>
      <c r="C291">
        <v>12602</v>
      </c>
      <c r="D291" t="s">
        <v>86</v>
      </c>
      <c r="E291" t="s">
        <v>10</v>
      </c>
      <c r="F291">
        <v>555.24</v>
      </c>
      <c r="G291" t="s">
        <v>11</v>
      </c>
      <c r="H291" t="s">
        <v>12</v>
      </c>
      <c r="I291" t="s">
        <v>13</v>
      </c>
      <c r="J291" s="1">
        <v>45698</v>
      </c>
      <c r="K291">
        <v>24</v>
      </c>
      <c r="L291" t="str">
        <f>TEXT(vst_EtiquetasSalidaTunel[[#This Row],[DiaProceso]],"yyyy-mm-dd")</f>
        <v>2025-02-10</v>
      </c>
      <c r="M291">
        <f>HOUR(vst_EtiquetasSalidaTunel[[#This Row],[DiaProceso]])</f>
        <v>14</v>
      </c>
      <c r="N291" t="str">
        <f>VLOOKUP(vst_EtiquetasSalidaTunel[[#This Row],[HoraProceso]],MAESTROS!$F$5:$G$24,2,0)</f>
        <v>14-15 hrs</v>
      </c>
      <c r="O291" t="str">
        <f>VLOOKUP(vst_EtiquetasSalidaTunel[[#This Row],[HoraIntervalo]],MAESTROS!$G$5:$H$24,2,0)</f>
        <v>Dia</v>
      </c>
      <c r="P291">
        <f>MONTH(vst_EtiquetasSalidaTunel[[#This Row],[Dia Proceso 2]])</f>
        <v>2</v>
      </c>
      <c r="Q291">
        <f>WEEKNUM(vst_EtiquetasSalidaTunel[[#This Row],[Dia Proceso 2]])</f>
        <v>7</v>
      </c>
    </row>
    <row r="292" spans="1:17" x14ac:dyDescent="0.3">
      <c r="A292" s="2">
        <v>45698.610420219906</v>
      </c>
      <c r="B292" t="s">
        <v>345</v>
      </c>
      <c r="C292">
        <v>12602</v>
      </c>
      <c r="D292" t="s">
        <v>86</v>
      </c>
      <c r="E292" t="s">
        <v>10</v>
      </c>
      <c r="F292">
        <v>552.82000000000005</v>
      </c>
      <c r="G292" t="s">
        <v>11</v>
      </c>
      <c r="H292" t="s">
        <v>12</v>
      </c>
      <c r="I292" t="s">
        <v>13</v>
      </c>
      <c r="J292" s="1">
        <v>45698</v>
      </c>
      <c r="K292">
        <v>24</v>
      </c>
      <c r="L292" t="str">
        <f>TEXT(vst_EtiquetasSalidaTunel[[#This Row],[DiaProceso]],"yyyy-mm-dd")</f>
        <v>2025-02-10</v>
      </c>
      <c r="M292">
        <f>HOUR(vst_EtiquetasSalidaTunel[[#This Row],[DiaProceso]])</f>
        <v>14</v>
      </c>
      <c r="N292" t="str">
        <f>VLOOKUP(vst_EtiquetasSalidaTunel[[#This Row],[HoraProceso]],MAESTROS!$F$5:$G$24,2,0)</f>
        <v>14-15 hrs</v>
      </c>
      <c r="O292" t="str">
        <f>VLOOKUP(vst_EtiquetasSalidaTunel[[#This Row],[HoraIntervalo]],MAESTROS!$G$5:$H$24,2,0)</f>
        <v>Dia</v>
      </c>
      <c r="P292">
        <f>MONTH(vst_EtiquetasSalidaTunel[[#This Row],[Dia Proceso 2]])</f>
        <v>2</v>
      </c>
      <c r="Q292">
        <f>WEEKNUM(vst_EtiquetasSalidaTunel[[#This Row],[Dia Proceso 2]])</f>
        <v>7</v>
      </c>
    </row>
    <row r="293" spans="1:17" x14ac:dyDescent="0.3">
      <c r="A293" s="2">
        <v>45698.634390624997</v>
      </c>
      <c r="B293" t="s">
        <v>364</v>
      </c>
      <c r="C293">
        <v>12602</v>
      </c>
      <c r="D293" t="s">
        <v>86</v>
      </c>
      <c r="E293" t="s">
        <v>10</v>
      </c>
      <c r="F293">
        <v>552.38</v>
      </c>
      <c r="G293" t="s">
        <v>11</v>
      </c>
      <c r="H293" t="s">
        <v>12</v>
      </c>
      <c r="I293" t="s">
        <v>13</v>
      </c>
      <c r="J293" s="1">
        <v>45698</v>
      </c>
      <c r="K293">
        <v>24</v>
      </c>
      <c r="L293" t="str">
        <f>TEXT(vst_EtiquetasSalidaTunel[[#This Row],[DiaProceso]],"yyyy-mm-dd")</f>
        <v>2025-02-10</v>
      </c>
      <c r="M293">
        <f>HOUR(vst_EtiquetasSalidaTunel[[#This Row],[DiaProceso]])</f>
        <v>15</v>
      </c>
      <c r="N293" t="str">
        <f>VLOOKUP(vst_EtiquetasSalidaTunel[[#This Row],[HoraProceso]],MAESTROS!$F$5:$G$24,2,0)</f>
        <v>15-16 hrs</v>
      </c>
      <c r="O293" t="str">
        <f>VLOOKUP(vst_EtiquetasSalidaTunel[[#This Row],[HoraIntervalo]],MAESTROS!$G$5:$H$24,2,0)</f>
        <v>Dia</v>
      </c>
      <c r="P293">
        <f>MONTH(vst_EtiquetasSalidaTunel[[#This Row],[Dia Proceso 2]])</f>
        <v>2</v>
      </c>
      <c r="Q293">
        <f>WEEKNUM(vst_EtiquetasSalidaTunel[[#This Row],[Dia Proceso 2]])</f>
        <v>7</v>
      </c>
    </row>
    <row r="294" spans="1:17" x14ac:dyDescent="0.3">
      <c r="A294" s="2">
        <v>45698.656084606482</v>
      </c>
      <c r="B294" t="s">
        <v>371</v>
      </c>
      <c r="C294">
        <v>12602</v>
      </c>
      <c r="D294" t="s">
        <v>86</v>
      </c>
      <c r="E294" t="s">
        <v>10</v>
      </c>
      <c r="F294">
        <v>547.85</v>
      </c>
      <c r="G294" t="s">
        <v>11</v>
      </c>
      <c r="H294" t="s">
        <v>12</v>
      </c>
      <c r="I294" t="s">
        <v>13</v>
      </c>
      <c r="J294" s="1">
        <v>45698</v>
      </c>
      <c r="K294">
        <v>24</v>
      </c>
      <c r="L294" t="str">
        <f>TEXT(vst_EtiquetasSalidaTunel[[#This Row],[DiaProceso]],"yyyy-mm-dd")</f>
        <v>2025-02-10</v>
      </c>
      <c r="M294">
        <f>HOUR(vst_EtiquetasSalidaTunel[[#This Row],[DiaProceso]])</f>
        <v>15</v>
      </c>
      <c r="N294" t="str">
        <f>VLOOKUP(vst_EtiquetasSalidaTunel[[#This Row],[HoraProceso]],MAESTROS!$F$5:$G$24,2,0)</f>
        <v>15-16 hrs</v>
      </c>
      <c r="O294" t="str">
        <f>VLOOKUP(vst_EtiquetasSalidaTunel[[#This Row],[HoraIntervalo]],MAESTROS!$G$5:$H$24,2,0)</f>
        <v>Dia</v>
      </c>
      <c r="P294">
        <f>MONTH(vst_EtiquetasSalidaTunel[[#This Row],[Dia Proceso 2]])</f>
        <v>2</v>
      </c>
      <c r="Q294">
        <f>WEEKNUM(vst_EtiquetasSalidaTunel[[#This Row],[Dia Proceso 2]])</f>
        <v>7</v>
      </c>
    </row>
    <row r="295" spans="1:17" x14ac:dyDescent="0.3">
      <c r="A295" s="2">
        <v>45698.678265428243</v>
      </c>
      <c r="B295" t="s">
        <v>372</v>
      </c>
      <c r="C295">
        <v>12602</v>
      </c>
      <c r="D295" t="s">
        <v>86</v>
      </c>
      <c r="E295" t="s">
        <v>10</v>
      </c>
      <c r="F295">
        <v>541.29</v>
      </c>
      <c r="G295" t="s">
        <v>11</v>
      </c>
      <c r="H295" t="s">
        <v>12</v>
      </c>
      <c r="I295" t="s">
        <v>13</v>
      </c>
      <c r="J295" s="1">
        <v>45698</v>
      </c>
      <c r="K295">
        <v>24</v>
      </c>
      <c r="L295" t="str">
        <f>TEXT(vst_EtiquetasSalidaTunel[[#This Row],[DiaProceso]],"yyyy-mm-dd")</f>
        <v>2025-02-10</v>
      </c>
      <c r="M295">
        <f>HOUR(vst_EtiquetasSalidaTunel[[#This Row],[DiaProceso]])</f>
        <v>16</v>
      </c>
      <c r="N295" t="str">
        <f>VLOOKUP(vst_EtiquetasSalidaTunel[[#This Row],[HoraProceso]],MAESTROS!$F$5:$G$24,2,0)</f>
        <v>16-17 hrs</v>
      </c>
      <c r="O295" t="str">
        <f>VLOOKUP(vst_EtiquetasSalidaTunel[[#This Row],[HoraIntervalo]],MAESTROS!$G$5:$H$24,2,0)</f>
        <v>Dia</v>
      </c>
      <c r="P295">
        <f>MONTH(vst_EtiquetasSalidaTunel[[#This Row],[Dia Proceso 2]])</f>
        <v>2</v>
      </c>
      <c r="Q295">
        <f>WEEKNUM(vst_EtiquetasSalidaTunel[[#This Row],[Dia Proceso 2]])</f>
        <v>7</v>
      </c>
    </row>
    <row r="296" spans="1:17" x14ac:dyDescent="0.3">
      <c r="A296" s="2">
        <v>45698.703811030093</v>
      </c>
      <c r="B296" t="s">
        <v>373</v>
      </c>
      <c r="C296">
        <v>12602</v>
      </c>
      <c r="D296" t="s">
        <v>86</v>
      </c>
      <c r="E296" t="s">
        <v>10</v>
      </c>
      <c r="F296">
        <v>467.16</v>
      </c>
      <c r="G296" t="s">
        <v>11</v>
      </c>
      <c r="H296" t="s">
        <v>12</v>
      </c>
      <c r="I296" t="s">
        <v>13</v>
      </c>
      <c r="J296" s="1">
        <v>45698</v>
      </c>
      <c r="K296">
        <v>21</v>
      </c>
      <c r="L296" t="str">
        <f>TEXT(vst_EtiquetasSalidaTunel[[#This Row],[DiaProceso]],"yyyy-mm-dd")</f>
        <v>2025-02-10</v>
      </c>
      <c r="M296">
        <f>HOUR(vst_EtiquetasSalidaTunel[[#This Row],[DiaProceso]])</f>
        <v>16</v>
      </c>
      <c r="N296" t="str">
        <f>VLOOKUP(vst_EtiquetasSalidaTunel[[#This Row],[HoraProceso]],MAESTROS!$F$5:$G$24,2,0)</f>
        <v>16-17 hrs</v>
      </c>
      <c r="O296" t="str">
        <f>VLOOKUP(vst_EtiquetasSalidaTunel[[#This Row],[HoraIntervalo]],MAESTROS!$G$5:$H$24,2,0)</f>
        <v>Dia</v>
      </c>
      <c r="P296">
        <f>MONTH(vst_EtiquetasSalidaTunel[[#This Row],[Dia Proceso 2]])</f>
        <v>2</v>
      </c>
      <c r="Q296">
        <f>WEEKNUM(vst_EtiquetasSalidaTunel[[#This Row],[Dia Proceso 2]])</f>
        <v>7</v>
      </c>
    </row>
    <row r="297" spans="1:17" x14ac:dyDescent="0.3">
      <c r="A297" s="2">
        <v>45698.890206365744</v>
      </c>
      <c r="B297" t="s">
        <v>374</v>
      </c>
      <c r="C297">
        <v>12602</v>
      </c>
      <c r="D297" t="s">
        <v>86</v>
      </c>
      <c r="E297" t="s">
        <v>10</v>
      </c>
      <c r="F297">
        <v>379.05</v>
      </c>
      <c r="G297" t="s">
        <v>11</v>
      </c>
      <c r="H297" t="s">
        <v>12</v>
      </c>
      <c r="I297" t="s">
        <v>13</v>
      </c>
      <c r="J297" s="1">
        <v>45698</v>
      </c>
      <c r="K297">
        <v>24</v>
      </c>
      <c r="L297" t="str">
        <f>TEXT(vst_EtiquetasSalidaTunel[[#This Row],[DiaProceso]],"yyyy-mm-dd")</f>
        <v>2025-02-10</v>
      </c>
      <c r="M297">
        <f>HOUR(vst_EtiquetasSalidaTunel[[#This Row],[DiaProceso]])</f>
        <v>21</v>
      </c>
      <c r="N297" t="str">
        <f>VLOOKUP(vst_EtiquetasSalidaTunel[[#This Row],[HoraProceso]],MAESTROS!$F$5:$G$24,2,0)</f>
        <v>21-22 hrs</v>
      </c>
      <c r="O297" t="str">
        <f>VLOOKUP(vst_EtiquetasSalidaTunel[[#This Row],[HoraIntervalo]],MAESTROS!$G$5:$H$24,2,0)</f>
        <v>Noche</v>
      </c>
      <c r="P297">
        <f>MONTH(vst_EtiquetasSalidaTunel[[#This Row],[Dia Proceso 2]])</f>
        <v>2</v>
      </c>
      <c r="Q297">
        <f>WEEKNUM(vst_EtiquetasSalidaTunel[[#This Row],[Dia Proceso 2]])</f>
        <v>7</v>
      </c>
    </row>
    <row r="298" spans="1:17" x14ac:dyDescent="0.3">
      <c r="A298" s="2">
        <v>45698.905150150465</v>
      </c>
      <c r="B298" t="s">
        <v>365</v>
      </c>
      <c r="C298">
        <v>12602</v>
      </c>
      <c r="D298" t="s">
        <v>86</v>
      </c>
      <c r="E298" t="s">
        <v>10</v>
      </c>
      <c r="F298">
        <v>413.7</v>
      </c>
      <c r="G298" t="s">
        <v>11</v>
      </c>
      <c r="H298" t="s">
        <v>12</v>
      </c>
      <c r="I298" t="s">
        <v>13</v>
      </c>
      <c r="J298" s="1">
        <v>45698</v>
      </c>
      <c r="K298">
        <v>24</v>
      </c>
      <c r="L298" t="str">
        <f>TEXT(vst_EtiquetasSalidaTunel[[#This Row],[DiaProceso]],"yyyy-mm-dd")</f>
        <v>2025-02-10</v>
      </c>
      <c r="M298">
        <f>HOUR(vst_EtiquetasSalidaTunel[[#This Row],[DiaProceso]])</f>
        <v>21</v>
      </c>
      <c r="N298" t="str">
        <f>VLOOKUP(vst_EtiquetasSalidaTunel[[#This Row],[HoraProceso]],MAESTROS!$F$5:$G$24,2,0)</f>
        <v>21-22 hrs</v>
      </c>
      <c r="O298" t="str">
        <f>VLOOKUP(vst_EtiquetasSalidaTunel[[#This Row],[HoraIntervalo]],MAESTROS!$G$5:$H$24,2,0)</f>
        <v>Noche</v>
      </c>
      <c r="P298">
        <f>MONTH(vst_EtiquetasSalidaTunel[[#This Row],[Dia Proceso 2]])</f>
        <v>2</v>
      </c>
      <c r="Q298">
        <f>WEEKNUM(vst_EtiquetasSalidaTunel[[#This Row],[Dia Proceso 2]])</f>
        <v>7</v>
      </c>
    </row>
    <row r="299" spans="1:17" x14ac:dyDescent="0.3">
      <c r="A299" s="2">
        <v>45698.920180092595</v>
      </c>
      <c r="B299" t="s">
        <v>375</v>
      </c>
      <c r="C299">
        <v>12602</v>
      </c>
      <c r="D299" t="s">
        <v>86</v>
      </c>
      <c r="E299" t="s">
        <v>10</v>
      </c>
      <c r="F299">
        <v>409.48</v>
      </c>
      <c r="G299" t="s">
        <v>11</v>
      </c>
      <c r="H299" t="s">
        <v>12</v>
      </c>
      <c r="I299" t="s">
        <v>13</v>
      </c>
      <c r="J299" s="1">
        <v>45698</v>
      </c>
      <c r="K299">
        <v>24</v>
      </c>
      <c r="L299" t="str">
        <f>TEXT(vst_EtiquetasSalidaTunel[[#This Row],[DiaProceso]],"yyyy-mm-dd")</f>
        <v>2025-02-10</v>
      </c>
      <c r="M299">
        <f>HOUR(vst_EtiquetasSalidaTunel[[#This Row],[DiaProceso]])</f>
        <v>22</v>
      </c>
      <c r="N299" t="str">
        <f>VLOOKUP(vst_EtiquetasSalidaTunel[[#This Row],[HoraProceso]],MAESTROS!$F$5:$G$24,2,0)</f>
        <v>22-23 hrs</v>
      </c>
      <c r="O299" t="str">
        <f>VLOOKUP(vst_EtiquetasSalidaTunel[[#This Row],[HoraIntervalo]],MAESTROS!$G$5:$H$24,2,0)</f>
        <v>Noche</v>
      </c>
      <c r="P299">
        <f>MONTH(vst_EtiquetasSalidaTunel[[#This Row],[Dia Proceso 2]])</f>
        <v>2</v>
      </c>
      <c r="Q299">
        <f>WEEKNUM(vst_EtiquetasSalidaTunel[[#This Row],[Dia Proceso 2]])</f>
        <v>7</v>
      </c>
    </row>
    <row r="300" spans="1:17" x14ac:dyDescent="0.3">
      <c r="A300" s="2">
        <v>45698.931621180556</v>
      </c>
      <c r="B300" t="s">
        <v>376</v>
      </c>
      <c r="C300">
        <v>12602</v>
      </c>
      <c r="D300" t="s">
        <v>86</v>
      </c>
      <c r="E300" t="s">
        <v>10</v>
      </c>
      <c r="F300">
        <v>408.76</v>
      </c>
      <c r="G300" t="s">
        <v>11</v>
      </c>
      <c r="H300" t="s">
        <v>12</v>
      </c>
      <c r="I300" t="s">
        <v>13</v>
      </c>
      <c r="J300" s="1">
        <v>45698</v>
      </c>
      <c r="K300">
        <v>24</v>
      </c>
      <c r="L300" t="str">
        <f>TEXT(vst_EtiquetasSalidaTunel[[#This Row],[DiaProceso]],"yyyy-mm-dd")</f>
        <v>2025-02-10</v>
      </c>
      <c r="M300">
        <f>HOUR(vst_EtiquetasSalidaTunel[[#This Row],[DiaProceso]])</f>
        <v>22</v>
      </c>
      <c r="N300" t="str">
        <f>VLOOKUP(vst_EtiquetasSalidaTunel[[#This Row],[HoraProceso]],MAESTROS!$F$5:$G$24,2,0)</f>
        <v>22-23 hrs</v>
      </c>
      <c r="O300" t="str">
        <f>VLOOKUP(vst_EtiquetasSalidaTunel[[#This Row],[HoraIntervalo]],MAESTROS!$G$5:$H$24,2,0)</f>
        <v>Noche</v>
      </c>
      <c r="P300">
        <f>MONTH(vst_EtiquetasSalidaTunel[[#This Row],[Dia Proceso 2]])</f>
        <v>2</v>
      </c>
      <c r="Q300">
        <f>WEEKNUM(vst_EtiquetasSalidaTunel[[#This Row],[Dia Proceso 2]])</f>
        <v>7</v>
      </c>
    </row>
    <row r="301" spans="1:17" x14ac:dyDescent="0.3">
      <c r="A301" s="2">
        <v>45698.934112615738</v>
      </c>
      <c r="B301" t="s">
        <v>346</v>
      </c>
      <c r="C301">
        <v>12602</v>
      </c>
      <c r="D301" t="s">
        <v>86</v>
      </c>
      <c r="E301" t="s">
        <v>10</v>
      </c>
      <c r="F301">
        <v>38.880000000000003</v>
      </c>
      <c r="G301" t="s">
        <v>11</v>
      </c>
      <c r="H301" t="s">
        <v>12</v>
      </c>
      <c r="I301" t="s">
        <v>13</v>
      </c>
      <c r="J301" s="1">
        <v>45698</v>
      </c>
      <c r="K301">
        <v>2</v>
      </c>
      <c r="L301" t="str">
        <f>TEXT(vst_EtiquetasSalidaTunel[[#This Row],[DiaProceso]],"yyyy-mm-dd")</f>
        <v>2025-02-10</v>
      </c>
      <c r="M301">
        <f>HOUR(vst_EtiquetasSalidaTunel[[#This Row],[DiaProceso]])</f>
        <v>22</v>
      </c>
      <c r="N301" t="str">
        <f>VLOOKUP(vst_EtiquetasSalidaTunel[[#This Row],[HoraProceso]],MAESTROS!$F$5:$G$24,2,0)</f>
        <v>22-23 hrs</v>
      </c>
      <c r="O301" t="str">
        <f>VLOOKUP(vst_EtiquetasSalidaTunel[[#This Row],[HoraIntervalo]],MAESTROS!$G$5:$H$24,2,0)</f>
        <v>Noche</v>
      </c>
      <c r="P301">
        <f>MONTH(vst_EtiquetasSalidaTunel[[#This Row],[Dia Proceso 2]])</f>
        <v>2</v>
      </c>
      <c r="Q301">
        <f>WEEKNUM(vst_EtiquetasSalidaTunel[[#This Row],[Dia Proceso 2]])</f>
        <v>7</v>
      </c>
    </row>
    <row r="302" spans="1:17" x14ac:dyDescent="0.3">
      <c r="A302" s="2">
        <v>45698.936235567133</v>
      </c>
      <c r="B302" t="s">
        <v>355</v>
      </c>
      <c r="C302">
        <v>12592</v>
      </c>
      <c r="D302" t="s">
        <v>258</v>
      </c>
      <c r="E302" t="s">
        <v>21</v>
      </c>
      <c r="F302">
        <v>33.85</v>
      </c>
      <c r="G302" t="s">
        <v>22</v>
      </c>
      <c r="H302" t="s">
        <v>23</v>
      </c>
      <c r="I302" t="s">
        <v>13</v>
      </c>
      <c r="J302" s="1">
        <v>45698</v>
      </c>
      <c r="K302">
        <v>2</v>
      </c>
      <c r="L302" t="str">
        <f>TEXT(vst_EtiquetasSalidaTunel[[#This Row],[DiaProceso]],"yyyy-mm-dd")</f>
        <v>2025-02-10</v>
      </c>
      <c r="M302">
        <f>HOUR(vst_EtiquetasSalidaTunel[[#This Row],[DiaProceso]])</f>
        <v>22</v>
      </c>
      <c r="N302" t="str">
        <f>VLOOKUP(vst_EtiquetasSalidaTunel[[#This Row],[HoraProceso]],MAESTROS!$F$5:$G$24,2,0)</f>
        <v>22-23 hrs</v>
      </c>
      <c r="O302" t="str">
        <f>VLOOKUP(vst_EtiquetasSalidaTunel[[#This Row],[HoraIntervalo]],MAESTROS!$G$5:$H$24,2,0)</f>
        <v>Noche</v>
      </c>
      <c r="P302">
        <f>MONTH(vst_EtiquetasSalidaTunel[[#This Row],[Dia Proceso 2]])</f>
        <v>2</v>
      </c>
      <c r="Q302">
        <f>WEEKNUM(vst_EtiquetasSalidaTunel[[#This Row],[Dia Proceso 2]])</f>
        <v>7</v>
      </c>
    </row>
    <row r="303" spans="1:17" x14ac:dyDescent="0.3">
      <c r="A303" s="2">
        <v>45698.951782835647</v>
      </c>
      <c r="B303" t="s">
        <v>356</v>
      </c>
      <c r="C303">
        <v>12594</v>
      </c>
      <c r="D303" t="s">
        <v>258</v>
      </c>
      <c r="E303" t="s">
        <v>21</v>
      </c>
      <c r="F303">
        <v>438.13</v>
      </c>
      <c r="G303" t="s">
        <v>22</v>
      </c>
      <c r="H303" t="s">
        <v>23</v>
      </c>
      <c r="I303" t="s">
        <v>13</v>
      </c>
      <c r="J303" s="1">
        <v>45698</v>
      </c>
      <c r="K303">
        <v>24</v>
      </c>
      <c r="L303" t="str">
        <f>TEXT(vst_EtiquetasSalidaTunel[[#This Row],[DiaProceso]],"yyyy-mm-dd")</f>
        <v>2025-02-10</v>
      </c>
      <c r="M303">
        <f>HOUR(vst_EtiquetasSalidaTunel[[#This Row],[DiaProceso]])</f>
        <v>22</v>
      </c>
      <c r="N303" t="str">
        <f>VLOOKUP(vst_EtiquetasSalidaTunel[[#This Row],[HoraProceso]],MAESTROS!$F$5:$G$24,2,0)</f>
        <v>22-23 hrs</v>
      </c>
      <c r="O303" t="str">
        <f>VLOOKUP(vst_EtiquetasSalidaTunel[[#This Row],[HoraIntervalo]],MAESTROS!$G$5:$H$24,2,0)</f>
        <v>Noche</v>
      </c>
      <c r="P303">
        <f>MONTH(vst_EtiquetasSalidaTunel[[#This Row],[Dia Proceso 2]])</f>
        <v>2</v>
      </c>
      <c r="Q303">
        <f>WEEKNUM(vst_EtiquetasSalidaTunel[[#This Row],[Dia Proceso 2]])</f>
        <v>7</v>
      </c>
    </row>
    <row r="304" spans="1:17" x14ac:dyDescent="0.3">
      <c r="A304" s="2">
        <v>45698.962650034722</v>
      </c>
      <c r="B304" t="s">
        <v>357</v>
      </c>
      <c r="C304">
        <v>12594</v>
      </c>
      <c r="D304" t="s">
        <v>258</v>
      </c>
      <c r="E304" t="s">
        <v>21</v>
      </c>
      <c r="F304">
        <v>320.73</v>
      </c>
      <c r="G304" t="s">
        <v>22</v>
      </c>
      <c r="H304" t="s">
        <v>23</v>
      </c>
      <c r="I304" t="s">
        <v>13</v>
      </c>
      <c r="J304" s="1">
        <v>45698</v>
      </c>
      <c r="K304">
        <v>20</v>
      </c>
      <c r="L304" t="str">
        <f>TEXT(vst_EtiquetasSalidaTunel[[#This Row],[DiaProceso]],"yyyy-mm-dd")</f>
        <v>2025-02-10</v>
      </c>
      <c r="M304">
        <f>HOUR(vst_EtiquetasSalidaTunel[[#This Row],[DiaProceso]])</f>
        <v>23</v>
      </c>
      <c r="N304" t="str">
        <f>VLOOKUP(vst_EtiquetasSalidaTunel[[#This Row],[HoraProceso]],MAESTROS!$F$5:$G$24,2,0)</f>
        <v>23-24 hrs</v>
      </c>
      <c r="O304" t="str">
        <f>VLOOKUP(vst_EtiquetasSalidaTunel[[#This Row],[HoraIntervalo]],MAESTROS!$G$5:$H$24,2,0)</f>
        <v>Noche</v>
      </c>
      <c r="P304">
        <f>MONTH(vst_EtiquetasSalidaTunel[[#This Row],[Dia Proceso 2]])</f>
        <v>2</v>
      </c>
      <c r="Q304">
        <f>WEEKNUM(vst_EtiquetasSalidaTunel[[#This Row],[Dia Proceso 2]])</f>
        <v>7</v>
      </c>
    </row>
    <row r="305" spans="1:17" x14ac:dyDescent="0.3">
      <c r="A305" s="2">
        <v>45698.971032986112</v>
      </c>
      <c r="B305" t="s">
        <v>378</v>
      </c>
      <c r="C305">
        <v>12603</v>
      </c>
      <c r="D305" t="s">
        <v>258</v>
      </c>
      <c r="E305" t="s">
        <v>379</v>
      </c>
      <c r="F305">
        <v>290.36</v>
      </c>
      <c r="G305" t="s">
        <v>22</v>
      </c>
      <c r="H305" t="s">
        <v>23</v>
      </c>
      <c r="I305" t="s">
        <v>13</v>
      </c>
      <c r="J305" s="1">
        <v>45698</v>
      </c>
      <c r="K305">
        <v>16</v>
      </c>
      <c r="L305" t="str">
        <f>TEXT(vst_EtiquetasSalidaTunel[[#This Row],[DiaProceso]],"yyyy-mm-dd")</f>
        <v>2025-02-10</v>
      </c>
      <c r="M305">
        <f>HOUR(vst_EtiquetasSalidaTunel[[#This Row],[DiaProceso]])</f>
        <v>23</v>
      </c>
      <c r="N305" t="str">
        <f>VLOOKUP(vst_EtiquetasSalidaTunel[[#This Row],[HoraProceso]],MAESTROS!$F$5:$G$24,2,0)</f>
        <v>23-24 hrs</v>
      </c>
      <c r="O305" t="str">
        <f>VLOOKUP(vst_EtiquetasSalidaTunel[[#This Row],[HoraIntervalo]],MAESTROS!$G$5:$H$24,2,0)</f>
        <v>Noche</v>
      </c>
      <c r="P305">
        <f>MONTH(vst_EtiquetasSalidaTunel[[#This Row],[Dia Proceso 2]])</f>
        <v>2</v>
      </c>
      <c r="Q305">
        <f>WEEKNUM(vst_EtiquetasSalidaTunel[[#This Row],[Dia Proceso 2]])</f>
        <v>7</v>
      </c>
    </row>
    <row r="306" spans="1:17" x14ac:dyDescent="0.3">
      <c r="A306" s="2">
        <v>45698.987086261572</v>
      </c>
      <c r="B306" t="s">
        <v>380</v>
      </c>
      <c r="C306">
        <v>12603</v>
      </c>
      <c r="D306" t="s">
        <v>258</v>
      </c>
      <c r="E306" t="s">
        <v>21</v>
      </c>
      <c r="F306">
        <v>419.09</v>
      </c>
      <c r="G306" t="s">
        <v>22</v>
      </c>
      <c r="H306" t="s">
        <v>23</v>
      </c>
      <c r="I306" t="s">
        <v>13</v>
      </c>
      <c r="J306" s="1">
        <v>45698</v>
      </c>
      <c r="K306">
        <v>24</v>
      </c>
      <c r="L306" t="str">
        <f>TEXT(vst_EtiquetasSalidaTunel[[#This Row],[DiaProceso]],"yyyy-mm-dd")</f>
        <v>2025-02-10</v>
      </c>
      <c r="M306">
        <f>HOUR(vst_EtiquetasSalidaTunel[[#This Row],[DiaProceso]])</f>
        <v>23</v>
      </c>
      <c r="N306" t="str">
        <f>VLOOKUP(vst_EtiquetasSalidaTunel[[#This Row],[HoraProceso]],MAESTROS!$F$5:$G$24,2,0)</f>
        <v>23-24 hrs</v>
      </c>
      <c r="O306" t="str">
        <f>VLOOKUP(vst_EtiquetasSalidaTunel[[#This Row],[HoraIntervalo]],MAESTROS!$G$5:$H$24,2,0)</f>
        <v>Noche</v>
      </c>
      <c r="P306">
        <f>MONTH(vst_EtiquetasSalidaTunel[[#This Row],[Dia Proceso 2]])</f>
        <v>2</v>
      </c>
      <c r="Q306">
        <f>WEEKNUM(vst_EtiquetasSalidaTunel[[#This Row],[Dia Proceso 2]])</f>
        <v>7</v>
      </c>
    </row>
    <row r="307" spans="1:17" x14ac:dyDescent="0.3">
      <c r="A307" s="2">
        <v>45699.002805902775</v>
      </c>
      <c r="B307" t="s">
        <v>381</v>
      </c>
      <c r="C307">
        <v>12603</v>
      </c>
      <c r="D307" t="s">
        <v>258</v>
      </c>
      <c r="E307" t="s">
        <v>21</v>
      </c>
      <c r="F307">
        <v>423.87</v>
      </c>
      <c r="G307" t="s">
        <v>22</v>
      </c>
      <c r="H307" t="s">
        <v>23</v>
      </c>
      <c r="I307" t="s">
        <v>13</v>
      </c>
      <c r="J307" s="1">
        <v>45699</v>
      </c>
      <c r="K307">
        <v>24</v>
      </c>
      <c r="L307" t="str">
        <f>TEXT(vst_EtiquetasSalidaTunel[[#This Row],[DiaProceso]],"yyyy-mm-dd")</f>
        <v>2025-02-11</v>
      </c>
      <c r="M307">
        <f>HOUR(vst_EtiquetasSalidaTunel[[#This Row],[DiaProceso]])</f>
        <v>0</v>
      </c>
      <c r="N307" t="str">
        <f>VLOOKUP(vst_EtiquetasSalidaTunel[[#This Row],[HoraProceso]],MAESTROS!$F$5:$G$24,2,0)</f>
        <v>00-01 hrs</v>
      </c>
      <c r="O307" t="str">
        <f>VLOOKUP(vst_EtiquetasSalidaTunel[[#This Row],[HoraIntervalo]],MAESTROS!$G$5:$H$24,2,0)</f>
        <v>Noche</v>
      </c>
      <c r="P307">
        <f>MONTH(vst_EtiquetasSalidaTunel[[#This Row],[Dia Proceso 2]])</f>
        <v>2</v>
      </c>
      <c r="Q307">
        <f>WEEKNUM(vst_EtiquetasSalidaTunel[[#This Row],[Dia Proceso 2]])</f>
        <v>7</v>
      </c>
    </row>
    <row r="308" spans="1:17" x14ac:dyDescent="0.3">
      <c r="A308" s="2">
        <v>45699.019203784723</v>
      </c>
      <c r="B308" t="s">
        <v>382</v>
      </c>
      <c r="C308">
        <v>12603</v>
      </c>
      <c r="D308" t="s">
        <v>258</v>
      </c>
      <c r="E308" t="s">
        <v>21</v>
      </c>
      <c r="F308">
        <v>411.59</v>
      </c>
      <c r="G308" t="s">
        <v>22</v>
      </c>
      <c r="H308" t="s">
        <v>23</v>
      </c>
      <c r="I308" t="s">
        <v>13</v>
      </c>
      <c r="J308" s="1">
        <v>45699</v>
      </c>
      <c r="K308">
        <v>24</v>
      </c>
      <c r="L308" t="str">
        <f>TEXT(vst_EtiquetasSalidaTunel[[#This Row],[DiaProceso]],"yyyy-mm-dd")</f>
        <v>2025-02-11</v>
      </c>
      <c r="M308">
        <f>HOUR(vst_EtiquetasSalidaTunel[[#This Row],[DiaProceso]])</f>
        <v>0</v>
      </c>
      <c r="N308" t="str">
        <f>VLOOKUP(vst_EtiquetasSalidaTunel[[#This Row],[HoraProceso]],MAESTROS!$F$5:$G$24,2,0)</f>
        <v>00-01 hrs</v>
      </c>
      <c r="O308" t="str">
        <f>VLOOKUP(vst_EtiquetasSalidaTunel[[#This Row],[HoraIntervalo]],MAESTROS!$G$5:$H$24,2,0)</f>
        <v>Noche</v>
      </c>
      <c r="P308">
        <f>MONTH(vst_EtiquetasSalidaTunel[[#This Row],[Dia Proceso 2]])</f>
        <v>2</v>
      </c>
      <c r="Q308">
        <f>WEEKNUM(vst_EtiquetasSalidaTunel[[#This Row],[Dia Proceso 2]])</f>
        <v>7</v>
      </c>
    </row>
    <row r="309" spans="1:17" x14ac:dyDescent="0.3">
      <c r="A309" s="2">
        <v>45699.031978159721</v>
      </c>
      <c r="B309" t="s">
        <v>349</v>
      </c>
      <c r="C309">
        <v>12603</v>
      </c>
      <c r="D309" t="s">
        <v>258</v>
      </c>
      <c r="E309" t="s">
        <v>21</v>
      </c>
      <c r="F309">
        <v>322.23</v>
      </c>
      <c r="G309" t="s">
        <v>22</v>
      </c>
      <c r="H309" t="s">
        <v>23</v>
      </c>
      <c r="I309" t="s">
        <v>13</v>
      </c>
      <c r="J309" s="1">
        <v>45699</v>
      </c>
      <c r="K309">
        <v>20</v>
      </c>
      <c r="L309" t="str">
        <f>TEXT(vst_EtiquetasSalidaTunel[[#This Row],[DiaProceso]],"yyyy-mm-dd")</f>
        <v>2025-02-11</v>
      </c>
      <c r="M309">
        <f>HOUR(vst_EtiquetasSalidaTunel[[#This Row],[DiaProceso]])</f>
        <v>0</v>
      </c>
      <c r="N309" t="str">
        <f>VLOOKUP(vst_EtiquetasSalidaTunel[[#This Row],[HoraProceso]],MAESTROS!$F$5:$G$24,2,0)</f>
        <v>00-01 hrs</v>
      </c>
      <c r="O309" t="str">
        <f>VLOOKUP(vst_EtiquetasSalidaTunel[[#This Row],[HoraIntervalo]],MAESTROS!$G$5:$H$24,2,0)</f>
        <v>Noche</v>
      </c>
      <c r="P309">
        <f>MONTH(vst_EtiquetasSalidaTunel[[#This Row],[Dia Proceso 2]])</f>
        <v>2</v>
      </c>
      <c r="Q309">
        <f>WEEKNUM(vst_EtiquetasSalidaTunel[[#This Row],[Dia Proceso 2]])</f>
        <v>7</v>
      </c>
    </row>
    <row r="310" spans="1:17" x14ac:dyDescent="0.3">
      <c r="A310" s="2">
        <v>45699.035775729164</v>
      </c>
      <c r="B310" t="s">
        <v>358</v>
      </c>
      <c r="C310">
        <v>12605</v>
      </c>
      <c r="D310" t="s">
        <v>258</v>
      </c>
      <c r="E310" t="s">
        <v>21</v>
      </c>
      <c r="F310">
        <v>85.7</v>
      </c>
      <c r="G310" t="s">
        <v>22</v>
      </c>
      <c r="H310" t="s">
        <v>352</v>
      </c>
      <c r="I310" t="s">
        <v>13</v>
      </c>
      <c r="J310" s="1">
        <v>45699</v>
      </c>
      <c r="K310">
        <v>5</v>
      </c>
      <c r="L310" t="str">
        <f>TEXT(vst_EtiquetasSalidaTunel[[#This Row],[DiaProceso]],"yyyy-mm-dd")</f>
        <v>2025-02-11</v>
      </c>
      <c r="M310">
        <f>HOUR(vst_EtiquetasSalidaTunel[[#This Row],[DiaProceso]])</f>
        <v>0</v>
      </c>
      <c r="N310" t="str">
        <f>VLOOKUP(vst_EtiquetasSalidaTunel[[#This Row],[HoraProceso]],MAESTROS!$F$5:$G$24,2,0)</f>
        <v>00-01 hrs</v>
      </c>
      <c r="O310" t="str">
        <f>VLOOKUP(vst_EtiquetasSalidaTunel[[#This Row],[HoraIntervalo]],MAESTROS!$G$5:$H$24,2,0)</f>
        <v>Noche</v>
      </c>
      <c r="P310">
        <f>MONTH(vst_EtiquetasSalidaTunel[[#This Row],[Dia Proceso 2]])</f>
        <v>2</v>
      </c>
      <c r="Q310">
        <f>WEEKNUM(vst_EtiquetasSalidaTunel[[#This Row],[Dia Proceso 2]])</f>
        <v>7</v>
      </c>
    </row>
    <row r="311" spans="1:17" x14ac:dyDescent="0.3">
      <c r="A311" s="2">
        <v>45699.083131562496</v>
      </c>
      <c r="B311" t="s">
        <v>367</v>
      </c>
      <c r="C311">
        <v>12604</v>
      </c>
      <c r="D311" t="s">
        <v>258</v>
      </c>
      <c r="E311" t="s">
        <v>21</v>
      </c>
      <c r="F311">
        <v>388.32</v>
      </c>
      <c r="G311" t="s">
        <v>22</v>
      </c>
      <c r="H311" t="s">
        <v>23</v>
      </c>
      <c r="I311" t="s">
        <v>13</v>
      </c>
      <c r="J311" s="1">
        <v>45699</v>
      </c>
      <c r="K311">
        <v>24</v>
      </c>
      <c r="L311" t="str">
        <f>TEXT(vst_EtiquetasSalidaTunel[[#This Row],[DiaProceso]],"yyyy-mm-dd")</f>
        <v>2025-02-11</v>
      </c>
      <c r="M311">
        <f>HOUR(vst_EtiquetasSalidaTunel[[#This Row],[DiaProceso]])</f>
        <v>1</v>
      </c>
      <c r="N311" t="str">
        <f>VLOOKUP(vst_EtiquetasSalidaTunel[[#This Row],[HoraProceso]],MAESTROS!$F$5:$G$24,2,0)</f>
        <v>01-02 hrs</v>
      </c>
      <c r="O311" t="str">
        <f>VLOOKUP(vst_EtiquetasSalidaTunel[[#This Row],[HoraIntervalo]],MAESTROS!$G$5:$H$24,2,0)</f>
        <v>Noche</v>
      </c>
      <c r="P311">
        <f>MONTH(vst_EtiquetasSalidaTunel[[#This Row],[Dia Proceso 2]])</f>
        <v>2</v>
      </c>
      <c r="Q311">
        <f>WEEKNUM(vst_EtiquetasSalidaTunel[[#This Row],[Dia Proceso 2]])</f>
        <v>7</v>
      </c>
    </row>
    <row r="312" spans="1:17" x14ac:dyDescent="0.3">
      <c r="A312" s="2">
        <v>45699.093498807873</v>
      </c>
      <c r="B312" t="s">
        <v>368</v>
      </c>
      <c r="C312">
        <v>12604</v>
      </c>
      <c r="D312" t="s">
        <v>258</v>
      </c>
      <c r="E312" t="s">
        <v>21</v>
      </c>
      <c r="F312">
        <v>264.22000000000003</v>
      </c>
      <c r="G312" t="s">
        <v>22</v>
      </c>
      <c r="H312" t="s">
        <v>23</v>
      </c>
      <c r="I312" t="s">
        <v>13</v>
      </c>
      <c r="J312" s="1">
        <v>45699</v>
      </c>
      <c r="K312">
        <v>16</v>
      </c>
      <c r="L312" t="str">
        <f>TEXT(vst_EtiquetasSalidaTunel[[#This Row],[DiaProceso]],"yyyy-mm-dd")</f>
        <v>2025-02-11</v>
      </c>
      <c r="M312">
        <f>HOUR(vst_EtiquetasSalidaTunel[[#This Row],[DiaProceso]])</f>
        <v>2</v>
      </c>
      <c r="N312" t="str">
        <f>VLOOKUP(vst_EtiquetasSalidaTunel[[#This Row],[HoraProceso]],MAESTROS!$F$5:$G$24,2,0)</f>
        <v>02-03 hrs</v>
      </c>
      <c r="O312" t="str">
        <f>VLOOKUP(vst_EtiquetasSalidaTunel[[#This Row],[HoraIntervalo]],MAESTROS!$G$5:$H$24,2,0)</f>
        <v>Noche</v>
      </c>
      <c r="P312">
        <f>MONTH(vst_EtiquetasSalidaTunel[[#This Row],[Dia Proceso 2]])</f>
        <v>2</v>
      </c>
      <c r="Q312">
        <f>WEEKNUM(vst_EtiquetasSalidaTunel[[#This Row],[Dia Proceso 2]])</f>
        <v>7</v>
      </c>
    </row>
    <row r="313" spans="1:17" x14ac:dyDescent="0.3">
      <c r="A313" s="2">
        <v>45699.108254247687</v>
      </c>
      <c r="B313" t="s">
        <v>353</v>
      </c>
      <c r="C313">
        <v>12611</v>
      </c>
      <c r="D313" t="s">
        <v>258</v>
      </c>
      <c r="E313" t="s">
        <v>21</v>
      </c>
      <c r="F313">
        <v>292.56</v>
      </c>
      <c r="G313" t="s">
        <v>22</v>
      </c>
      <c r="H313" t="s">
        <v>23</v>
      </c>
      <c r="I313" t="s">
        <v>13</v>
      </c>
      <c r="J313" s="1">
        <v>45699</v>
      </c>
      <c r="K313">
        <v>18</v>
      </c>
      <c r="L313" t="str">
        <f>TEXT(vst_EtiquetasSalidaTunel[[#This Row],[DiaProceso]],"yyyy-mm-dd")</f>
        <v>2025-02-11</v>
      </c>
      <c r="M313">
        <f>HOUR(vst_EtiquetasSalidaTunel[[#This Row],[DiaProceso]])</f>
        <v>2</v>
      </c>
      <c r="N313" t="str">
        <f>VLOOKUP(vst_EtiquetasSalidaTunel[[#This Row],[HoraProceso]],MAESTROS!$F$5:$G$24,2,0)</f>
        <v>02-03 hrs</v>
      </c>
      <c r="O313" t="str">
        <f>VLOOKUP(vst_EtiquetasSalidaTunel[[#This Row],[HoraIntervalo]],MAESTROS!$G$5:$H$24,2,0)</f>
        <v>Noche</v>
      </c>
      <c r="P313">
        <f>MONTH(vst_EtiquetasSalidaTunel[[#This Row],[Dia Proceso 2]])</f>
        <v>2</v>
      </c>
      <c r="Q313">
        <f>WEEKNUM(vst_EtiquetasSalidaTunel[[#This Row],[Dia Proceso 2]])</f>
        <v>7</v>
      </c>
    </row>
    <row r="314" spans="1:17" x14ac:dyDescent="0.3">
      <c r="A314" s="2">
        <v>45699.117994594904</v>
      </c>
      <c r="B314" t="s">
        <v>351</v>
      </c>
      <c r="C314">
        <v>12605</v>
      </c>
      <c r="D314" t="s">
        <v>258</v>
      </c>
      <c r="E314" t="s">
        <v>21</v>
      </c>
      <c r="F314">
        <v>23.89</v>
      </c>
      <c r="G314" t="s">
        <v>22</v>
      </c>
      <c r="H314" t="s">
        <v>352</v>
      </c>
      <c r="I314" t="s">
        <v>13</v>
      </c>
      <c r="J314" s="1">
        <v>45699</v>
      </c>
      <c r="K314">
        <v>1</v>
      </c>
      <c r="L314" t="str">
        <f>TEXT(vst_EtiquetasSalidaTunel[[#This Row],[DiaProceso]],"yyyy-mm-dd")</f>
        <v>2025-02-11</v>
      </c>
      <c r="M314">
        <f>HOUR(vst_EtiquetasSalidaTunel[[#This Row],[DiaProceso]])</f>
        <v>2</v>
      </c>
      <c r="N314" t="str">
        <f>VLOOKUP(vst_EtiquetasSalidaTunel[[#This Row],[HoraProceso]],MAESTROS!$F$5:$G$24,2,0)</f>
        <v>02-03 hrs</v>
      </c>
      <c r="O314" t="str">
        <f>VLOOKUP(vst_EtiquetasSalidaTunel[[#This Row],[HoraIntervalo]],MAESTROS!$G$5:$H$24,2,0)</f>
        <v>Noche</v>
      </c>
      <c r="P314">
        <f>MONTH(vst_EtiquetasSalidaTunel[[#This Row],[Dia Proceso 2]])</f>
        <v>2</v>
      </c>
      <c r="Q314">
        <f>WEEKNUM(vst_EtiquetasSalidaTunel[[#This Row],[Dia Proceso 2]])</f>
        <v>7</v>
      </c>
    </row>
    <row r="315" spans="1:17" x14ac:dyDescent="0.3">
      <c r="A315" s="2">
        <v>45699.123358831021</v>
      </c>
      <c r="B315" t="s">
        <v>383</v>
      </c>
      <c r="C315">
        <v>12610</v>
      </c>
      <c r="D315" t="s">
        <v>258</v>
      </c>
      <c r="E315" t="s">
        <v>21</v>
      </c>
      <c r="F315">
        <v>398.29</v>
      </c>
      <c r="G315" t="s">
        <v>22</v>
      </c>
      <c r="H315" t="s">
        <v>23</v>
      </c>
      <c r="I315" t="s">
        <v>13</v>
      </c>
      <c r="J315" s="1">
        <v>45699</v>
      </c>
      <c r="K315">
        <v>24</v>
      </c>
      <c r="L315" t="str">
        <f>TEXT(vst_EtiquetasSalidaTunel[[#This Row],[DiaProceso]],"yyyy-mm-dd")</f>
        <v>2025-02-11</v>
      </c>
      <c r="M315">
        <f>HOUR(vst_EtiquetasSalidaTunel[[#This Row],[DiaProceso]])</f>
        <v>2</v>
      </c>
      <c r="N315" t="str">
        <f>VLOOKUP(vst_EtiquetasSalidaTunel[[#This Row],[HoraProceso]],MAESTROS!$F$5:$G$24,2,0)</f>
        <v>02-03 hrs</v>
      </c>
      <c r="O315" t="str">
        <f>VLOOKUP(vst_EtiquetasSalidaTunel[[#This Row],[HoraIntervalo]],MAESTROS!$G$5:$H$24,2,0)</f>
        <v>Noche</v>
      </c>
      <c r="P315">
        <f>MONTH(vst_EtiquetasSalidaTunel[[#This Row],[Dia Proceso 2]])</f>
        <v>2</v>
      </c>
      <c r="Q315">
        <f>WEEKNUM(vst_EtiquetasSalidaTunel[[#This Row],[Dia Proceso 2]])</f>
        <v>7</v>
      </c>
    </row>
    <row r="316" spans="1:17" x14ac:dyDescent="0.3">
      <c r="A316" s="2">
        <v>45699.140646527776</v>
      </c>
      <c r="B316" t="s">
        <v>384</v>
      </c>
      <c r="C316">
        <v>12610</v>
      </c>
      <c r="D316" t="s">
        <v>258</v>
      </c>
      <c r="E316" t="s">
        <v>21</v>
      </c>
      <c r="F316">
        <v>400.98</v>
      </c>
      <c r="G316" t="s">
        <v>22</v>
      </c>
      <c r="H316" t="s">
        <v>23</v>
      </c>
      <c r="I316" t="s">
        <v>13</v>
      </c>
      <c r="J316" s="1">
        <v>45699</v>
      </c>
      <c r="K316">
        <v>24</v>
      </c>
      <c r="L316" t="str">
        <f>TEXT(vst_EtiquetasSalidaTunel[[#This Row],[DiaProceso]],"yyyy-mm-dd")</f>
        <v>2025-02-11</v>
      </c>
      <c r="M316">
        <f>HOUR(vst_EtiquetasSalidaTunel[[#This Row],[DiaProceso]])</f>
        <v>3</v>
      </c>
      <c r="N316" t="str">
        <f>VLOOKUP(vst_EtiquetasSalidaTunel[[#This Row],[HoraProceso]],MAESTROS!$F$5:$G$24,2,0)</f>
        <v>03-04 hrs</v>
      </c>
      <c r="O316" t="str">
        <f>VLOOKUP(vst_EtiquetasSalidaTunel[[#This Row],[HoraIntervalo]],MAESTROS!$G$5:$H$24,2,0)</f>
        <v>Noche</v>
      </c>
      <c r="P316">
        <f>MONTH(vst_EtiquetasSalidaTunel[[#This Row],[Dia Proceso 2]])</f>
        <v>2</v>
      </c>
      <c r="Q316">
        <f>WEEKNUM(vst_EtiquetasSalidaTunel[[#This Row],[Dia Proceso 2]])</f>
        <v>7</v>
      </c>
    </row>
    <row r="317" spans="1:17" x14ac:dyDescent="0.3">
      <c r="A317" s="2">
        <v>45699.153906250001</v>
      </c>
      <c r="B317" t="s">
        <v>350</v>
      </c>
      <c r="C317">
        <v>12604</v>
      </c>
      <c r="D317" t="s">
        <v>258</v>
      </c>
      <c r="E317" t="s">
        <v>21</v>
      </c>
      <c r="F317">
        <v>136.41999999999999</v>
      </c>
      <c r="G317" t="s">
        <v>22</v>
      </c>
      <c r="H317" t="s">
        <v>23</v>
      </c>
      <c r="I317" t="s">
        <v>13</v>
      </c>
      <c r="J317" s="1">
        <v>45699</v>
      </c>
      <c r="K317">
        <v>7</v>
      </c>
      <c r="L317" t="str">
        <f>TEXT(vst_EtiquetasSalidaTunel[[#This Row],[DiaProceso]],"yyyy-mm-dd")</f>
        <v>2025-02-11</v>
      </c>
      <c r="M317">
        <f>HOUR(vst_EtiquetasSalidaTunel[[#This Row],[DiaProceso]])</f>
        <v>3</v>
      </c>
      <c r="N317" t="str">
        <f>VLOOKUP(vst_EtiquetasSalidaTunel[[#This Row],[HoraProceso]],MAESTROS!$F$5:$G$24,2,0)</f>
        <v>03-04 hrs</v>
      </c>
      <c r="O317" t="str">
        <f>VLOOKUP(vst_EtiquetasSalidaTunel[[#This Row],[HoraIntervalo]],MAESTROS!$G$5:$H$24,2,0)</f>
        <v>Noche</v>
      </c>
      <c r="P317">
        <f>MONTH(vst_EtiquetasSalidaTunel[[#This Row],[Dia Proceso 2]])</f>
        <v>2</v>
      </c>
      <c r="Q317">
        <f>WEEKNUM(vst_EtiquetasSalidaTunel[[#This Row],[Dia Proceso 2]])</f>
        <v>7</v>
      </c>
    </row>
    <row r="318" spans="1:17" x14ac:dyDescent="0.3">
      <c r="A318" s="2">
        <v>45699.156035567132</v>
      </c>
      <c r="B318" t="s">
        <v>385</v>
      </c>
      <c r="C318">
        <v>12610</v>
      </c>
      <c r="D318" t="s">
        <v>258</v>
      </c>
      <c r="E318" t="s">
        <v>21</v>
      </c>
      <c r="F318">
        <v>422.26</v>
      </c>
      <c r="G318" t="s">
        <v>22</v>
      </c>
      <c r="H318" t="s">
        <v>23</v>
      </c>
      <c r="I318" t="s">
        <v>13</v>
      </c>
      <c r="J318" s="1">
        <v>45699</v>
      </c>
      <c r="K318">
        <v>24</v>
      </c>
      <c r="L318" t="str">
        <f>TEXT(vst_EtiquetasSalidaTunel[[#This Row],[DiaProceso]],"yyyy-mm-dd")</f>
        <v>2025-02-11</v>
      </c>
      <c r="M318">
        <f>HOUR(vst_EtiquetasSalidaTunel[[#This Row],[DiaProceso]])</f>
        <v>3</v>
      </c>
      <c r="N318" t="str">
        <f>VLOOKUP(vst_EtiquetasSalidaTunel[[#This Row],[HoraProceso]],MAESTROS!$F$5:$G$24,2,0)</f>
        <v>03-04 hrs</v>
      </c>
      <c r="O318" t="str">
        <f>VLOOKUP(vst_EtiquetasSalidaTunel[[#This Row],[HoraIntervalo]],MAESTROS!$G$5:$H$24,2,0)</f>
        <v>Noche</v>
      </c>
      <c r="P318">
        <f>MONTH(vst_EtiquetasSalidaTunel[[#This Row],[Dia Proceso 2]])</f>
        <v>2</v>
      </c>
      <c r="Q318">
        <f>WEEKNUM(vst_EtiquetasSalidaTunel[[#This Row],[Dia Proceso 2]])</f>
        <v>7</v>
      </c>
    </row>
    <row r="319" spans="1:17" x14ac:dyDescent="0.3">
      <c r="A319" s="2">
        <v>45699.170494212965</v>
      </c>
      <c r="B319" t="s">
        <v>369</v>
      </c>
      <c r="C319">
        <v>12610</v>
      </c>
      <c r="D319" t="s">
        <v>258</v>
      </c>
      <c r="E319" t="s">
        <v>21</v>
      </c>
      <c r="F319">
        <v>416.72</v>
      </c>
      <c r="G319" t="s">
        <v>22</v>
      </c>
      <c r="H319" t="s">
        <v>23</v>
      </c>
      <c r="I319" t="s">
        <v>13</v>
      </c>
      <c r="J319" s="1">
        <v>45699</v>
      </c>
      <c r="K319">
        <v>24</v>
      </c>
      <c r="L319" t="str">
        <f>TEXT(vst_EtiquetasSalidaTunel[[#This Row],[DiaProceso]],"yyyy-mm-dd")</f>
        <v>2025-02-11</v>
      </c>
      <c r="M319">
        <f>HOUR(vst_EtiquetasSalidaTunel[[#This Row],[DiaProceso]])</f>
        <v>4</v>
      </c>
      <c r="N319" t="str">
        <f>VLOOKUP(vst_EtiquetasSalidaTunel[[#This Row],[HoraProceso]],MAESTROS!$F$5:$G$24,2,0)</f>
        <v>04-05 hrs</v>
      </c>
      <c r="O319" t="str">
        <f>VLOOKUP(vst_EtiquetasSalidaTunel[[#This Row],[HoraIntervalo]],MAESTROS!$G$5:$H$24,2,0)</f>
        <v>Noche</v>
      </c>
      <c r="P319">
        <f>MONTH(vst_EtiquetasSalidaTunel[[#This Row],[Dia Proceso 2]])</f>
        <v>2</v>
      </c>
      <c r="Q319">
        <f>WEEKNUM(vst_EtiquetasSalidaTunel[[#This Row],[Dia Proceso 2]])</f>
        <v>7</v>
      </c>
    </row>
    <row r="320" spans="1:17" x14ac:dyDescent="0.3">
      <c r="A320" s="2">
        <v>45699.185370601852</v>
      </c>
      <c r="B320" t="s">
        <v>386</v>
      </c>
      <c r="C320">
        <v>12610</v>
      </c>
      <c r="D320" t="s">
        <v>258</v>
      </c>
      <c r="E320" t="s">
        <v>21</v>
      </c>
      <c r="F320">
        <v>396.11</v>
      </c>
      <c r="G320" t="s">
        <v>22</v>
      </c>
      <c r="H320" t="s">
        <v>23</v>
      </c>
      <c r="I320" t="s">
        <v>13</v>
      </c>
      <c r="J320" s="1">
        <v>45699</v>
      </c>
      <c r="K320">
        <v>24</v>
      </c>
      <c r="L320" t="str">
        <f>TEXT(vst_EtiquetasSalidaTunel[[#This Row],[DiaProceso]],"yyyy-mm-dd")</f>
        <v>2025-02-11</v>
      </c>
      <c r="M320">
        <f>HOUR(vst_EtiquetasSalidaTunel[[#This Row],[DiaProceso]])</f>
        <v>4</v>
      </c>
      <c r="N320" t="str">
        <f>VLOOKUP(vst_EtiquetasSalidaTunel[[#This Row],[HoraProceso]],MAESTROS!$F$5:$G$24,2,0)</f>
        <v>04-05 hrs</v>
      </c>
      <c r="O320" t="str">
        <f>VLOOKUP(vst_EtiquetasSalidaTunel[[#This Row],[HoraIntervalo]],MAESTROS!$G$5:$H$24,2,0)</f>
        <v>Noche</v>
      </c>
      <c r="P320">
        <f>MONTH(vst_EtiquetasSalidaTunel[[#This Row],[Dia Proceso 2]])</f>
        <v>2</v>
      </c>
      <c r="Q320">
        <f>WEEKNUM(vst_EtiquetasSalidaTunel[[#This Row],[Dia Proceso 2]])</f>
        <v>7</v>
      </c>
    </row>
    <row r="321" spans="1:17" x14ac:dyDescent="0.3">
      <c r="A321" s="2">
        <v>45699.197235567131</v>
      </c>
      <c r="B321" t="s">
        <v>370</v>
      </c>
      <c r="C321">
        <v>12610</v>
      </c>
      <c r="D321" t="s">
        <v>258</v>
      </c>
      <c r="E321" t="s">
        <v>21</v>
      </c>
      <c r="F321">
        <v>191.2</v>
      </c>
      <c r="G321" t="s">
        <v>22</v>
      </c>
      <c r="H321" t="s">
        <v>23</v>
      </c>
      <c r="I321" t="s">
        <v>13</v>
      </c>
      <c r="J321" s="1">
        <v>45699</v>
      </c>
      <c r="K321">
        <v>13</v>
      </c>
      <c r="L321" t="str">
        <f>TEXT(vst_EtiquetasSalidaTunel[[#This Row],[DiaProceso]],"yyyy-mm-dd")</f>
        <v>2025-02-11</v>
      </c>
      <c r="M321">
        <f>HOUR(vst_EtiquetasSalidaTunel[[#This Row],[DiaProceso]])</f>
        <v>4</v>
      </c>
      <c r="N321" t="str">
        <f>VLOOKUP(vst_EtiquetasSalidaTunel[[#This Row],[HoraProceso]],MAESTROS!$F$5:$G$24,2,0)</f>
        <v>04-05 hrs</v>
      </c>
      <c r="O321" t="str">
        <f>VLOOKUP(vst_EtiquetasSalidaTunel[[#This Row],[HoraIntervalo]],MAESTROS!$G$5:$H$24,2,0)</f>
        <v>Noche</v>
      </c>
      <c r="P321">
        <f>MONTH(vst_EtiquetasSalidaTunel[[#This Row],[Dia Proceso 2]])</f>
        <v>2</v>
      </c>
      <c r="Q321">
        <f>WEEKNUM(vst_EtiquetasSalidaTunel[[#This Row],[Dia Proceso 2]])</f>
        <v>7</v>
      </c>
    </row>
    <row r="322" spans="1:17" x14ac:dyDescent="0.3">
      <c r="A322" s="2">
        <v>45699.209905243057</v>
      </c>
      <c r="B322" t="s">
        <v>348</v>
      </c>
      <c r="C322">
        <v>12577</v>
      </c>
      <c r="D322" t="s">
        <v>258</v>
      </c>
      <c r="E322" t="s">
        <v>21</v>
      </c>
      <c r="F322">
        <v>144.31</v>
      </c>
      <c r="G322" t="s">
        <v>22</v>
      </c>
      <c r="H322" t="s">
        <v>37</v>
      </c>
      <c r="I322" t="s">
        <v>13</v>
      </c>
      <c r="J322" s="1">
        <v>45699</v>
      </c>
      <c r="K322">
        <v>10</v>
      </c>
      <c r="L322" t="str">
        <f>TEXT(vst_EtiquetasSalidaTunel[[#This Row],[DiaProceso]],"yyyy-mm-dd")</f>
        <v>2025-02-11</v>
      </c>
      <c r="M322">
        <f>HOUR(vst_EtiquetasSalidaTunel[[#This Row],[DiaProceso]])</f>
        <v>5</v>
      </c>
      <c r="N322" t="str">
        <f>VLOOKUP(vst_EtiquetasSalidaTunel[[#This Row],[HoraProceso]],MAESTROS!$F$5:$G$24,2,0)</f>
        <v>05-06 hrs</v>
      </c>
      <c r="O322" t="str">
        <f>VLOOKUP(vst_EtiquetasSalidaTunel[[#This Row],[HoraIntervalo]],MAESTROS!$G$5:$H$24,2,0)</f>
        <v>Noche</v>
      </c>
      <c r="P322">
        <f>MONTH(vst_EtiquetasSalidaTunel[[#This Row],[Dia Proceso 2]])</f>
        <v>2</v>
      </c>
      <c r="Q322">
        <f>WEEKNUM(vst_EtiquetasSalidaTunel[[#This Row],[Dia Proceso 2]])</f>
        <v>7</v>
      </c>
    </row>
    <row r="323" spans="1:17" x14ac:dyDescent="0.3">
      <c r="A323" s="2">
        <v>45699.226362071757</v>
      </c>
      <c r="B323" t="s">
        <v>377</v>
      </c>
      <c r="C323">
        <v>12575</v>
      </c>
      <c r="D323" t="s">
        <v>258</v>
      </c>
      <c r="E323" t="s">
        <v>21</v>
      </c>
      <c r="F323">
        <v>360.42</v>
      </c>
      <c r="G323" t="s">
        <v>22</v>
      </c>
      <c r="H323" t="s">
        <v>202</v>
      </c>
      <c r="I323" t="s">
        <v>13</v>
      </c>
      <c r="J323" s="1">
        <v>45699</v>
      </c>
      <c r="K323">
        <v>24</v>
      </c>
      <c r="L323" t="str">
        <f>TEXT(vst_EtiquetasSalidaTunel[[#This Row],[DiaProceso]],"yyyy-mm-dd")</f>
        <v>2025-02-11</v>
      </c>
      <c r="M323">
        <f>HOUR(vst_EtiquetasSalidaTunel[[#This Row],[DiaProceso]])</f>
        <v>5</v>
      </c>
      <c r="N323" t="str">
        <f>VLOOKUP(vst_EtiquetasSalidaTunel[[#This Row],[HoraProceso]],MAESTROS!$F$5:$G$24,2,0)</f>
        <v>05-06 hrs</v>
      </c>
      <c r="O323" t="str">
        <f>VLOOKUP(vst_EtiquetasSalidaTunel[[#This Row],[HoraIntervalo]],MAESTROS!$G$5:$H$24,2,0)</f>
        <v>Noche</v>
      </c>
      <c r="P323">
        <f>MONTH(vst_EtiquetasSalidaTunel[[#This Row],[Dia Proceso 2]])</f>
        <v>2</v>
      </c>
      <c r="Q323">
        <f>WEEKNUM(vst_EtiquetasSalidaTunel[[#This Row],[Dia Proceso 2]])</f>
        <v>7</v>
      </c>
    </row>
    <row r="324" spans="1:17" x14ac:dyDescent="0.3">
      <c r="A324" s="2">
        <v>45699.239352233795</v>
      </c>
      <c r="B324" t="s">
        <v>347</v>
      </c>
      <c r="C324">
        <v>12575</v>
      </c>
      <c r="D324" t="s">
        <v>258</v>
      </c>
      <c r="E324" t="s">
        <v>21</v>
      </c>
      <c r="F324">
        <v>240.43</v>
      </c>
      <c r="G324" t="s">
        <v>22</v>
      </c>
      <c r="H324" t="s">
        <v>202</v>
      </c>
      <c r="I324" t="s">
        <v>13</v>
      </c>
      <c r="J324" s="1">
        <v>45699</v>
      </c>
      <c r="K324">
        <v>16</v>
      </c>
      <c r="L324" t="str">
        <f>TEXT(vst_EtiquetasSalidaTunel[[#This Row],[DiaProceso]],"yyyy-mm-dd")</f>
        <v>2025-02-11</v>
      </c>
      <c r="M324">
        <f>HOUR(vst_EtiquetasSalidaTunel[[#This Row],[DiaProceso]])</f>
        <v>5</v>
      </c>
      <c r="N324" t="str">
        <f>VLOOKUP(vst_EtiquetasSalidaTunel[[#This Row],[HoraProceso]],MAESTROS!$F$5:$G$24,2,0)</f>
        <v>05-06 hrs</v>
      </c>
      <c r="O324" t="str">
        <f>VLOOKUP(vst_EtiquetasSalidaTunel[[#This Row],[HoraIntervalo]],MAESTROS!$G$5:$H$24,2,0)</f>
        <v>Noche</v>
      </c>
      <c r="P324">
        <f>MONTH(vst_EtiquetasSalidaTunel[[#This Row],[Dia Proceso 2]])</f>
        <v>2</v>
      </c>
      <c r="Q324">
        <f>WEEKNUM(vst_EtiquetasSalidaTunel[[#This Row],[Dia Proceso 2]])</f>
        <v>7</v>
      </c>
    </row>
    <row r="325" spans="1:17" x14ac:dyDescent="0.3">
      <c r="A325" s="2">
        <v>45699.340639965281</v>
      </c>
      <c r="B325" t="s">
        <v>366</v>
      </c>
      <c r="C325">
        <v>12575</v>
      </c>
      <c r="D325" t="s">
        <v>258</v>
      </c>
      <c r="E325" t="s">
        <v>21</v>
      </c>
      <c r="F325">
        <v>27.85</v>
      </c>
      <c r="G325" t="s">
        <v>22</v>
      </c>
      <c r="H325" t="s">
        <v>202</v>
      </c>
      <c r="I325" t="s">
        <v>13</v>
      </c>
      <c r="J325" s="1">
        <v>45699</v>
      </c>
      <c r="K325">
        <v>2</v>
      </c>
      <c r="L325" t="str">
        <f>TEXT(vst_EtiquetasSalidaTunel[[#This Row],[DiaProceso]],"yyyy-mm-dd")</f>
        <v>2025-02-11</v>
      </c>
      <c r="M325">
        <f>HOUR(vst_EtiquetasSalidaTunel[[#This Row],[DiaProceso]])</f>
        <v>8</v>
      </c>
      <c r="N325" t="str">
        <f>VLOOKUP(vst_EtiquetasSalidaTunel[[#This Row],[HoraProceso]],MAESTROS!$F$5:$G$24,2,0)</f>
        <v>08-09 hrs</v>
      </c>
      <c r="O325" t="str">
        <f>VLOOKUP(vst_EtiquetasSalidaTunel[[#This Row],[HoraIntervalo]],MAESTROS!$G$5:$H$24,2,0)</f>
        <v>Dia</v>
      </c>
      <c r="P325">
        <f>MONTH(vst_EtiquetasSalidaTunel[[#This Row],[Dia Proceso 2]])</f>
        <v>2</v>
      </c>
      <c r="Q325">
        <f>WEEKNUM(vst_EtiquetasSalidaTunel[[#This Row],[Dia Proceso 2]])</f>
        <v>7</v>
      </c>
    </row>
    <row r="326" spans="1:17" x14ac:dyDescent="0.3">
      <c r="A326" s="2">
        <v>45699.398384108797</v>
      </c>
      <c r="B326" t="s">
        <v>403</v>
      </c>
      <c r="C326">
        <v>12599</v>
      </c>
      <c r="D326" t="s">
        <v>258</v>
      </c>
      <c r="E326" t="s">
        <v>21</v>
      </c>
      <c r="F326">
        <v>534.65</v>
      </c>
      <c r="G326" t="s">
        <v>22</v>
      </c>
      <c r="H326" t="s">
        <v>202</v>
      </c>
      <c r="I326" t="s">
        <v>13</v>
      </c>
      <c r="J326" s="1">
        <v>45699</v>
      </c>
      <c r="K326">
        <v>24</v>
      </c>
      <c r="L326" t="str">
        <f>TEXT(vst_EtiquetasSalidaTunel[[#This Row],[DiaProceso]],"yyyy-mm-dd")</f>
        <v>2025-02-11</v>
      </c>
      <c r="M326">
        <f>HOUR(vst_EtiquetasSalidaTunel[[#This Row],[DiaProceso]])</f>
        <v>9</v>
      </c>
      <c r="N326" t="str">
        <f>VLOOKUP(vst_EtiquetasSalidaTunel[[#This Row],[HoraProceso]],MAESTROS!$F$5:$G$24,2,0)</f>
        <v>09-10 hrs</v>
      </c>
      <c r="O326" t="str">
        <f>VLOOKUP(vst_EtiquetasSalidaTunel[[#This Row],[HoraIntervalo]],MAESTROS!$G$5:$H$24,2,0)</f>
        <v>Dia</v>
      </c>
      <c r="P326">
        <f>MONTH(vst_EtiquetasSalidaTunel[[#This Row],[Dia Proceso 2]])</f>
        <v>2</v>
      </c>
      <c r="Q326">
        <f>WEEKNUM(vst_EtiquetasSalidaTunel[[#This Row],[Dia Proceso 2]])</f>
        <v>7</v>
      </c>
    </row>
    <row r="327" spans="1:17" x14ac:dyDescent="0.3">
      <c r="A327" s="2">
        <v>45699.403799155094</v>
      </c>
      <c r="B327" t="s">
        <v>404</v>
      </c>
      <c r="C327">
        <v>12599</v>
      </c>
      <c r="D327" t="s">
        <v>258</v>
      </c>
      <c r="E327" t="s">
        <v>21</v>
      </c>
      <c r="F327">
        <v>90.05</v>
      </c>
      <c r="G327" t="s">
        <v>22</v>
      </c>
      <c r="H327" t="s">
        <v>202</v>
      </c>
      <c r="I327" t="s">
        <v>13</v>
      </c>
      <c r="J327" s="1">
        <v>45699</v>
      </c>
      <c r="K327">
        <v>4</v>
      </c>
      <c r="L327" t="str">
        <f>TEXT(vst_EtiquetasSalidaTunel[[#This Row],[DiaProceso]],"yyyy-mm-dd")</f>
        <v>2025-02-11</v>
      </c>
      <c r="M327">
        <f>HOUR(vst_EtiquetasSalidaTunel[[#This Row],[DiaProceso]])</f>
        <v>9</v>
      </c>
      <c r="N327" t="str">
        <f>VLOOKUP(vst_EtiquetasSalidaTunel[[#This Row],[HoraProceso]],MAESTROS!$F$5:$G$24,2,0)</f>
        <v>09-10 hrs</v>
      </c>
      <c r="O327" t="str">
        <f>VLOOKUP(vst_EtiquetasSalidaTunel[[#This Row],[HoraIntervalo]],MAESTROS!$G$5:$H$24,2,0)</f>
        <v>Dia</v>
      </c>
      <c r="P327">
        <f>MONTH(vst_EtiquetasSalidaTunel[[#This Row],[Dia Proceso 2]])</f>
        <v>2</v>
      </c>
      <c r="Q327">
        <f>WEEKNUM(vst_EtiquetasSalidaTunel[[#This Row],[Dia Proceso 2]])</f>
        <v>7</v>
      </c>
    </row>
    <row r="328" spans="1:17" x14ac:dyDescent="0.3">
      <c r="A328" s="2">
        <v>45699.404016168985</v>
      </c>
      <c r="B328" t="s">
        <v>417</v>
      </c>
      <c r="C328">
        <v>12599</v>
      </c>
      <c r="D328" t="s">
        <v>258</v>
      </c>
      <c r="E328" t="s">
        <v>21</v>
      </c>
      <c r="F328">
        <v>13.89</v>
      </c>
      <c r="G328" t="s">
        <v>22</v>
      </c>
      <c r="H328" t="s">
        <v>202</v>
      </c>
      <c r="I328" t="s">
        <v>13</v>
      </c>
      <c r="J328" s="1">
        <v>45699</v>
      </c>
      <c r="K328">
        <v>1</v>
      </c>
      <c r="L328" t="str">
        <f>TEXT(vst_EtiquetasSalidaTunel[[#This Row],[DiaProceso]],"yyyy-mm-dd")</f>
        <v>2025-02-11</v>
      </c>
      <c r="M328">
        <f>HOUR(vst_EtiquetasSalidaTunel[[#This Row],[DiaProceso]])</f>
        <v>9</v>
      </c>
      <c r="N328" t="str">
        <f>VLOOKUP(vst_EtiquetasSalidaTunel[[#This Row],[HoraProceso]],MAESTROS!$F$5:$G$24,2,0)</f>
        <v>09-10 hrs</v>
      </c>
      <c r="O328" t="str">
        <f>VLOOKUP(vst_EtiquetasSalidaTunel[[#This Row],[HoraIntervalo]],MAESTROS!$G$5:$H$24,2,0)</f>
        <v>Dia</v>
      </c>
      <c r="P328">
        <f>MONTH(vst_EtiquetasSalidaTunel[[#This Row],[Dia Proceso 2]])</f>
        <v>2</v>
      </c>
      <c r="Q328">
        <f>WEEKNUM(vst_EtiquetasSalidaTunel[[#This Row],[Dia Proceso 2]])</f>
        <v>7</v>
      </c>
    </row>
    <row r="329" spans="1:17" x14ac:dyDescent="0.3">
      <c r="A329" s="2">
        <v>45699.411090972222</v>
      </c>
      <c r="B329" t="s">
        <v>387</v>
      </c>
      <c r="C329">
        <v>12602</v>
      </c>
      <c r="D329" t="s">
        <v>86</v>
      </c>
      <c r="E329" t="s">
        <v>10</v>
      </c>
      <c r="F329">
        <v>165.48</v>
      </c>
      <c r="G329" t="s">
        <v>11</v>
      </c>
      <c r="H329" t="s">
        <v>12</v>
      </c>
      <c r="I329" t="s">
        <v>13</v>
      </c>
      <c r="J329" s="1">
        <v>45699</v>
      </c>
      <c r="K329">
        <v>8</v>
      </c>
      <c r="L329" t="str">
        <f>TEXT(vst_EtiquetasSalidaTunel[[#This Row],[DiaProceso]],"yyyy-mm-dd")</f>
        <v>2025-02-11</v>
      </c>
      <c r="M329">
        <f>HOUR(vst_EtiquetasSalidaTunel[[#This Row],[DiaProceso]])</f>
        <v>9</v>
      </c>
      <c r="N329" t="str">
        <f>VLOOKUP(vst_EtiquetasSalidaTunel[[#This Row],[HoraProceso]],MAESTROS!$F$5:$G$24,2,0)</f>
        <v>09-10 hrs</v>
      </c>
      <c r="O329" t="str">
        <f>VLOOKUP(vst_EtiquetasSalidaTunel[[#This Row],[HoraIntervalo]],MAESTROS!$G$5:$H$24,2,0)</f>
        <v>Dia</v>
      </c>
      <c r="P329">
        <f>MONTH(vst_EtiquetasSalidaTunel[[#This Row],[Dia Proceso 2]])</f>
        <v>2</v>
      </c>
      <c r="Q329">
        <f>WEEKNUM(vst_EtiquetasSalidaTunel[[#This Row],[Dia Proceso 2]])</f>
        <v>7</v>
      </c>
    </row>
    <row r="330" spans="1:17" x14ac:dyDescent="0.3">
      <c r="A330" s="2">
        <v>45699.43222638889</v>
      </c>
      <c r="B330" t="s">
        <v>411</v>
      </c>
      <c r="C330">
        <v>12606</v>
      </c>
      <c r="D330" t="s">
        <v>86</v>
      </c>
      <c r="E330" t="s">
        <v>10</v>
      </c>
      <c r="F330">
        <v>561.78</v>
      </c>
      <c r="G330" t="s">
        <v>11</v>
      </c>
      <c r="H330" t="s">
        <v>202</v>
      </c>
      <c r="I330" t="s">
        <v>13</v>
      </c>
      <c r="J330" s="1">
        <v>45699</v>
      </c>
      <c r="K330">
        <v>24</v>
      </c>
      <c r="L330" t="str">
        <f>TEXT(vst_EtiquetasSalidaTunel[[#This Row],[DiaProceso]],"yyyy-mm-dd")</f>
        <v>2025-02-11</v>
      </c>
      <c r="M330">
        <f>HOUR(vst_EtiquetasSalidaTunel[[#This Row],[DiaProceso]])</f>
        <v>10</v>
      </c>
      <c r="N330" t="str">
        <f>VLOOKUP(vst_EtiquetasSalidaTunel[[#This Row],[HoraProceso]],MAESTROS!$F$5:$G$24,2,0)</f>
        <v>10-11 hrs</v>
      </c>
      <c r="O330" t="str">
        <f>VLOOKUP(vst_EtiquetasSalidaTunel[[#This Row],[HoraIntervalo]],MAESTROS!$G$5:$H$24,2,0)</f>
        <v>Dia</v>
      </c>
      <c r="P330">
        <f>MONTH(vst_EtiquetasSalidaTunel[[#This Row],[Dia Proceso 2]])</f>
        <v>2</v>
      </c>
      <c r="Q330">
        <f>WEEKNUM(vst_EtiquetasSalidaTunel[[#This Row],[Dia Proceso 2]])</f>
        <v>7</v>
      </c>
    </row>
    <row r="331" spans="1:17" x14ac:dyDescent="0.3">
      <c r="A331" s="2">
        <v>45699.452587118052</v>
      </c>
      <c r="B331" t="s">
        <v>412</v>
      </c>
      <c r="C331">
        <v>12606</v>
      </c>
      <c r="D331" t="s">
        <v>86</v>
      </c>
      <c r="E331" t="s">
        <v>10</v>
      </c>
      <c r="F331">
        <v>548.21</v>
      </c>
      <c r="G331" t="s">
        <v>11</v>
      </c>
      <c r="H331" t="s">
        <v>202</v>
      </c>
      <c r="I331" t="s">
        <v>13</v>
      </c>
      <c r="J331" s="1">
        <v>45699</v>
      </c>
      <c r="K331">
        <v>24</v>
      </c>
      <c r="L331" t="str">
        <f>TEXT(vst_EtiquetasSalidaTunel[[#This Row],[DiaProceso]],"yyyy-mm-dd")</f>
        <v>2025-02-11</v>
      </c>
      <c r="M331">
        <f>HOUR(vst_EtiquetasSalidaTunel[[#This Row],[DiaProceso]])</f>
        <v>10</v>
      </c>
      <c r="N331" t="str">
        <f>VLOOKUP(vst_EtiquetasSalidaTunel[[#This Row],[HoraProceso]],MAESTROS!$F$5:$G$24,2,0)</f>
        <v>10-11 hrs</v>
      </c>
      <c r="O331" t="str">
        <f>VLOOKUP(vst_EtiquetasSalidaTunel[[#This Row],[HoraIntervalo]],MAESTROS!$G$5:$H$24,2,0)</f>
        <v>Dia</v>
      </c>
      <c r="P331">
        <f>MONTH(vst_EtiquetasSalidaTunel[[#This Row],[Dia Proceso 2]])</f>
        <v>2</v>
      </c>
      <c r="Q331">
        <f>WEEKNUM(vst_EtiquetasSalidaTunel[[#This Row],[Dia Proceso 2]])</f>
        <v>7</v>
      </c>
    </row>
    <row r="332" spans="1:17" x14ac:dyDescent="0.3">
      <c r="A332" s="2">
        <v>45699.510797453702</v>
      </c>
      <c r="B332" t="s">
        <v>388</v>
      </c>
      <c r="C332">
        <v>12606</v>
      </c>
      <c r="D332" t="s">
        <v>86</v>
      </c>
      <c r="E332" t="s">
        <v>10</v>
      </c>
      <c r="F332">
        <v>557.09</v>
      </c>
      <c r="G332" t="s">
        <v>11</v>
      </c>
      <c r="H332" t="s">
        <v>202</v>
      </c>
      <c r="I332" t="s">
        <v>13</v>
      </c>
      <c r="J332" s="1">
        <v>45699</v>
      </c>
      <c r="K332">
        <v>24</v>
      </c>
      <c r="L332" t="str">
        <f>TEXT(vst_EtiquetasSalidaTunel[[#This Row],[DiaProceso]],"yyyy-mm-dd")</f>
        <v>2025-02-11</v>
      </c>
      <c r="M332">
        <f>HOUR(vst_EtiquetasSalidaTunel[[#This Row],[DiaProceso]])</f>
        <v>12</v>
      </c>
      <c r="N332" t="str">
        <f>VLOOKUP(vst_EtiquetasSalidaTunel[[#This Row],[HoraProceso]],MAESTROS!$F$5:$G$24,2,0)</f>
        <v>12-13 hrs</v>
      </c>
      <c r="O332" t="str">
        <f>VLOOKUP(vst_EtiquetasSalidaTunel[[#This Row],[HoraIntervalo]],MAESTROS!$G$5:$H$24,2,0)</f>
        <v>Dia</v>
      </c>
      <c r="P332">
        <f>MONTH(vst_EtiquetasSalidaTunel[[#This Row],[Dia Proceso 2]])</f>
        <v>2</v>
      </c>
      <c r="Q332">
        <f>WEEKNUM(vst_EtiquetasSalidaTunel[[#This Row],[Dia Proceso 2]])</f>
        <v>7</v>
      </c>
    </row>
    <row r="333" spans="1:17" x14ac:dyDescent="0.3">
      <c r="A333" s="2">
        <v>45699.526571145834</v>
      </c>
      <c r="B333" t="s">
        <v>389</v>
      </c>
      <c r="C333">
        <v>12606</v>
      </c>
      <c r="D333" t="s">
        <v>86</v>
      </c>
      <c r="E333" t="s">
        <v>10</v>
      </c>
      <c r="F333">
        <v>544.34</v>
      </c>
      <c r="G333" t="s">
        <v>11</v>
      </c>
      <c r="H333" t="s">
        <v>202</v>
      </c>
      <c r="I333" t="s">
        <v>13</v>
      </c>
      <c r="J333" s="1">
        <v>45699</v>
      </c>
      <c r="K333">
        <v>24</v>
      </c>
      <c r="L333" t="str">
        <f>TEXT(vst_EtiquetasSalidaTunel[[#This Row],[DiaProceso]],"yyyy-mm-dd")</f>
        <v>2025-02-11</v>
      </c>
      <c r="M333">
        <f>HOUR(vst_EtiquetasSalidaTunel[[#This Row],[DiaProceso]])</f>
        <v>12</v>
      </c>
      <c r="N333" t="str">
        <f>VLOOKUP(vst_EtiquetasSalidaTunel[[#This Row],[HoraProceso]],MAESTROS!$F$5:$G$24,2,0)</f>
        <v>12-13 hrs</v>
      </c>
      <c r="O333" t="str">
        <f>VLOOKUP(vst_EtiquetasSalidaTunel[[#This Row],[HoraIntervalo]],MAESTROS!$G$5:$H$24,2,0)</f>
        <v>Dia</v>
      </c>
      <c r="P333">
        <f>MONTH(vst_EtiquetasSalidaTunel[[#This Row],[Dia Proceso 2]])</f>
        <v>2</v>
      </c>
      <c r="Q333">
        <f>WEEKNUM(vst_EtiquetasSalidaTunel[[#This Row],[Dia Proceso 2]])</f>
        <v>7</v>
      </c>
    </row>
    <row r="334" spans="1:17" x14ac:dyDescent="0.3">
      <c r="A334" s="2">
        <v>45699.548843368058</v>
      </c>
      <c r="B334" t="s">
        <v>414</v>
      </c>
      <c r="C334">
        <v>12607</v>
      </c>
      <c r="D334" t="s">
        <v>86</v>
      </c>
      <c r="E334" t="s">
        <v>10</v>
      </c>
      <c r="F334">
        <v>543.1</v>
      </c>
      <c r="G334" t="s">
        <v>11</v>
      </c>
      <c r="H334" t="s">
        <v>202</v>
      </c>
      <c r="I334" t="s">
        <v>13</v>
      </c>
      <c r="J334" s="1">
        <v>45699</v>
      </c>
      <c r="K334">
        <v>24</v>
      </c>
      <c r="L334" t="str">
        <f>TEXT(vst_EtiquetasSalidaTunel[[#This Row],[DiaProceso]],"yyyy-mm-dd")</f>
        <v>2025-02-11</v>
      </c>
      <c r="M334">
        <f>HOUR(vst_EtiquetasSalidaTunel[[#This Row],[DiaProceso]])</f>
        <v>13</v>
      </c>
      <c r="N334" t="str">
        <f>VLOOKUP(vst_EtiquetasSalidaTunel[[#This Row],[HoraProceso]],MAESTROS!$F$5:$G$24,2,0)</f>
        <v>13-14 hrs</v>
      </c>
      <c r="O334" t="str">
        <f>VLOOKUP(vst_EtiquetasSalidaTunel[[#This Row],[HoraIntervalo]],MAESTROS!$G$5:$H$24,2,0)</f>
        <v>Dia</v>
      </c>
      <c r="P334">
        <f>MONTH(vst_EtiquetasSalidaTunel[[#This Row],[Dia Proceso 2]])</f>
        <v>2</v>
      </c>
      <c r="Q334">
        <f>WEEKNUM(vst_EtiquetasSalidaTunel[[#This Row],[Dia Proceso 2]])</f>
        <v>7</v>
      </c>
    </row>
    <row r="335" spans="1:17" x14ac:dyDescent="0.3">
      <c r="A335" s="2">
        <v>45699.566190162041</v>
      </c>
      <c r="B335" t="s">
        <v>415</v>
      </c>
      <c r="C335">
        <v>12607</v>
      </c>
      <c r="D335" t="s">
        <v>86</v>
      </c>
      <c r="E335" t="s">
        <v>10</v>
      </c>
      <c r="F335">
        <v>551.54999999999995</v>
      </c>
      <c r="G335" t="s">
        <v>11</v>
      </c>
      <c r="H335" t="s">
        <v>202</v>
      </c>
      <c r="I335" t="s">
        <v>13</v>
      </c>
      <c r="J335" s="1">
        <v>45699</v>
      </c>
      <c r="K335">
        <v>24</v>
      </c>
      <c r="L335" t="str">
        <f>TEXT(vst_EtiquetasSalidaTunel[[#This Row],[DiaProceso]],"yyyy-mm-dd")</f>
        <v>2025-02-11</v>
      </c>
      <c r="M335">
        <f>HOUR(vst_EtiquetasSalidaTunel[[#This Row],[DiaProceso]])</f>
        <v>13</v>
      </c>
      <c r="N335" t="str">
        <f>VLOOKUP(vst_EtiquetasSalidaTunel[[#This Row],[HoraProceso]],MAESTROS!$F$5:$G$24,2,0)</f>
        <v>13-14 hrs</v>
      </c>
      <c r="O335" t="str">
        <f>VLOOKUP(vst_EtiquetasSalidaTunel[[#This Row],[HoraIntervalo]],MAESTROS!$G$5:$H$24,2,0)</f>
        <v>Dia</v>
      </c>
      <c r="P335">
        <f>MONTH(vst_EtiquetasSalidaTunel[[#This Row],[Dia Proceso 2]])</f>
        <v>2</v>
      </c>
      <c r="Q335">
        <f>WEEKNUM(vst_EtiquetasSalidaTunel[[#This Row],[Dia Proceso 2]])</f>
        <v>7</v>
      </c>
    </row>
    <row r="336" spans="1:17" x14ac:dyDescent="0.3">
      <c r="A336" s="2">
        <v>45699.589241817128</v>
      </c>
      <c r="B336" t="s">
        <v>421</v>
      </c>
      <c r="C336">
        <v>12607</v>
      </c>
      <c r="D336" t="s">
        <v>86</v>
      </c>
      <c r="E336" t="s">
        <v>10</v>
      </c>
      <c r="F336">
        <v>554.67999999999995</v>
      </c>
      <c r="G336" t="s">
        <v>11</v>
      </c>
      <c r="H336" t="s">
        <v>202</v>
      </c>
      <c r="I336" t="s">
        <v>13</v>
      </c>
      <c r="J336" s="1">
        <v>45699</v>
      </c>
      <c r="K336">
        <v>24</v>
      </c>
      <c r="L336" t="str">
        <f>TEXT(vst_EtiquetasSalidaTunel[[#This Row],[DiaProceso]],"yyyy-mm-dd")</f>
        <v>2025-02-11</v>
      </c>
      <c r="M336">
        <f>HOUR(vst_EtiquetasSalidaTunel[[#This Row],[DiaProceso]])</f>
        <v>14</v>
      </c>
      <c r="N336" t="str">
        <f>VLOOKUP(vst_EtiquetasSalidaTunel[[#This Row],[HoraProceso]],MAESTROS!$F$5:$G$24,2,0)</f>
        <v>14-15 hrs</v>
      </c>
      <c r="O336" t="str">
        <f>VLOOKUP(vst_EtiquetasSalidaTunel[[#This Row],[HoraIntervalo]],MAESTROS!$G$5:$H$24,2,0)</f>
        <v>Dia</v>
      </c>
      <c r="P336">
        <f>MONTH(vst_EtiquetasSalidaTunel[[#This Row],[Dia Proceso 2]])</f>
        <v>2</v>
      </c>
      <c r="Q336">
        <f>WEEKNUM(vst_EtiquetasSalidaTunel[[#This Row],[Dia Proceso 2]])</f>
        <v>7</v>
      </c>
    </row>
    <row r="337" spans="1:17" x14ac:dyDescent="0.3">
      <c r="A337" s="2">
        <v>45699.600950960645</v>
      </c>
      <c r="B337" t="s">
        <v>390</v>
      </c>
      <c r="C337">
        <v>12607</v>
      </c>
      <c r="D337" t="s">
        <v>86</v>
      </c>
      <c r="E337" t="s">
        <v>10</v>
      </c>
      <c r="F337">
        <v>549.39</v>
      </c>
      <c r="G337" t="s">
        <v>11</v>
      </c>
      <c r="H337" t="s">
        <v>202</v>
      </c>
      <c r="I337" t="s">
        <v>13</v>
      </c>
      <c r="J337" s="1">
        <v>45699</v>
      </c>
      <c r="K337">
        <v>24</v>
      </c>
      <c r="L337" t="str">
        <f>TEXT(vst_EtiquetasSalidaTunel[[#This Row],[DiaProceso]],"yyyy-mm-dd")</f>
        <v>2025-02-11</v>
      </c>
      <c r="M337">
        <f>HOUR(vst_EtiquetasSalidaTunel[[#This Row],[DiaProceso]])</f>
        <v>14</v>
      </c>
      <c r="N337" t="str">
        <f>VLOOKUP(vst_EtiquetasSalidaTunel[[#This Row],[HoraProceso]],MAESTROS!$F$5:$G$24,2,0)</f>
        <v>14-15 hrs</v>
      </c>
      <c r="O337" t="str">
        <f>VLOOKUP(vst_EtiquetasSalidaTunel[[#This Row],[HoraIntervalo]],MAESTROS!$G$5:$H$24,2,0)</f>
        <v>Dia</v>
      </c>
      <c r="P337">
        <f>MONTH(vst_EtiquetasSalidaTunel[[#This Row],[Dia Proceso 2]])</f>
        <v>2</v>
      </c>
      <c r="Q337">
        <f>WEEKNUM(vst_EtiquetasSalidaTunel[[#This Row],[Dia Proceso 2]])</f>
        <v>7</v>
      </c>
    </row>
    <row r="338" spans="1:17" x14ac:dyDescent="0.3">
      <c r="A338" s="2">
        <v>45699.617823182867</v>
      </c>
      <c r="B338" t="s">
        <v>400</v>
      </c>
      <c r="C338">
        <v>12607</v>
      </c>
      <c r="D338" t="s">
        <v>86</v>
      </c>
      <c r="E338" t="s">
        <v>10</v>
      </c>
      <c r="F338">
        <v>547.84</v>
      </c>
      <c r="G338" t="s">
        <v>11</v>
      </c>
      <c r="H338" t="s">
        <v>202</v>
      </c>
      <c r="I338" t="s">
        <v>13</v>
      </c>
      <c r="J338" s="1">
        <v>45699</v>
      </c>
      <c r="K338">
        <v>24</v>
      </c>
      <c r="L338" t="str">
        <f>TEXT(vst_EtiquetasSalidaTunel[[#This Row],[DiaProceso]],"yyyy-mm-dd")</f>
        <v>2025-02-11</v>
      </c>
      <c r="M338">
        <f>HOUR(vst_EtiquetasSalidaTunel[[#This Row],[DiaProceso]])</f>
        <v>14</v>
      </c>
      <c r="N338" t="str">
        <f>VLOOKUP(vst_EtiquetasSalidaTunel[[#This Row],[HoraProceso]],MAESTROS!$F$5:$G$24,2,0)</f>
        <v>14-15 hrs</v>
      </c>
      <c r="O338" t="str">
        <f>VLOOKUP(vst_EtiquetasSalidaTunel[[#This Row],[HoraIntervalo]],MAESTROS!$G$5:$H$24,2,0)</f>
        <v>Dia</v>
      </c>
      <c r="P338">
        <f>MONTH(vst_EtiquetasSalidaTunel[[#This Row],[Dia Proceso 2]])</f>
        <v>2</v>
      </c>
      <c r="Q338">
        <f>WEEKNUM(vst_EtiquetasSalidaTunel[[#This Row],[Dia Proceso 2]])</f>
        <v>7</v>
      </c>
    </row>
    <row r="339" spans="1:17" x14ac:dyDescent="0.3">
      <c r="A339" s="2">
        <v>45699.619586608795</v>
      </c>
      <c r="B339" t="s">
        <v>413</v>
      </c>
      <c r="C339">
        <v>12606</v>
      </c>
      <c r="D339" t="s">
        <v>86</v>
      </c>
      <c r="E339" t="s">
        <v>10</v>
      </c>
      <c r="F339">
        <v>271.35000000000002</v>
      </c>
      <c r="G339" t="s">
        <v>11</v>
      </c>
      <c r="H339" t="s">
        <v>202</v>
      </c>
      <c r="I339" t="s">
        <v>13</v>
      </c>
      <c r="J339" s="1">
        <v>45699</v>
      </c>
      <c r="K339">
        <v>12</v>
      </c>
      <c r="L339" t="str">
        <f>TEXT(vst_EtiquetasSalidaTunel[[#This Row],[DiaProceso]],"yyyy-mm-dd")</f>
        <v>2025-02-11</v>
      </c>
      <c r="M339">
        <f>HOUR(vst_EtiquetasSalidaTunel[[#This Row],[DiaProceso]])</f>
        <v>14</v>
      </c>
      <c r="N339" t="str">
        <f>VLOOKUP(vst_EtiquetasSalidaTunel[[#This Row],[HoraProceso]],MAESTROS!$F$5:$G$24,2,0)</f>
        <v>14-15 hrs</v>
      </c>
      <c r="O339" t="str">
        <f>VLOOKUP(vst_EtiquetasSalidaTunel[[#This Row],[HoraIntervalo]],MAESTROS!$G$5:$H$24,2,0)</f>
        <v>Dia</v>
      </c>
      <c r="P339">
        <f>MONTH(vst_EtiquetasSalidaTunel[[#This Row],[Dia Proceso 2]])</f>
        <v>2</v>
      </c>
      <c r="Q339">
        <f>WEEKNUM(vst_EtiquetasSalidaTunel[[#This Row],[Dia Proceso 2]])</f>
        <v>7</v>
      </c>
    </row>
    <row r="340" spans="1:17" x14ac:dyDescent="0.3">
      <c r="A340" s="2">
        <v>45699.639286689817</v>
      </c>
      <c r="B340" t="s">
        <v>391</v>
      </c>
      <c r="C340">
        <v>12607</v>
      </c>
      <c r="D340" t="s">
        <v>86</v>
      </c>
      <c r="E340" t="s">
        <v>10</v>
      </c>
      <c r="F340">
        <v>555.52</v>
      </c>
      <c r="G340" t="s">
        <v>11</v>
      </c>
      <c r="H340" t="s">
        <v>202</v>
      </c>
      <c r="I340" t="s">
        <v>13</v>
      </c>
      <c r="J340" s="1">
        <v>45699</v>
      </c>
      <c r="K340">
        <v>24</v>
      </c>
      <c r="L340" t="str">
        <f>TEXT(vst_EtiquetasSalidaTunel[[#This Row],[DiaProceso]],"yyyy-mm-dd")</f>
        <v>2025-02-11</v>
      </c>
      <c r="M340">
        <f>HOUR(vst_EtiquetasSalidaTunel[[#This Row],[DiaProceso]])</f>
        <v>15</v>
      </c>
      <c r="N340" t="str">
        <f>VLOOKUP(vst_EtiquetasSalidaTunel[[#This Row],[HoraProceso]],MAESTROS!$F$5:$G$24,2,0)</f>
        <v>15-16 hrs</v>
      </c>
      <c r="O340" t="str">
        <f>VLOOKUP(vst_EtiquetasSalidaTunel[[#This Row],[HoraIntervalo]],MAESTROS!$G$5:$H$24,2,0)</f>
        <v>Dia</v>
      </c>
      <c r="P340">
        <f>MONTH(vst_EtiquetasSalidaTunel[[#This Row],[Dia Proceso 2]])</f>
        <v>2</v>
      </c>
      <c r="Q340">
        <f>WEEKNUM(vst_EtiquetasSalidaTunel[[#This Row],[Dia Proceso 2]])</f>
        <v>7</v>
      </c>
    </row>
    <row r="341" spans="1:17" x14ac:dyDescent="0.3">
      <c r="A341" s="2">
        <v>45699.657825925926</v>
      </c>
      <c r="B341" t="s">
        <v>401</v>
      </c>
      <c r="C341">
        <v>12607</v>
      </c>
      <c r="D341" t="s">
        <v>86</v>
      </c>
      <c r="E341" t="s">
        <v>10</v>
      </c>
      <c r="F341">
        <v>540.04</v>
      </c>
      <c r="G341" t="s">
        <v>11</v>
      </c>
      <c r="H341" t="s">
        <v>202</v>
      </c>
      <c r="I341" t="s">
        <v>13</v>
      </c>
      <c r="J341" s="1">
        <v>45699</v>
      </c>
      <c r="K341">
        <v>24</v>
      </c>
      <c r="L341" t="str">
        <f>TEXT(vst_EtiquetasSalidaTunel[[#This Row],[DiaProceso]],"yyyy-mm-dd")</f>
        <v>2025-02-11</v>
      </c>
      <c r="M341">
        <f>HOUR(vst_EtiquetasSalidaTunel[[#This Row],[DiaProceso]])</f>
        <v>15</v>
      </c>
      <c r="N341" t="str">
        <f>VLOOKUP(vst_EtiquetasSalidaTunel[[#This Row],[HoraProceso]],MAESTROS!$F$5:$G$24,2,0)</f>
        <v>15-16 hrs</v>
      </c>
      <c r="O341" t="str">
        <f>VLOOKUP(vst_EtiquetasSalidaTunel[[#This Row],[HoraIntervalo]],MAESTROS!$G$5:$H$24,2,0)</f>
        <v>Dia</v>
      </c>
      <c r="P341">
        <f>MONTH(vst_EtiquetasSalidaTunel[[#This Row],[Dia Proceso 2]])</f>
        <v>2</v>
      </c>
      <c r="Q341">
        <f>WEEKNUM(vst_EtiquetasSalidaTunel[[#This Row],[Dia Proceso 2]])</f>
        <v>7</v>
      </c>
    </row>
    <row r="342" spans="1:17" x14ac:dyDescent="0.3">
      <c r="A342" s="2">
        <v>45699.687866666667</v>
      </c>
      <c r="B342" t="s">
        <v>402</v>
      </c>
      <c r="C342">
        <v>12607</v>
      </c>
      <c r="D342" t="s">
        <v>86</v>
      </c>
      <c r="E342" t="s">
        <v>10</v>
      </c>
      <c r="F342">
        <v>546.87</v>
      </c>
      <c r="G342" t="s">
        <v>11</v>
      </c>
      <c r="H342" t="s">
        <v>202</v>
      </c>
      <c r="I342" t="s">
        <v>13</v>
      </c>
      <c r="J342" s="1">
        <v>45699</v>
      </c>
      <c r="K342">
        <v>24</v>
      </c>
      <c r="L342" t="str">
        <f>TEXT(vst_EtiquetasSalidaTunel[[#This Row],[DiaProceso]],"yyyy-mm-dd")</f>
        <v>2025-02-11</v>
      </c>
      <c r="M342">
        <f>HOUR(vst_EtiquetasSalidaTunel[[#This Row],[DiaProceso]])</f>
        <v>16</v>
      </c>
      <c r="N342" t="str">
        <f>VLOOKUP(vst_EtiquetasSalidaTunel[[#This Row],[HoraProceso]],MAESTROS!$F$5:$G$24,2,0)</f>
        <v>16-17 hrs</v>
      </c>
      <c r="O342" t="str">
        <f>VLOOKUP(vst_EtiquetasSalidaTunel[[#This Row],[HoraIntervalo]],MAESTROS!$G$5:$H$24,2,0)</f>
        <v>Dia</v>
      </c>
      <c r="P342">
        <f>MONTH(vst_EtiquetasSalidaTunel[[#This Row],[Dia Proceso 2]])</f>
        <v>2</v>
      </c>
      <c r="Q342">
        <f>WEEKNUM(vst_EtiquetasSalidaTunel[[#This Row],[Dia Proceso 2]])</f>
        <v>7</v>
      </c>
    </row>
    <row r="343" spans="1:17" x14ac:dyDescent="0.3">
      <c r="A343" s="2">
        <v>45699.706316666663</v>
      </c>
      <c r="B343" t="s">
        <v>416</v>
      </c>
      <c r="C343">
        <v>12607</v>
      </c>
      <c r="D343" t="s">
        <v>86</v>
      </c>
      <c r="E343" t="s">
        <v>10</v>
      </c>
      <c r="F343">
        <v>514.45000000000005</v>
      </c>
      <c r="G343" t="s">
        <v>11</v>
      </c>
      <c r="H343" t="s">
        <v>202</v>
      </c>
      <c r="I343" t="s">
        <v>13</v>
      </c>
      <c r="J343" s="1">
        <v>45699</v>
      </c>
      <c r="K343">
        <v>24</v>
      </c>
      <c r="L343" t="str">
        <f>TEXT(vst_EtiquetasSalidaTunel[[#This Row],[DiaProceso]],"yyyy-mm-dd")</f>
        <v>2025-02-11</v>
      </c>
      <c r="M343">
        <f>HOUR(vst_EtiquetasSalidaTunel[[#This Row],[DiaProceso]])</f>
        <v>16</v>
      </c>
      <c r="N343" t="str">
        <f>VLOOKUP(vst_EtiquetasSalidaTunel[[#This Row],[HoraProceso]],MAESTROS!$F$5:$G$24,2,0)</f>
        <v>16-17 hrs</v>
      </c>
      <c r="O343" t="str">
        <f>VLOOKUP(vst_EtiquetasSalidaTunel[[#This Row],[HoraIntervalo]],MAESTROS!$G$5:$H$24,2,0)</f>
        <v>Dia</v>
      </c>
      <c r="P343">
        <f>MONTH(vst_EtiquetasSalidaTunel[[#This Row],[Dia Proceso 2]])</f>
        <v>2</v>
      </c>
      <c r="Q343">
        <f>WEEKNUM(vst_EtiquetasSalidaTunel[[#This Row],[Dia Proceso 2]])</f>
        <v>7</v>
      </c>
    </row>
    <row r="344" spans="1:17" x14ac:dyDescent="0.3">
      <c r="A344" s="2">
        <v>45699.982111574071</v>
      </c>
      <c r="B344" t="s">
        <v>405</v>
      </c>
      <c r="C344">
        <v>12612</v>
      </c>
      <c r="D344" t="s">
        <v>258</v>
      </c>
      <c r="E344" t="s">
        <v>393</v>
      </c>
      <c r="F344">
        <v>373.62</v>
      </c>
      <c r="G344" t="s">
        <v>394</v>
      </c>
      <c r="H344" t="s">
        <v>23</v>
      </c>
      <c r="I344" t="s">
        <v>13</v>
      </c>
      <c r="J344" s="1">
        <v>45699</v>
      </c>
      <c r="K344">
        <v>24</v>
      </c>
      <c r="L344" t="str">
        <f>TEXT(vst_EtiquetasSalidaTunel[[#This Row],[DiaProceso]],"yyyy-mm-dd")</f>
        <v>2025-02-11</v>
      </c>
      <c r="M344">
        <f>HOUR(vst_EtiquetasSalidaTunel[[#This Row],[DiaProceso]])</f>
        <v>23</v>
      </c>
      <c r="N344" t="str">
        <f>VLOOKUP(vst_EtiquetasSalidaTunel[[#This Row],[HoraProceso]],MAESTROS!$F$5:$G$24,2,0)</f>
        <v>23-24 hrs</v>
      </c>
      <c r="O344" t="str">
        <f>VLOOKUP(vst_EtiquetasSalidaTunel[[#This Row],[HoraIntervalo]],MAESTROS!$G$5:$H$24,2,0)</f>
        <v>Noche</v>
      </c>
      <c r="P344">
        <f>MONTH(vst_EtiquetasSalidaTunel[[#This Row],[Dia Proceso 2]])</f>
        <v>2</v>
      </c>
      <c r="Q344">
        <f>WEEKNUM(vst_EtiquetasSalidaTunel[[#This Row],[Dia Proceso 2]])</f>
        <v>7</v>
      </c>
    </row>
    <row r="345" spans="1:17" x14ac:dyDescent="0.3">
      <c r="A345" s="2">
        <v>45699.998398692129</v>
      </c>
      <c r="B345" t="s">
        <v>418</v>
      </c>
      <c r="C345">
        <v>12612</v>
      </c>
      <c r="D345" t="s">
        <v>258</v>
      </c>
      <c r="E345" t="s">
        <v>393</v>
      </c>
      <c r="F345">
        <v>363.53</v>
      </c>
      <c r="G345" t="s">
        <v>394</v>
      </c>
      <c r="H345" t="s">
        <v>23</v>
      </c>
      <c r="I345" t="s">
        <v>13</v>
      </c>
      <c r="J345" s="1">
        <v>45699</v>
      </c>
      <c r="K345">
        <v>24</v>
      </c>
      <c r="L345" t="str">
        <f>TEXT(vst_EtiquetasSalidaTunel[[#This Row],[DiaProceso]],"yyyy-mm-dd")</f>
        <v>2025-02-11</v>
      </c>
      <c r="M345">
        <f>HOUR(vst_EtiquetasSalidaTunel[[#This Row],[DiaProceso]])</f>
        <v>23</v>
      </c>
      <c r="N345" t="str">
        <f>VLOOKUP(vst_EtiquetasSalidaTunel[[#This Row],[HoraProceso]],MAESTROS!$F$5:$G$24,2,0)</f>
        <v>23-24 hrs</v>
      </c>
      <c r="O345" t="str">
        <f>VLOOKUP(vst_EtiquetasSalidaTunel[[#This Row],[HoraIntervalo]],MAESTROS!$G$5:$H$24,2,0)</f>
        <v>Noche</v>
      </c>
      <c r="P345">
        <f>MONTH(vst_EtiquetasSalidaTunel[[#This Row],[Dia Proceso 2]])</f>
        <v>2</v>
      </c>
      <c r="Q345">
        <f>WEEKNUM(vst_EtiquetasSalidaTunel[[#This Row],[Dia Proceso 2]])</f>
        <v>7</v>
      </c>
    </row>
    <row r="346" spans="1:17" x14ac:dyDescent="0.3">
      <c r="A346" s="2">
        <v>45700.013570104165</v>
      </c>
      <c r="B346" t="s">
        <v>406</v>
      </c>
      <c r="C346">
        <v>12612</v>
      </c>
      <c r="D346" t="s">
        <v>258</v>
      </c>
      <c r="E346" t="s">
        <v>239</v>
      </c>
      <c r="F346">
        <v>354.69</v>
      </c>
      <c r="G346" t="s">
        <v>394</v>
      </c>
      <c r="H346" t="s">
        <v>23</v>
      </c>
      <c r="I346" t="s">
        <v>13</v>
      </c>
      <c r="J346" s="1">
        <v>45700</v>
      </c>
      <c r="K346">
        <v>24</v>
      </c>
      <c r="L346" t="str">
        <f>TEXT(vst_EtiquetasSalidaTunel[[#This Row],[DiaProceso]],"yyyy-mm-dd")</f>
        <v>2025-02-12</v>
      </c>
      <c r="M346">
        <f>HOUR(vst_EtiquetasSalidaTunel[[#This Row],[DiaProceso]])</f>
        <v>0</v>
      </c>
      <c r="N346" t="str">
        <f>VLOOKUP(vst_EtiquetasSalidaTunel[[#This Row],[HoraProceso]],MAESTROS!$F$5:$G$24,2,0)</f>
        <v>00-01 hrs</v>
      </c>
      <c r="O346" t="str">
        <f>VLOOKUP(vst_EtiquetasSalidaTunel[[#This Row],[HoraIntervalo]],MAESTROS!$G$5:$H$24,2,0)</f>
        <v>Noche</v>
      </c>
      <c r="P346">
        <f>MONTH(vst_EtiquetasSalidaTunel[[#This Row],[Dia Proceso 2]])</f>
        <v>2</v>
      </c>
      <c r="Q346">
        <f>WEEKNUM(vst_EtiquetasSalidaTunel[[#This Row],[Dia Proceso 2]])</f>
        <v>7</v>
      </c>
    </row>
    <row r="347" spans="1:17" x14ac:dyDescent="0.3">
      <c r="A347" s="2">
        <v>45700.028406747682</v>
      </c>
      <c r="B347" t="s">
        <v>392</v>
      </c>
      <c r="C347">
        <v>12612</v>
      </c>
      <c r="D347" t="s">
        <v>258</v>
      </c>
      <c r="E347" t="s">
        <v>239</v>
      </c>
      <c r="F347">
        <v>363.01</v>
      </c>
      <c r="G347" t="s">
        <v>394</v>
      </c>
      <c r="H347" t="s">
        <v>23</v>
      </c>
      <c r="I347" t="s">
        <v>13</v>
      </c>
      <c r="J347" s="1">
        <v>45700</v>
      </c>
      <c r="K347">
        <v>24</v>
      </c>
      <c r="L347" t="str">
        <f>TEXT(vst_EtiquetasSalidaTunel[[#This Row],[DiaProceso]],"yyyy-mm-dd")</f>
        <v>2025-02-12</v>
      </c>
      <c r="M347">
        <f>HOUR(vst_EtiquetasSalidaTunel[[#This Row],[DiaProceso]])</f>
        <v>0</v>
      </c>
      <c r="N347" t="str">
        <f>VLOOKUP(vst_EtiquetasSalidaTunel[[#This Row],[HoraProceso]],MAESTROS!$F$5:$G$24,2,0)</f>
        <v>00-01 hrs</v>
      </c>
      <c r="O347" t="str">
        <f>VLOOKUP(vst_EtiquetasSalidaTunel[[#This Row],[HoraIntervalo]],MAESTROS!$G$5:$H$24,2,0)</f>
        <v>Noche</v>
      </c>
      <c r="P347">
        <f>MONTH(vst_EtiquetasSalidaTunel[[#This Row],[Dia Proceso 2]])</f>
        <v>2</v>
      </c>
      <c r="Q347">
        <f>WEEKNUM(vst_EtiquetasSalidaTunel[[#This Row],[Dia Proceso 2]])</f>
        <v>7</v>
      </c>
    </row>
    <row r="348" spans="1:17" x14ac:dyDescent="0.3">
      <c r="A348" s="2">
        <v>45700.075831944443</v>
      </c>
      <c r="B348" t="s">
        <v>395</v>
      </c>
      <c r="C348">
        <v>12612</v>
      </c>
      <c r="D348" t="s">
        <v>258</v>
      </c>
      <c r="E348" t="s">
        <v>239</v>
      </c>
      <c r="F348">
        <v>362.71</v>
      </c>
      <c r="G348" t="s">
        <v>394</v>
      </c>
      <c r="H348" t="s">
        <v>23</v>
      </c>
      <c r="I348" t="s">
        <v>13</v>
      </c>
      <c r="J348" s="1">
        <v>45700</v>
      </c>
      <c r="K348">
        <v>24</v>
      </c>
      <c r="L348" t="str">
        <f>TEXT(vst_EtiquetasSalidaTunel[[#This Row],[DiaProceso]],"yyyy-mm-dd")</f>
        <v>2025-02-12</v>
      </c>
      <c r="M348">
        <f>HOUR(vst_EtiquetasSalidaTunel[[#This Row],[DiaProceso]])</f>
        <v>1</v>
      </c>
      <c r="N348" t="str">
        <f>VLOOKUP(vst_EtiquetasSalidaTunel[[#This Row],[HoraProceso]],MAESTROS!$F$5:$G$24,2,0)</f>
        <v>01-02 hrs</v>
      </c>
      <c r="O348" t="str">
        <f>VLOOKUP(vst_EtiquetasSalidaTunel[[#This Row],[HoraIntervalo]],MAESTROS!$G$5:$H$24,2,0)</f>
        <v>Noche</v>
      </c>
      <c r="P348">
        <f>MONTH(vst_EtiquetasSalidaTunel[[#This Row],[Dia Proceso 2]])</f>
        <v>2</v>
      </c>
      <c r="Q348">
        <f>WEEKNUM(vst_EtiquetasSalidaTunel[[#This Row],[Dia Proceso 2]])</f>
        <v>7</v>
      </c>
    </row>
    <row r="349" spans="1:17" x14ac:dyDescent="0.3">
      <c r="A349" s="2">
        <v>45700.091332986114</v>
      </c>
      <c r="B349" t="s">
        <v>407</v>
      </c>
      <c r="C349">
        <v>12612</v>
      </c>
      <c r="D349" t="s">
        <v>258</v>
      </c>
      <c r="E349" t="s">
        <v>239</v>
      </c>
      <c r="F349">
        <v>359.48</v>
      </c>
      <c r="G349" t="s">
        <v>394</v>
      </c>
      <c r="H349" t="s">
        <v>23</v>
      </c>
      <c r="I349" t="s">
        <v>13</v>
      </c>
      <c r="J349" s="1">
        <v>45700</v>
      </c>
      <c r="K349">
        <v>24</v>
      </c>
      <c r="L349" t="str">
        <f>TEXT(vst_EtiquetasSalidaTunel[[#This Row],[DiaProceso]],"yyyy-mm-dd")</f>
        <v>2025-02-12</v>
      </c>
      <c r="M349">
        <f>HOUR(vst_EtiquetasSalidaTunel[[#This Row],[DiaProceso]])</f>
        <v>2</v>
      </c>
      <c r="N349" t="str">
        <f>VLOOKUP(vst_EtiquetasSalidaTunel[[#This Row],[HoraProceso]],MAESTROS!$F$5:$G$24,2,0)</f>
        <v>02-03 hrs</v>
      </c>
      <c r="O349" t="str">
        <f>VLOOKUP(vst_EtiquetasSalidaTunel[[#This Row],[HoraIntervalo]],MAESTROS!$G$5:$H$24,2,0)</f>
        <v>Noche</v>
      </c>
      <c r="P349">
        <f>MONTH(vst_EtiquetasSalidaTunel[[#This Row],[Dia Proceso 2]])</f>
        <v>2</v>
      </c>
      <c r="Q349">
        <f>WEEKNUM(vst_EtiquetasSalidaTunel[[#This Row],[Dia Proceso 2]])</f>
        <v>7</v>
      </c>
    </row>
    <row r="350" spans="1:17" x14ac:dyDescent="0.3">
      <c r="A350" s="2">
        <v>45700.104623113424</v>
      </c>
      <c r="B350" t="s">
        <v>396</v>
      </c>
      <c r="C350">
        <v>12612</v>
      </c>
      <c r="D350" t="s">
        <v>258</v>
      </c>
      <c r="E350" t="s">
        <v>239</v>
      </c>
      <c r="F350">
        <v>350.79</v>
      </c>
      <c r="G350" t="s">
        <v>394</v>
      </c>
      <c r="H350" t="s">
        <v>23</v>
      </c>
      <c r="I350" t="s">
        <v>13</v>
      </c>
      <c r="J350" s="1">
        <v>45700</v>
      </c>
      <c r="K350">
        <v>24</v>
      </c>
      <c r="L350" t="str">
        <f>TEXT(vst_EtiquetasSalidaTunel[[#This Row],[DiaProceso]],"yyyy-mm-dd")</f>
        <v>2025-02-12</v>
      </c>
      <c r="M350">
        <f>HOUR(vst_EtiquetasSalidaTunel[[#This Row],[DiaProceso]])</f>
        <v>2</v>
      </c>
      <c r="N350" t="str">
        <f>VLOOKUP(vst_EtiquetasSalidaTunel[[#This Row],[HoraProceso]],MAESTROS!$F$5:$G$24,2,0)</f>
        <v>02-03 hrs</v>
      </c>
      <c r="O350" t="str">
        <f>VLOOKUP(vst_EtiquetasSalidaTunel[[#This Row],[HoraIntervalo]],MAESTROS!$G$5:$H$24,2,0)</f>
        <v>Noche</v>
      </c>
      <c r="P350">
        <f>MONTH(vst_EtiquetasSalidaTunel[[#This Row],[Dia Proceso 2]])</f>
        <v>2</v>
      </c>
      <c r="Q350">
        <f>WEEKNUM(vst_EtiquetasSalidaTunel[[#This Row],[Dia Proceso 2]])</f>
        <v>7</v>
      </c>
    </row>
    <row r="351" spans="1:17" x14ac:dyDescent="0.3">
      <c r="A351" s="2">
        <v>45700.121200729169</v>
      </c>
      <c r="B351" t="s">
        <v>408</v>
      </c>
      <c r="C351">
        <v>12612</v>
      </c>
      <c r="D351" t="s">
        <v>258</v>
      </c>
      <c r="E351" t="s">
        <v>239</v>
      </c>
      <c r="F351">
        <v>353.89</v>
      </c>
      <c r="G351" t="s">
        <v>394</v>
      </c>
      <c r="H351" t="s">
        <v>23</v>
      </c>
      <c r="I351" t="s">
        <v>13</v>
      </c>
      <c r="J351" s="1">
        <v>45700</v>
      </c>
      <c r="K351">
        <v>24</v>
      </c>
      <c r="L351" t="str">
        <f>TEXT(vst_EtiquetasSalidaTunel[[#This Row],[DiaProceso]],"yyyy-mm-dd")</f>
        <v>2025-02-12</v>
      </c>
      <c r="M351">
        <f>HOUR(vst_EtiquetasSalidaTunel[[#This Row],[DiaProceso]])</f>
        <v>2</v>
      </c>
      <c r="N351" t="str">
        <f>VLOOKUP(vst_EtiquetasSalidaTunel[[#This Row],[HoraProceso]],MAESTROS!$F$5:$G$24,2,0)</f>
        <v>02-03 hrs</v>
      </c>
      <c r="O351" t="str">
        <f>VLOOKUP(vst_EtiquetasSalidaTunel[[#This Row],[HoraIntervalo]],MAESTROS!$G$5:$H$24,2,0)</f>
        <v>Noche</v>
      </c>
      <c r="P351">
        <f>MONTH(vst_EtiquetasSalidaTunel[[#This Row],[Dia Proceso 2]])</f>
        <v>2</v>
      </c>
      <c r="Q351">
        <f>WEEKNUM(vst_EtiquetasSalidaTunel[[#This Row],[Dia Proceso 2]])</f>
        <v>7</v>
      </c>
    </row>
    <row r="352" spans="1:17" x14ac:dyDescent="0.3">
      <c r="A352" s="2">
        <v>45700.139321562499</v>
      </c>
      <c r="B352" t="s">
        <v>397</v>
      </c>
      <c r="C352">
        <v>12612</v>
      </c>
      <c r="D352" t="s">
        <v>258</v>
      </c>
      <c r="E352" t="s">
        <v>239</v>
      </c>
      <c r="F352">
        <v>349.54</v>
      </c>
      <c r="G352" t="s">
        <v>394</v>
      </c>
      <c r="H352" t="s">
        <v>23</v>
      </c>
      <c r="I352" t="s">
        <v>13</v>
      </c>
      <c r="J352" s="1">
        <v>45700</v>
      </c>
      <c r="K352">
        <v>24</v>
      </c>
      <c r="L352" t="str">
        <f>TEXT(vst_EtiquetasSalidaTunel[[#This Row],[DiaProceso]],"yyyy-mm-dd")</f>
        <v>2025-02-12</v>
      </c>
      <c r="M352">
        <f>HOUR(vst_EtiquetasSalidaTunel[[#This Row],[DiaProceso]])</f>
        <v>3</v>
      </c>
      <c r="N352" t="str">
        <f>VLOOKUP(vst_EtiquetasSalidaTunel[[#This Row],[HoraProceso]],MAESTROS!$F$5:$G$24,2,0)</f>
        <v>03-04 hrs</v>
      </c>
      <c r="O352" t="str">
        <f>VLOOKUP(vst_EtiquetasSalidaTunel[[#This Row],[HoraIntervalo]],MAESTROS!$G$5:$H$24,2,0)</f>
        <v>Noche</v>
      </c>
      <c r="P352">
        <f>MONTH(vst_EtiquetasSalidaTunel[[#This Row],[Dia Proceso 2]])</f>
        <v>2</v>
      </c>
      <c r="Q352">
        <f>WEEKNUM(vst_EtiquetasSalidaTunel[[#This Row],[Dia Proceso 2]])</f>
        <v>7</v>
      </c>
    </row>
    <row r="353" spans="1:17" x14ac:dyDescent="0.3">
      <c r="A353" s="2">
        <v>45700.15381635417</v>
      </c>
      <c r="B353" t="s">
        <v>409</v>
      </c>
      <c r="C353">
        <v>12612</v>
      </c>
      <c r="D353" t="s">
        <v>258</v>
      </c>
      <c r="E353" t="s">
        <v>239</v>
      </c>
      <c r="F353">
        <v>360.63</v>
      </c>
      <c r="G353" t="s">
        <v>394</v>
      </c>
      <c r="H353" t="s">
        <v>23</v>
      </c>
      <c r="I353" t="s">
        <v>13</v>
      </c>
      <c r="J353" s="1">
        <v>45700</v>
      </c>
      <c r="K353">
        <v>24</v>
      </c>
      <c r="L353" t="str">
        <f>TEXT(vst_EtiquetasSalidaTunel[[#This Row],[DiaProceso]],"yyyy-mm-dd")</f>
        <v>2025-02-12</v>
      </c>
      <c r="M353">
        <f>HOUR(vst_EtiquetasSalidaTunel[[#This Row],[DiaProceso]])</f>
        <v>3</v>
      </c>
      <c r="N353" t="str">
        <f>VLOOKUP(vst_EtiquetasSalidaTunel[[#This Row],[HoraProceso]],MAESTROS!$F$5:$G$24,2,0)</f>
        <v>03-04 hrs</v>
      </c>
      <c r="O353" t="str">
        <f>VLOOKUP(vst_EtiquetasSalidaTunel[[#This Row],[HoraIntervalo]],MAESTROS!$G$5:$H$24,2,0)</f>
        <v>Noche</v>
      </c>
      <c r="P353">
        <f>MONTH(vst_EtiquetasSalidaTunel[[#This Row],[Dia Proceso 2]])</f>
        <v>2</v>
      </c>
      <c r="Q353">
        <f>WEEKNUM(vst_EtiquetasSalidaTunel[[#This Row],[Dia Proceso 2]])</f>
        <v>7</v>
      </c>
    </row>
    <row r="354" spans="1:17" x14ac:dyDescent="0.3">
      <c r="A354" s="2">
        <v>45700.166186076392</v>
      </c>
      <c r="B354" t="s">
        <v>398</v>
      </c>
      <c r="C354">
        <v>12612</v>
      </c>
      <c r="D354" t="s">
        <v>258</v>
      </c>
      <c r="E354" t="s">
        <v>239</v>
      </c>
      <c r="F354">
        <v>344.32</v>
      </c>
      <c r="G354" t="s">
        <v>394</v>
      </c>
      <c r="H354" t="s">
        <v>23</v>
      </c>
      <c r="I354" t="s">
        <v>13</v>
      </c>
      <c r="J354" s="1">
        <v>45700</v>
      </c>
      <c r="K354">
        <v>24</v>
      </c>
      <c r="L354" t="str">
        <f>TEXT(vst_EtiquetasSalidaTunel[[#This Row],[DiaProceso]],"yyyy-mm-dd")</f>
        <v>2025-02-12</v>
      </c>
      <c r="M354">
        <f>HOUR(vst_EtiquetasSalidaTunel[[#This Row],[DiaProceso]])</f>
        <v>3</v>
      </c>
      <c r="N354" t="str">
        <f>VLOOKUP(vst_EtiquetasSalidaTunel[[#This Row],[HoraProceso]],MAESTROS!$F$5:$G$24,2,0)</f>
        <v>03-04 hrs</v>
      </c>
      <c r="O354" t="str">
        <f>VLOOKUP(vst_EtiquetasSalidaTunel[[#This Row],[HoraIntervalo]],MAESTROS!$G$5:$H$24,2,0)</f>
        <v>Noche</v>
      </c>
      <c r="P354">
        <f>MONTH(vst_EtiquetasSalidaTunel[[#This Row],[Dia Proceso 2]])</f>
        <v>2</v>
      </c>
      <c r="Q354">
        <f>WEEKNUM(vst_EtiquetasSalidaTunel[[#This Row],[Dia Proceso 2]])</f>
        <v>7</v>
      </c>
    </row>
    <row r="355" spans="1:17" x14ac:dyDescent="0.3">
      <c r="A355" s="2">
        <v>45700.178469525461</v>
      </c>
      <c r="B355" t="s">
        <v>410</v>
      </c>
      <c r="C355">
        <v>12612</v>
      </c>
      <c r="D355" t="s">
        <v>258</v>
      </c>
      <c r="E355" t="s">
        <v>239</v>
      </c>
      <c r="F355">
        <v>366.62</v>
      </c>
      <c r="G355" t="s">
        <v>394</v>
      </c>
      <c r="H355" t="s">
        <v>23</v>
      </c>
      <c r="I355" t="s">
        <v>13</v>
      </c>
      <c r="J355" s="1">
        <v>45700</v>
      </c>
      <c r="K355">
        <v>24</v>
      </c>
      <c r="L355" t="str">
        <f>TEXT(vst_EtiquetasSalidaTunel[[#This Row],[DiaProceso]],"yyyy-mm-dd")</f>
        <v>2025-02-12</v>
      </c>
      <c r="M355">
        <f>HOUR(vst_EtiquetasSalidaTunel[[#This Row],[DiaProceso]])</f>
        <v>4</v>
      </c>
      <c r="N355" t="str">
        <f>VLOOKUP(vst_EtiquetasSalidaTunel[[#This Row],[HoraProceso]],MAESTROS!$F$5:$G$24,2,0)</f>
        <v>04-05 hrs</v>
      </c>
      <c r="O355" t="str">
        <f>VLOOKUP(vst_EtiquetasSalidaTunel[[#This Row],[HoraIntervalo]],MAESTROS!$G$5:$H$24,2,0)</f>
        <v>Noche</v>
      </c>
      <c r="P355">
        <f>MONTH(vst_EtiquetasSalidaTunel[[#This Row],[Dia Proceso 2]])</f>
        <v>2</v>
      </c>
      <c r="Q355">
        <f>WEEKNUM(vst_EtiquetasSalidaTunel[[#This Row],[Dia Proceso 2]])</f>
        <v>7</v>
      </c>
    </row>
    <row r="356" spans="1:17" x14ac:dyDescent="0.3">
      <c r="A356" s="2">
        <v>45700.190081365741</v>
      </c>
      <c r="B356" t="s">
        <v>399</v>
      </c>
      <c r="C356">
        <v>12612</v>
      </c>
      <c r="D356" t="s">
        <v>258</v>
      </c>
      <c r="E356" t="s">
        <v>239</v>
      </c>
      <c r="F356">
        <v>354.53</v>
      </c>
      <c r="G356" t="s">
        <v>394</v>
      </c>
      <c r="H356" t="s">
        <v>23</v>
      </c>
      <c r="I356" t="s">
        <v>13</v>
      </c>
      <c r="J356" s="1">
        <v>45700</v>
      </c>
      <c r="K356">
        <v>24</v>
      </c>
      <c r="L356" t="str">
        <f>TEXT(vst_EtiquetasSalidaTunel[[#This Row],[DiaProceso]],"yyyy-mm-dd")</f>
        <v>2025-02-12</v>
      </c>
      <c r="M356">
        <f>HOUR(vst_EtiquetasSalidaTunel[[#This Row],[DiaProceso]])</f>
        <v>4</v>
      </c>
      <c r="N356" t="str">
        <f>VLOOKUP(vst_EtiquetasSalidaTunel[[#This Row],[HoraProceso]],MAESTROS!$F$5:$G$24,2,0)</f>
        <v>04-05 hrs</v>
      </c>
      <c r="O356" t="str">
        <f>VLOOKUP(vst_EtiquetasSalidaTunel[[#This Row],[HoraIntervalo]],MAESTROS!$G$5:$H$24,2,0)</f>
        <v>Noche</v>
      </c>
      <c r="P356">
        <f>MONTH(vst_EtiquetasSalidaTunel[[#This Row],[Dia Proceso 2]])</f>
        <v>2</v>
      </c>
      <c r="Q356">
        <f>WEEKNUM(vst_EtiquetasSalidaTunel[[#This Row],[Dia Proceso 2]])</f>
        <v>7</v>
      </c>
    </row>
    <row r="357" spans="1:17" x14ac:dyDescent="0.3">
      <c r="A357" s="2">
        <v>45700.203919675929</v>
      </c>
      <c r="B357" t="s">
        <v>419</v>
      </c>
      <c r="C357">
        <v>12612</v>
      </c>
      <c r="D357" t="s">
        <v>258</v>
      </c>
      <c r="E357" t="s">
        <v>239</v>
      </c>
      <c r="F357">
        <v>341.1</v>
      </c>
      <c r="G357" t="s">
        <v>394</v>
      </c>
      <c r="H357" t="s">
        <v>23</v>
      </c>
      <c r="I357" t="s">
        <v>13</v>
      </c>
      <c r="J357" s="1">
        <v>45700</v>
      </c>
      <c r="K357">
        <v>24</v>
      </c>
      <c r="L357" t="str">
        <f>TEXT(vst_EtiquetasSalidaTunel[[#This Row],[DiaProceso]],"yyyy-mm-dd")</f>
        <v>2025-02-12</v>
      </c>
      <c r="M357">
        <f>HOUR(vst_EtiquetasSalidaTunel[[#This Row],[DiaProceso]])</f>
        <v>4</v>
      </c>
      <c r="N357" t="str">
        <f>VLOOKUP(vst_EtiquetasSalidaTunel[[#This Row],[HoraProceso]],MAESTROS!$F$5:$G$24,2,0)</f>
        <v>04-05 hrs</v>
      </c>
      <c r="O357" t="str">
        <f>VLOOKUP(vst_EtiquetasSalidaTunel[[#This Row],[HoraIntervalo]],MAESTROS!$G$5:$H$24,2,0)</f>
        <v>Noche</v>
      </c>
      <c r="P357">
        <f>MONTH(vst_EtiquetasSalidaTunel[[#This Row],[Dia Proceso 2]])</f>
        <v>2</v>
      </c>
      <c r="Q357">
        <f>WEEKNUM(vst_EtiquetasSalidaTunel[[#This Row],[Dia Proceso 2]])</f>
        <v>7</v>
      </c>
    </row>
    <row r="358" spans="1:17" x14ac:dyDescent="0.3">
      <c r="A358" s="2">
        <v>45700.219733333332</v>
      </c>
      <c r="B358" t="s">
        <v>422</v>
      </c>
      <c r="C358">
        <v>12612</v>
      </c>
      <c r="D358" t="s">
        <v>258</v>
      </c>
      <c r="E358" t="s">
        <v>239</v>
      </c>
      <c r="F358">
        <v>363.45</v>
      </c>
      <c r="G358" t="s">
        <v>394</v>
      </c>
      <c r="H358" t="s">
        <v>23</v>
      </c>
      <c r="I358" t="s">
        <v>13</v>
      </c>
      <c r="J358" s="1">
        <v>45700</v>
      </c>
      <c r="K358">
        <v>24</v>
      </c>
      <c r="L358" t="str">
        <f>TEXT(vst_EtiquetasSalidaTunel[[#This Row],[DiaProceso]],"yyyy-mm-dd")</f>
        <v>2025-02-12</v>
      </c>
      <c r="M358">
        <f>HOUR(vst_EtiquetasSalidaTunel[[#This Row],[DiaProceso]])</f>
        <v>5</v>
      </c>
      <c r="N358" t="str">
        <f>VLOOKUP(vst_EtiquetasSalidaTunel[[#This Row],[HoraProceso]],MAESTROS!$F$5:$G$24,2,0)</f>
        <v>05-06 hrs</v>
      </c>
      <c r="O358" t="str">
        <f>VLOOKUP(vst_EtiquetasSalidaTunel[[#This Row],[HoraIntervalo]],MAESTROS!$G$5:$H$24,2,0)</f>
        <v>Noche</v>
      </c>
      <c r="P358">
        <f>MONTH(vst_EtiquetasSalidaTunel[[#This Row],[Dia Proceso 2]])</f>
        <v>2</v>
      </c>
      <c r="Q358">
        <f>WEEKNUM(vst_EtiquetasSalidaTunel[[#This Row],[Dia Proceso 2]])</f>
        <v>7</v>
      </c>
    </row>
    <row r="359" spans="1:17" x14ac:dyDescent="0.3">
      <c r="A359" s="2">
        <v>45700.23221681713</v>
      </c>
      <c r="B359" t="s">
        <v>420</v>
      </c>
      <c r="C359">
        <v>12612</v>
      </c>
      <c r="D359" t="s">
        <v>258</v>
      </c>
      <c r="E359" t="s">
        <v>239</v>
      </c>
      <c r="F359">
        <v>289.12</v>
      </c>
      <c r="G359" t="s">
        <v>394</v>
      </c>
      <c r="H359" t="s">
        <v>23</v>
      </c>
      <c r="I359" t="s">
        <v>13</v>
      </c>
      <c r="J359" s="1">
        <v>45700</v>
      </c>
      <c r="K359">
        <v>19</v>
      </c>
      <c r="L359" t="str">
        <f>TEXT(vst_EtiquetasSalidaTunel[[#This Row],[DiaProceso]],"yyyy-mm-dd")</f>
        <v>2025-02-12</v>
      </c>
      <c r="M359">
        <f>HOUR(vst_EtiquetasSalidaTunel[[#This Row],[DiaProceso]])</f>
        <v>5</v>
      </c>
      <c r="N359" t="str">
        <f>VLOOKUP(vst_EtiquetasSalidaTunel[[#This Row],[HoraProceso]],MAESTROS!$F$5:$G$24,2,0)</f>
        <v>05-06 hrs</v>
      </c>
      <c r="O359" t="str">
        <f>VLOOKUP(vst_EtiquetasSalidaTunel[[#This Row],[HoraIntervalo]],MAESTROS!$G$5:$H$24,2,0)</f>
        <v>Noche</v>
      </c>
      <c r="P359">
        <f>MONTH(vst_EtiquetasSalidaTunel[[#This Row],[Dia Proceso 2]])</f>
        <v>2</v>
      </c>
      <c r="Q359">
        <f>WEEKNUM(vst_EtiquetasSalidaTunel[[#This Row],[Dia Proceso 2]])</f>
        <v>7</v>
      </c>
    </row>
    <row r="360" spans="1:17" x14ac:dyDescent="0.3">
      <c r="A360" s="2">
        <v>45700.354170289349</v>
      </c>
      <c r="B360" t="s">
        <v>425</v>
      </c>
      <c r="C360">
        <v>12612</v>
      </c>
      <c r="D360" t="s">
        <v>258</v>
      </c>
      <c r="E360" t="s">
        <v>239</v>
      </c>
      <c r="F360">
        <v>504.65</v>
      </c>
      <c r="G360" t="s">
        <v>240</v>
      </c>
      <c r="H360" t="s">
        <v>23</v>
      </c>
      <c r="I360" t="s">
        <v>13</v>
      </c>
      <c r="J360" s="1">
        <v>45700</v>
      </c>
      <c r="K360">
        <v>24</v>
      </c>
      <c r="L360" t="str">
        <f>TEXT(vst_EtiquetasSalidaTunel[[#This Row],[DiaProceso]],"yyyy-mm-dd")</f>
        <v>2025-02-12</v>
      </c>
      <c r="M360">
        <f>HOUR(vst_EtiquetasSalidaTunel[[#This Row],[DiaProceso]])</f>
        <v>8</v>
      </c>
      <c r="N360" t="str">
        <f>VLOOKUP(vst_EtiquetasSalidaTunel[[#This Row],[HoraProceso]],MAESTROS!$F$5:$G$24,2,0)</f>
        <v>08-09 hrs</v>
      </c>
      <c r="O360" t="str">
        <f>VLOOKUP(vst_EtiquetasSalidaTunel[[#This Row],[HoraIntervalo]],MAESTROS!$G$5:$H$24,2,0)</f>
        <v>Dia</v>
      </c>
      <c r="P360">
        <f>MONTH(vst_EtiquetasSalidaTunel[[#This Row],[Dia Proceso 2]])</f>
        <v>2</v>
      </c>
      <c r="Q360">
        <f>WEEKNUM(vst_EtiquetasSalidaTunel[[#This Row],[Dia Proceso 2]])</f>
        <v>7</v>
      </c>
    </row>
    <row r="361" spans="1:17" x14ac:dyDescent="0.3">
      <c r="A361" s="2">
        <v>45700.382602083337</v>
      </c>
      <c r="B361" t="s">
        <v>426</v>
      </c>
      <c r="C361">
        <v>12612</v>
      </c>
      <c r="D361" t="s">
        <v>258</v>
      </c>
      <c r="E361" t="s">
        <v>239</v>
      </c>
      <c r="F361">
        <v>488.47</v>
      </c>
      <c r="G361" t="s">
        <v>240</v>
      </c>
      <c r="H361" t="s">
        <v>23</v>
      </c>
      <c r="I361" t="s">
        <v>13</v>
      </c>
      <c r="J361" s="1">
        <v>45700</v>
      </c>
      <c r="K361">
        <v>24</v>
      </c>
      <c r="L361" t="str">
        <f>TEXT(vst_EtiquetasSalidaTunel[[#This Row],[DiaProceso]],"yyyy-mm-dd")</f>
        <v>2025-02-12</v>
      </c>
      <c r="M361">
        <f>HOUR(vst_EtiquetasSalidaTunel[[#This Row],[DiaProceso]])</f>
        <v>9</v>
      </c>
      <c r="N361" t="str">
        <f>VLOOKUP(vst_EtiquetasSalidaTunel[[#This Row],[HoraProceso]],MAESTROS!$F$5:$G$24,2,0)</f>
        <v>09-10 hrs</v>
      </c>
      <c r="O361" t="str">
        <f>VLOOKUP(vst_EtiquetasSalidaTunel[[#This Row],[HoraIntervalo]],MAESTROS!$G$5:$H$24,2,0)</f>
        <v>Dia</v>
      </c>
      <c r="P361">
        <f>MONTH(vst_EtiquetasSalidaTunel[[#This Row],[Dia Proceso 2]])</f>
        <v>2</v>
      </c>
      <c r="Q361">
        <f>WEEKNUM(vst_EtiquetasSalidaTunel[[#This Row],[Dia Proceso 2]])</f>
        <v>7</v>
      </c>
    </row>
    <row r="362" spans="1:17" x14ac:dyDescent="0.3">
      <c r="A362" s="2">
        <v>45700.396301851855</v>
      </c>
      <c r="B362" t="s">
        <v>427</v>
      </c>
      <c r="C362">
        <v>12612</v>
      </c>
      <c r="D362" t="s">
        <v>258</v>
      </c>
      <c r="E362" t="s">
        <v>239</v>
      </c>
      <c r="F362">
        <v>309.24</v>
      </c>
      <c r="G362" t="s">
        <v>240</v>
      </c>
      <c r="H362" t="s">
        <v>23</v>
      </c>
      <c r="I362" t="s">
        <v>13</v>
      </c>
      <c r="J362" s="1">
        <v>45700</v>
      </c>
      <c r="K362">
        <v>15</v>
      </c>
      <c r="L362" t="str">
        <f>TEXT(vst_EtiquetasSalidaTunel[[#This Row],[DiaProceso]],"yyyy-mm-dd")</f>
        <v>2025-02-12</v>
      </c>
      <c r="M362">
        <f>HOUR(vst_EtiquetasSalidaTunel[[#This Row],[DiaProceso]])</f>
        <v>9</v>
      </c>
      <c r="N362" t="str">
        <f>VLOOKUP(vst_EtiquetasSalidaTunel[[#This Row],[HoraProceso]],MAESTROS!$F$5:$G$24,2,0)</f>
        <v>09-10 hrs</v>
      </c>
      <c r="O362" t="str">
        <f>VLOOKUP(vst_EtiquetasSalidaTunel[[#This Row],[HoraIntervalo]],MAESTROS!$G$5:$H$24,2,0)</f>
        <v>Dia</v>
      </c>
      <c r="P362">
        <f>MONTH(vst_EtiquetasSalidaTunel[[#This Row],[Dia Proceso 2]])</f>
        <v>2</v>
      </c>
      <c r="Q362">
        <f>WEEKNUM(vst_EtiquetasSalidaTunel[[#This Row],[Dia Proceso 2]])</f>
        <v>7</v>
      </c>
    </row>
    <row r="363" spans="1:17" x14ac:dyDescent="0.3">
      <c r="A363" s="2">
        <v>45700.419356562503</v>
      </c>
      <c r="B363" t="s">
        <v>428</v>
      </c>
      <c r="C363">
        <v>12607</v>
      </c>
      <c r="D363" t="s">
        <v>86</v>
      </c>
      <c r="E363" t="s">
        <v>10</v>
      </c>
      <c r="F363">
        <v>539.42999999999995</v>
      </c>
      <c r="G363" t="s">
        <v>11</v>
      </c>
      <c r="H363" t="s">
        <v>202</v>
      </c>
      <c r="I363" t="s">
        <v>13</v>
      </c>
      <c r="J363" s="1">
        <v>45700</v>
      </c>
      <c r="K363">
        <v>24</v>
      </c>
      <c r="L363" t="str">
        <f>TEXT(vst_EtiquetasSalidaTunel[[#This Row],[DiaProceso]],"yyyy-mm-dd")</f>
        <v>2025-02-12</v>
      </c>
      <c r="M363">
        <f>HOUR(vst_EtiquetasSalidaTunel[[#This Row],[DiaProceso]])</f>
        <v>10</v>
      </c>
      <c r="N363" t="str">
        <f>VLOOKUP(vst_EtiquetasSalidaTunel[[#This Row],[HoraProceso]],MAESTROS!$F$5:$G$24,2,0)</f>
        <v>10-11 hrs</v>
      </c>
      <c r="O363" t="str">
        <f>VLOOKUP(vst_EtiquetasSalidaTunel[[#This Row],[HoraIntervalo]],MAESTROS!$G$5:$H$24,2,0)</f>
        <v>Dia</v>
      </c>
      <c r="P363">
        <f>MONTH(vst_EtiquetasSalidaTunel[[#This Row],[Dia Proceso 2]])</f>
        <v>2</v>
      </c>
      <c r="Q363">
        <f>WEEKNUM(vst_EtiquetasSalidaTunel[[#This Row],[Dia Proceso 2]])</f>
        <v>7</v>
      </c>
    </row>
    <row r="364" spans="1:17" x14ac:dyDescent="0.3">
      <c r="A364" s="2">
        <v>45700.4319372338</v>
      </c>
      <c r="B364" t="s">
        <v>423</v>
      </c>
      <c r="C364">
        <v>12607</v>
      </c>
      <c r="D364" t="s">
        <v>86</v>
      </c>
      <c r="E364" t="s">
        <v>10</v>
      </c>
      <c r="F364">
        <v>344.24</v>
      </c>
      <c r="G364" t="s">
        <v>11</v>
      </c>
      <c r="H364" t="s">
        <v>202</v>
      </c>
      <c r="I364" t="s">
        <v>13</v>
      </c>
      <c r="J364" s="1">
        <v>45700</v>
      </c>
      <c r="K364">
        <v>16</v>
      </c>
      <c r="L364" t="str">
        <f>TEXT(vst_EtiquetasSalidaTunel[[#This Row],[DiaProceso]],"yyyy-mm-dd")</f>
        <v>2025-02-12</v>
      </c>
      <c r="M364">
        <f>HOUR(vst_EtiquetasSalidaTunel[[#This Row],[DiaProceso]])</f>
        <v>10</v>
      </c>
      <c r="N364" t="str">
        <f>VLOOKUP(vst_EtiquetasSalidaTunel[[#This Row],[HoraProceso]],MAESTROS!$F$5:$G$24,2,0)</f>
        <v>10-11 hrs</v>
      </c>
      <c r="O364" t="str">
        <f>VLOOKUP(vst_EtiquetasSalidaTunel[[#This Row],[HoraIntervalo]],MAESTROS!$G$5:$H$24,2,0)</f>
        <v>Dia</v>
      </c>
      <c r="P364">
        <f>MONTH(vst_EtiquetasSalidaTunel[[#This Row],[Dia Proceso 2]])</f>
        <v>2</v>
      </c>
      <c r="Q364">
        <f>WEEKNUM(vst_EtiquetasSalidaTunel[[#This Row],[Dia Proceso 2]])</f>
        <v>7</v>
      </c>
    </row>
    <row r="365" spans="1:17" x14ac:dyDescent="0.3">
      <c r="A365" s="2">
        <v>45700.454981979165</v>
      </c>
      <c r="B365" t="s">
        <v>429</v>
      </c>
      <c r="C365">
        <v>12607</v>
      </c>
      <c r="D365" t="s">
        <v>86</v>
      </c>
      <c r="E365" t="s">
        <v>10</v>
      </c>
      <c r="F365">
        <v>538.92999999999995</v>
      </c>
      <c r="G365" t="s">
        <v>11</v>
      </c>
      <c r="H365" t="s">
        <v>202</v>
      </c>
      <c r="I365" t="s">
        <v>13</v>
      </c>
      <c r="J365" s="1">
        <v>45700</v>
      </c>
      <c r="K365">
        <v>24</v>
      </c>
      <c r="L365" t="str">
        <f>TEXT(vst_EtiquetasSalidaTunel[[#This Row],[DiaProceso]],"yyyy-mm-dd")</f>
        <v>2025-02-12</v>
      </c>
      <c r="M365">
        <f>HOUR(vst_EtiquetasSalidaTunel[[#This Row],[DiaProceso]])</f>
        <v>10</v>
      </c>
      <c r="N365" t="str">
        <f>VLOOKUP(vst_EtiquetasSalidaTunel[[#This Row],[HoraProceso]],MAESTROS!$F$5:$G$24,2,0)</f>
        <v>10-11 hrs</v>
      </c>
      <c r="O365" t="str">
        <f>VLOOKUP(vst_EtiquetasSalidaTunel[[#This Row],[HoraIntervalo]],MAESTROS!$G$5:$H$24,2,0)</f>
        <v>Dia</v>
      </c>
      <c r="P365">
        <f>MONTH(vst_EtiquetasSalidaTunel[[#This Row],[Dia Proceso 2]])</f>
        <v>2</v>
      </c>
      <c r="Q365">
        <f>WEEKNUM(vst_EtiquetasSalidaTunel[[#This Row],[Dia Proceso 2]])</f>
        <v>7</v>
      </c>
    </row>
    <row r="366" spans="1:17" x14ac:dyDescent="0.3">
      <c r="A366" s="2">
        <v>45700.476789120374</v>
      </c>
      <c r="B366" t="s">
        <v>424</v>
      </c>
      <c r="C366">
        <v>12607</v>
      </c>
      <c r="D366" t="s">
        <v>86</v>
      </c>
      <c r="E366" t="s">
        <v>10</v>
      </c>
      <c r="F366">
        <v>556.64</v>
      </c>
      <c r="G366" t="s">
        <v>11</v>
      </c>
      <c r="H366" t="s">
        <v>202</v>
      </c>
      <c r="I366" t="s">
        <v>13</v>
      </c>
      <c r="J366" s="1">
        <v>45700</v>
      </c>
      <c r="K366">
        <v>24</v>
      </c>
      <c r="L366" t="str">
        <f>TEXT(vst_EtiquetasSalidaTunel[[#This Row],[DiaProceso]],"yyyy-mm-dd")</f>
        <v>2025-02-12</v>
      </c>
      <c r="M366">
        <f>HOUR(vst_EtiquetasSalidaTunel[[#This Row],[DiaProceso]])</f>
        <v>11</v>
      </c>
      <c r="N366" t="str">
        <f>VLOOKUP(vst_EtiquetasSalidaTunel[[#This Row],[HoraProceso]],MAESTROS!$F$5:$G$24,2,0)</f>
        <v>11-12 hrs</v>
      </c>
      <c r="O366" t="str">
        <f>VLOOKUP(vst_EtiquetasSalidaTunel[[#This Row],[HoraIntervalo]],MAESTROS!$G$5:$H$24,2,0)</f>
        <v>Dia</v>
      </c>
      <c r="P366">
        <f>MONTH(vst_EtiquetasSalidaTunel[[#This Row],[Dia Proceso 2]])</f>
        <v>2</v>
      </c>
      <c r="Q366">
        <f>WEEKNUM(vst_EtiquetasSalidaTunel[[#This Row],[Dia Proceso 2]])</f>
        <v>7</v>
      </c>
    </row>
    <row r="367" spans="1:17" x14ac:dyDescent="0.3">
      <c r="A367" s="2">
        <v>45700.527799270836</v>
      </c>
      <c r="B367" t="s">
        <v>430</v>
      </c>
      <c r="C367">
        <v>12607</v>
      </c>
      <c r="D367" t="s">
        <v>86</v>
      </c>
      <c r="E367" t="s">
        <v>10</v>
      </c>
      <c r="F367">
        <v>564.97</v>
      </c>
      <c r="G367" t="s">
        <v>11</v>
      </c>
      <c r="H367" t="s">
        <v>202</v>
      </c>
      <c r="I367" t="s">
        <v>13</v>
      </c>
      <c r="J367" s="1">
        <v>45700</v>
      </c>
      <c r="K367">
        <v>24</v>
      </c>
      <c r="L367" t="str">
        <f>TEXT(vst_EtiquetasSalidaTunel[[#This Row],[DiaProceso]],"yyyy-mm-dd")</f>
        <v>2025-02-12</v>
      </c>
      <c r="M367">
        <f>HOUR(vst_EtiquetasSalidaTunel[[#This Row],[DiaProceso]])</f>
        <v>12</v>
      </c>
      <c r="N367" t="str">
        <f>VLOOKUP(vst_EtiquetasSalidaTunel[[#This Row],[HoraProceso]],MAESTROS!$F$5:$G$24,2,0)</f>
        <v>12-13 hrs</v>
      </c>
      <c r="O367" t="str">
        <f>VLOOKUP(vst_EtiquetasSalidaTunel[[#This Row],[HoraIntervalo]],MAESTROS!$G$5:$H$24,2,0)</f>
        <v>Dia</v>
      </c>
      <c r="P367">
        <f>MONTH(vst_EtiquetasSalidaTunel[[#This Row],[Dia Proceso 2]])</f>
        <v>2</v>
      </c>
      <c r="Q367">
        <f>WEEKNUM(vst_EtiquetasSalidaTunel[[#This Row],[Dia Proceso 2]])</f>
        <v>7</v>
      </c>
    </row>
    <row r="368" spans="1:17" x14ac:dyDescent="0.3">
      <c r="A368" s="2">
        <v>45700.543862418985</v>
      </c>
      <c r="B368" t="s">
        <v>457</v>
      </c>
      <c r="C368">
        <v>12607</v>
      </c>
      <c r="D368" t="s">
        <v>86</v>
      </c>
      <c r="E368" t="s">
        <v>10</v>
      </c>
      <c r="F368">
        <v>549.65</v>
      </c>
      <c r="G368" t="s">
        <v>11</v>
      </c>
      <c r="H368" t="s">
        <v>202</v>
      </c>
      <c r="I368" t="s">
        <v>13</v>
      </c>
      <c r="J368" s="1">
        <v>45700</v>
      </c>
      <c r="K368">
        <v>24</v>
      </c>
      <c r="L368" t="str">
        <f>TEXT(vst_EtiquetasSalidaTunel[[#This Row],[DiaProceso]],"yyyy-mm-dd")</f>
        <v>2025-02-12</v>
      </c>
      <c r="M368">
        <f>HOUR(vst_EtiquetasSalidaTunel[[#This Row],[DiaProceso]])</f>
        <v>13</v>
      </c>
      <c r="N368" t="str">
        <f>VLOOKUP(vst_EtiquetasSalidaTunel[[#This Row],[HoraProceso]],MAESTROS!$F$5:$G$24,2,0)</f>
        <v>13-14 hrs</v>
      </c>
      <c r="O368" t="str">
        <f>VLOOKUP(vst_EtiquetasSalidaTunel[[#This Row],[HoraIntervalo]],MAESTROS!$G$5:$H$24,2,0)</f>
        <v>Dia</v>
      </c>
      <c r="P368">
        <f>MONTH(vst_EtiquetasSalidaTunel[[#This Row],[Dia Proceso 2]])</f>
        <v>2</v>
      </c>
      <c r="Q368">
        <f>WEEKNUM(vst_EtiquetasSalidaTunel[[#This Row],[Dia Proceso 2]])</f>
        <v>7</v>
      </c>
    </row>
    <row r="369" spans="1:17" x14ac:dyDescent="0.3">
      <c r="A369" s="2">
        <v>45700.561096956022</v>
      </c>
      <c r="B369" t="s">
        <v>484</v>
      </c>
      <c r="C369">
        <v>12607</v>
      </c>
      <c r="D369" t="s">
        <v>86</v>
      </c>
      <c r="E369" t="s">
        <v>10</v>
      </c>
      <c r="F369">
        <v>538.01</v>
      </c>
      <c r="G369" t="s">
        <v>11</v>
      </c>
      <c r="H369" t="s">
        <v>202</v>
      </c>
      <c r="I369" t="s">
        <v>13</v>
      </c>
      <c r="J369" s="1">
        <v>45700</v>
      </c>
      <c r="K369">
        <v>24</v>
      </c>
      <c r="L369" t="str">
        <f>TEXT(vst_EtiquetasSalidaTunel[[#This Row],[DiaProceso]],"yyyy-mm-dd")</f>
        <v>2025-02-12</v>
      </c>
      <c r="M369">
        <f>HOUR(vst_EtiquetasSalidaTunel[[#This Row],[DiaProceso]])</f>
        <v>13</v>
      </c>
      <c r="N369" t="str">
        <f>VLOOKUP(vst_EtiquetasSalidaTunel[[#This Row],[HoraProceso]],MAESTROS!$F$5:$G$24,2,0)</f>
        <v>13-14 hrs</v>
      </c>
      <c r="O369" t="str">
        <f>VLOOKUP(vst_EtiquetasSalidaTunel[[#This Row],[HoraIntervalo]],MAESTROS!$G$5:$H$24,2,0)</f>
        <v>Dia</v>
      </c>
      <c r="P369">
        <f>MONTH(vst_EtiquetasSalidaTunel[[#This Row],[Dia Proceso 2]])</f>
        <v>2</v>
      </c>
      <c r="Q369">
        <f>WEEKNUM(vst_EtiquetasSalidaTunel[[#This Row],[Dia Proceso 2]])</f>
        <v>7</v>
      </c>
    </row>
    <row r="370" spans="1:17" x14ac:dyDescent="0.3">
      <c r="A370" s="2">
        <v>45700.583805902781</v>
      </c>
      <c r="B370" t="s">
        <v>485</v>
      </c>
      <c r="C370">
        <v>12607</v>
      </c>
      <c r="D370" t="s">
        <v>86</v>
      </c>
      <c r="E370" t="s">
        <v>10</v>
      </c>
      <c r="F370">
        <v>546.03</v>
      </c>
      <c r="G370" t="s">
        <v>11</v>
      </c>
      <c r="H370" t="s">
        <v>202</v>
      </c>
      <c r="I370" t="s">
        <v>13</v>
      </c>
      <c r="J370" s="1">
        <v>45700</v>
      </c>
      <c r="K370">
        <v>24</v>
      </c>
      <c r="L370" t="str">
        <f>TEXT(vst_EtiquetasSalidaTunel[[#This Row],[DiaProceso]],"yyyy-mm-dd")</f>
        <v>2025-02-12</v>
      </c>
      <c r="M370">
        <f>HOUR(vst_EtiquetasSalidaTunel[[#This Row],[DiaProceso]])</f>
        <v>14</v>
      </c>
      <c r="N370" t="str">
        <f>VLOOKUP(vst_EtiquetasSalidaTunel[[#This Row],[HoraProceso]],MAESTROS!$F$5:$G$24,2,0)</f>
        <v>14-15 hrs</v>
      </c>
      <c r="O370" t="str">
        <f>VLOOKUP(vst_EtiquetasSalidaTunel[[#This Row],[HoraIntervalo]],MAESTROS!$G$5:$H$24,2,0)</f>
        <v>Dia</v>
      </c>
      <c r="P370">
        <f>MONTH(vst_EtiquetasSalidaTunel[[#This Row],[Dia Proceso 2]])</f>
        <v>2</v>
      </c>
      <c r="Q370">
        <f>WEEKNUM(vst_EtiquetasSalidaTunel[[#This Row],[Dia Proceso 2]])</f>
        <v>7</v>
      </c>
    </row>
    <row r="371" spans="1:17" x14ac:dyDescent="0.3">
      <c r="A371" s="2">
        <v>45700.602556863429</v>
      </c>
      <c r="B371" t="s">
        <v>435</v>
      </c>
      <c r="C371">
        <v>12607</v>
      </c>
      <c r="D371" t="s">
        <v>86</v>
      </c>
      <c r="E371" t="s">
        <v>10</v>
      </c>
      <c r="F371">
        <v>552.91</v>
      </c>
      <c r="G371" t="s">
        <v>11</v>
      </c>
      <c r="H371" t="s">
        <v>202</v>
      </c>
      <c r="I371" t="s">
        <v>13</v>
      </c>
      <c r="J371" s="1">
        <v>45700</v>
      </c>
      <c r="K371">
        <v>24</v>
      </c>
      <c r="L371" t="str">
        <f>TEXT(vst_EtiquetasSalidaTunel[[#This Row],[DiaProceso]],"yyyy-mm-dd")</f>
        <v>2025-02-12</v>
      </c>
      <c r="M371">
        <f>HOUR(vst_EtiquetasSalidaTunel[[#This Row],[DiaProceso]])</f>
        <v>14</v>
      </c>
      <c r="N371" t="str">
        <f>VLOOKUP(vst_EtiquetasSalidaTunel[[#This Row],[HoraProceso]],MAESTROS!$F$5:$G$24,2,0)</f>
        <v>14-15 hrs</v>
      </c>
      <c r="O371" t="str">
        <f>VLOOKUP(vst_EtiquetasSalidaTunel[[#This Row],[HoraIntervalo]],MAESTROS!$G$5:$H$24,2,0)</f>
        <v>Dia</v>
      </c>
      <c r="P371">
        <f>MONTH(vst_EtiquetasSalidaTunel[[#This Row],[Dia Proceso 2]])</f>
        <v>2</v>
      </c>
      <c r="Q371">
        <f>WEEKNUM(vst_EtiquetasSalidaTunel[[#This Row],[Dia Proceso 2]])</f>
        <v>7</v>
      </c>
    </row>
    <row r="372" spans="1:17" x14ac:dyDescent="0.3">
      <c r="A372" s="2">
        <v>45700.620305937497</v>
      </c>
      <c r="B372" t="s">
        <v>486</v>
      </c>
      <c r="C372">
        <v>12607</v>
      </c>
      <c r="D372" t="s">
        <v>86</v>
      </c>
      <c r="E372" t="s">
        <v>10</v>
      </c>
      <c r="F372">
        <v>558.62</v>
      </c>
      <c r="G372" t="s">
        <v>11</v>
      </c>
      <c r="H372" t="s">
        <v>202</v>
      </c>
      <c r="I372" t="s">
        <v>13</v>
      </c>
      <c r="J372" s="1">
        <v>45700</v>
      </c>
      <c r="K372">
        <v>24</v>
      </c>
      <c r="L372" t="str">
        <f>TEXT(vst_EtiquetasSalidaTunel[[#This Row],[DiaProceso]],"yyyy-mm-dd")</f>
        <v>2025-02-12</v>
      </c>
      <c r="M372">
        <f>HOUR(vst_EtiquetasSalidaTunel[[#This Row],[DiaProceso]])</f>
        <v>14</v>
      </c>
      <c r="N372" t="str">
        <f>VLOOKUP(vst_EtiquetasSalidaTunel[[#This Row],[HoraProceso]],MAESTROS!$F$5:$G$24,2,0)</f>
        <v>14-15 hrs</v>
      </c>
      <c r="O372" t="str">
        <f>VLOOKUP(vst_EtiquetasSalidaTunel[[#This Row],[HoraIntervalo]],MAESTROS!$G$5:$H$24,2,0)</f>
        <v>Dia</v>
      </c>
      <c r="P372">
        <f>MONTH(vst_EtiquetasSalidaTunel[[#This Row],[Dia Proceso 2]])</f>
        <v>2</v>
      </c>
      <c r="Q372">
        <f>WEEKNUM(vst_EtiquetasSalidaTunel[[#This Row],[Dia Proceso 2]])</f>
        <v>7</v>
      </c>
    </row>
    <row r="373" spans="1:17" x14ac:dyDescent="0.3">
      <c r="A373" s="2">
        <v>45700.639590706021</v>
      </c>
      <c r="B373" t="s">
        <v>436</v>
      </c>
      <c r="C373">
        <v>12607</v>
      </c>
      <c r="D373" t="s">
        <v>86</v>
      </c>
      <c r="E373" t="s">
        <v>10</v>
      </c>
      <c r="F373">
        <v>556.44000000000005</v>
      </c>
      <c r="G373" t="s">
        <v>11</v>
      </c>
      <c r="H373" t="s">
        <v>202</v>
      </c>
      <c r="I373" t="s">
        <v>13</v>
      </c>
      <c r="J373" s="1">
        <v>45700</v>
      </c>
      <c r="K373">
        <v>24</v>
      </c>
      <c r="L373" t="str">
        <f>TEXT(vst_EtiquetasSalidaTunel[[#This Row],[DiaProceso]],"yyyy-mm-dd")</f>
        <v>2025-02-12</v>
      </c>
      <c r="M373">
        <f>HOUR(vst_EtiquetasSalidaTunel[[#This Row],[DiaProceso]])</f>
        <v>15</v>
      </c>
      <c r="N373" t="str">
        <f>VLOOKUP(vst_EtiquetasSalidaTunel[[#This Row],[HoraProceso]],MAESTROS!$F$5:$G$24,2,0)</f>
        <v>15-16 hrs</v>
      </c>
      <c r="O373" t="str">
        <f>VLOOKUP(vst_EtiquetasSalidaTunel[[#This Row],[HoraIntervalo]],MAESTROS!$G$5:$H$24,2,0)</f>
        <v>Dia</v>
      </c>
      <c r="P373">
        <f>MONTH(vst_EtiquetasSalidaTunel[[#This Row],[Dia Proceso 2]])</f>
        <v>2</v>
      </c>
      <c r="Q373">
        <f>WEEKNUM(vst_EtiquetasSalidaTunel[[#This Row],[Dia Proceso 2]])</f>
        <v>7</v>
      </c>
    </row>
    <row r="374" spans="1:17" x14ac:dyDescent="0.3">
      <c r="A374" s="2">
        <v>45700.657676932868</v>
      </c>
      <c r="B374" t="s">
        <v>437</v>
      </c>
      <c r="C374">
        <v>12607</v>
      </c>
      <c r="D374" t="s">
        <v>86</v>
      </c>
      <c r="E374" t="s">
        <v>10</v>
      </c>
      <c r="F374">
        <v>546.11</v>
      </c>
      <c r="G374" t="s">
        <v>11</v>
      </c>
      <c r="H374" t="s">
        <v>202</v>
      </c>
      <c r="I374" t="s">
        <v>13</v>
      </c>
      <c r="J374" s="1">
        <v>45700</v>
      </c>
      <c r="K374">
        <v>24</v>
      </c>
      <c r="L374" t="str">
        <f>TEXT(vst_EtiquetasSalidaTunel[[#This Row],[DiaProceso]],"yyyy-mm-dd")</f>
        <v>2025-02-12</v>
      </c>
      <c r="M374">
        <f>HOUR(vst_EtiquetasSalidaTunel[[#This Row],[DiaProceso]])</f>
        <v>15</v>
      </c>
      <c r="N374" t="str">
        <f>VLOOKUP(vst_EtiquetasSalidaTunel[[#This Row],[HoraProceso]],MAESTROS!$F$5:$G$24,2,0)</f>
        <v>15-16 hrs</v>
      </c>
      <c r="O374" t="str">
        <f>VLOOKUP(vst_EtiquetasSalidaTunel[[#This Row],[HoraIntervalo]],MAESTROS!$G$5:$H$24,2,0)</f>
        <v>Dia</v>
      </c>
      <c r="P374">
        <f>MONTH(vst_EtiquetasSalidaTunel[[#This Row],[Dia Proceso 2]])</f>
        <v>2</v>
      </c>
      <c r="Q374">
        <f>WEEKNUM(vst_EtiquetasSalidaTunel[[#This Row],[Dia Proceso 2]])</f>
        <v>7</v>
      </c>
    </row>
    <row r="375" spans="1:17" x14ac:dyDescent="0.3">
      <c r="A375" s="2">
        <v>45700.681054513887</v>
      </c>
      <c r="B375" t="s">
        <v>487</v>
      </c>
      <c r="C375">
        <v>12607</v>
      </c>
      <c r="D375" t="s">
        <v>86</v>
      </c>
      <c r="E375" t="s">
        <v>10</v>
      </c>
      <c r="F375">
        <v>558.98</v>
      </c>
      <c r="G375" t="s">
        <v>11</v>
      </c>
      <c r="H375" t="s">
        <v>202</v>
      </c>
      <c r="I375" t="s">
        <v>13</v>
      </c>
      <c r="J375" s="1">
        <v>45700</v>
      </c>
      <c r="K375">
        <v>24</v>
      </c>
      <c r="L375" t="str">
        <f>TEXT(vst_EtiquetasSalidaTunel[[#This Row],[DiaProceso]],"yyyy-mm-dd")</f>
        <v>2025-02-12</v>
      </c>
      <c r="M375">
        <f>HOUR(vst_EtiquetasSalidaTunel[[#This Row],[DiaProceso]])</f>
        <v>16</v>
      </c>
      <c r="N375" t="str">
        <f>VLOOKUP(vst_EtiquetasSalidaTunel[[#This Row],[HoraProceso]],MAESTROS!$F$5:$G$24,2,0)</f>
        <v>16-17 hrs</v>
      </c>
      <c r="O375" t="str">
        <f>VLOOKUP(vst_EtiquetasSalidaTunel[[#This Row],[HoraIntervalo]],MAESTROS!$G$5:$H$24,2,0)</f>
        <v>Dia</v>
      </c>
      <c r="P375">
        <f>MONTH(vst_EtiquetasSalidaTunel[[#This Row],[Dia Proceso 2]])</f>
        <v>2</v>
      </c>
      <c r="Q375">
        <f>WEEKNUM(vst_EtiquetasSalidaTunel[[#This Row],[Dia Proceso 2]])</f>
        <v>7</v>
      </c>
    </row>
    <row r="376" spans="1:17" x14ac:dyDescent="0.3">
      <c r="A376" s="2">
        <v>45700.694606944446</v>
      </c>
      <c r="B376" t="s">
        <v>431</v>
      </c>
      <c r="C376">
        <v>12607</v>
      </c>
      <c r="D376" t="s">
        <v>86</v>
      </c>
      <c r="E376" t="s">
        <v>10</v>
      </c>
      <c r="F376">
        <v>543.95000000000005</v>
      </c>
      <c r="G376" t="s">
        <v>11</v>
      </c>
      <c r="H376" t="s">
        <v>202</v>
      </c>
      <c r="I376" t="s">
        <v>13</v>
      </c>
      <c r="J376" s="1">
        <v>45700</v>
      </c>
      <c r="K376">
        <v>24</v>
      </c>
      <c r="L376" t="str">
        <f>TEXT(vst_EtiquetasSalidaTunel[[#This Row],[DiaProceso]],"yyyy-mm-dd")</f>
        <v>2025-02-12</v>
      </c>
      <c r="M376">
        <f>HOUR(vst_EtiquetasSalidaTunel[[#This Row],[DiaProceso]])</f>
        <v>16</v>
      </c>
      <c r="N376" t="str">
        <f>VLOOKUP(vst_EtiquetasSalidaTunel[[#This Row],[HoraProceso]],MAESTROS!$F$5:$G$24,2,0)</f>
        <v>16-17 hrs</v>
      </c>
      <c r="O376" t="str">
        <f>VLOOKUP(vst_EtiquetasSalidaTunel[[#This Row],[HoraIntervalo]],MAESTROS!$G$5:$H$24,2,0)</f>
        <v>Dia</v>
      </c>
      <c r="P376">
        <f>MONTH(vst_EtiquetasSalidaTunel[[#This Row],[Dia Proceso 2]])</f>
        <v>2</v>
      </c>
      <c r="Q376">
        <f>WEEKNUM(vst_EtiquetasSalidaTunel[[#This Row],[Dia Proceso 2]])</f>
        <v>7</v>
      </c>
    </row>
    <row r="377" spans="1:17" x14ac:dyDescent="0.3">
      <c r="A377" s="2">
        <v>45700.696752048614</v>
      </c>
      <c r="B377" t="s">
        <v>458</v>
      </c>
      <c r="C377">
        <v>12607</v>
      </c>
      <c r="D377" t="s">
        <v>86</v>
      </c>
      <c r="E377" t="s">
        <v>10</v>
      </c>
      <c r="F377">
        <v>58.76</v>
      </c>
      <c r="G377" t="s">
        <v>11</v>
      </c>
      <c r="H377" t="s">
        <v>202</v>
      </c>
      <c r="I377" t="s">
        <v>13</v>
      </c>
      <c r="J377" s="1">
        <v>45700</v>
      </c>
      <c r="K377">
        <v>3</v>
      </c>
      <c r="L377" t="str">
        <f>TEXT(vst_EtiquetasSalidaTunel[[#This Row],[DiaProceso]],"yyyy-mm-dd")</f>
        <v>2025-02-12</v>
      </c>
      <c r="M377">
        <f>HOUR(vst_EtiquetasSalidaTunel[[#This Row],[DiaProceso]])</f>
        <v>16</v>
      </c>
      <c r="N377" t="str">
        <f>VLOOKUP(vst_EtiquetasSalidaTunel[[#This Row],[HoraProceso]],MAESTROS!$F$5:$G$24,2,0)</f>
        <v>16-17 hrs</v>
      </c>
      <c r="O377" t="str">
        <f>VLOOKUP(vst_EtiquetasSalidaTunel[[#This Row],[HoraIntervalo]],MAESTROS!$G$5:$H$24,2,0)</f>
        <v>Dia</v>
      </c>
      <c r="P377">
        <f>MONTH(vst_EtiquetasSalidaTunel[[#This Row],[Dia Proceso 2]])</f>
        <v>2</v>
      </c>
      <c r="Q377">
        <f>WEEKNUM(vst_EtiquetasSalidaTunel[[#This Row],[Dia Proceso 2]])</f>
        <v>7</v>
      </c>
    </row>
    <row r="378" spans="1:17" x14ac:dyDescent="0.3">
      <c r="A378" s="2">
        <v>45700.886594791664</v>
      </c>
      <c r="B378" t="s">
        <v>432</v>
      </c>
      <c r="C378">
        <v>12607</v>
      </c>
      <c r="D378" t="s">
        <v>86</v>
      </c>
      <c r="E378" t="s">
        <v>10</v>
      </c>
      <c r="F378">
        <v>371.83</v>
      </c>
      <c r="G378" t="s">
        <v>11</v>
      </c>
      <c r="H378" t="s">
        <v>202</v>
      </c>
      <c r="I378" t="s">
        <v>13</v>
      </c>
      <c r="J378" s="1">
        <v>45700</v>
      </c>
      <c r="K378">
        <v>24</v>
      </c>
      <c r="L378" t="str">
        <f>TEXT(vst_EtiquetasSalidaTunel[[#This Row],[DiaProceso]],"yyyy-mm-dd")</f>
        <v>2025-02-12</v>
      </c>
      <c r="M378">
        <f>HOUR(vst_EtiquetasSalidaTunel[[#This Row],[DiaProceso]])</f>
        <v>21</v>
      </c>
      <c r="N378" t="str">
        <f>VLOOKUP(vst_EtiquetasSalidaTunel[[#This Row],[HoraProceso]],MAESTROS!$F$5:$G$24,2,0)</f>
        <v>21-22 hrs</v>
      </c>
      <c r="O378" t="str">
        <f>VLOOKUP(vst_EtiquetasSalidaTunel[[#This Row],[HoraIntervalo]],MAESTROS!$G$5:$H$24,2,0)</f>
        <v>Noche</v>
      </c>
      <c r="P378">
        <f>MONTH(vst_EtiquetasSalidaTunel[[#This Row],[Dia Proceso 2]])</f>
        <v>2</v>
      </c>
      <c r="Q378">
        <f>WEEKNUM(vst_EtiquetasSalidaTunel[[#This Row],[Dia Proceso 2]])</f>
        <v>7</v>
      </c>
    </row>
    <row r="379" spans="1:17" x14ac:dyDescent="0.3">
      <c r="A379" s="2">
        <v>45700.897375613429</v>
      </c>
      <c r="B379" t="s">
        <v>438</v>
      </c>
      <c r="C379">
        <v>12607</v>
      </c>
      <c r="D379" t="s">
        <v>86</v>
      </c>
      <c r="E379" t="s">
        <v>10</v>
      </c>
      <c r="F379">
        <v>369.97</v>
      </c>
      <c r="G379" t="s">
        <v>11</v>
      </c>
      <c r="H379" t="s">
        <v>202</v>
      </c>
      <c r="I379" t="s">
        <v>13</v>
      </c>
      <c r="J379" s="1">
        <v>45700</v>
      </c>
      <c r="K379">
        <v>24</v>
      </c>
      <c r="L379" t="str">
        <f>TEXT(vst_EtiquetasSalidaTunel[[#This Row],[DiaProceso]],"yyyy-mm-dd")</f>
        <v>2025-02-12</v>
      </c>
      <c r="M379">
        <f>HOUR(vst_EtiquetasSalidaTunel[[#This Row],[DiaProceso]])</f>
        <v>21</v>
      </c>
      <c r="N379" t="str">
        <f>VLOOKUP(vst_EtiquetasSalidaTunel[[#This Row],[HoraProceso]],MAESTROS!$F$5:$G$24,2,0)</f>
        <v>21-22 hrs</v>
      </c>
      <c r="O379" t="str">
        <f>VLOOKUP(vst_EtiquetasSalidaTunel[[#This Row],[HoraIntervalo]],MAESTROS!$G$5:$H$24,2,0)</f>
        <v>Noche</v>
      </c>
      <c r="P379">
        <f>MONTH(vst_EtiquetasSalidaTunel[[#This Row],[Dia Proceso 2]])</f>
        <v>2</v>
      </c>
      <c r="Q379">
        <f>WEEKNUM(vst_EtiquetasSalidaTunel[[#This Row],[Dia Proceso 2]])</f>
        <v>7</v>
      </c>
    </row>
    <row r="380" spans="1:17" x14ac:dyDescent="0.3">
      <c r="A380" s="2">
        <v>45700.909602858796</v>
      </c>
      <c r="B380" t="s">
        <v>459</v>
      </c>
      <c r="C380">
        <v>12607</v>
      </c>
      <c r="D380" t="s">
        <v>86</v>
      </c>
      <c r="E380" t="s">
        <v>10</v>
      </c>
      <c r="F380">
        <v>378.27</v>
      </c>
      <c r="G380" t="s">
        <v>11</v>
      </c>
      <c r="H380" t="s">
        <v>202</v>
      </c>
      <c r="I380" t="s">
        <v>13</v>
      </c>
      <c r="J380" s="1">
        <v>45700</v>
      </c>
      <c r="K380">
        <v>24</v>
      </c>
      <c r="L380" t="str">
        <f>TEXT(vst_EtiquetasSalidaTunel[[#This Row],[DiaProceso]],"yyyy-mm-dd")</f>
        <v>2025-02-12</v>
      </c>
      <c r="M380">
        <f>HOUR(vst_EtiquetasSalidaTunel[[#This Row],[DiaProceso]])</f>
        <v>21</v>
      </c>
      <c r="N380" t="str">
        <f>VLOOKUP(vst_EtiquetasSalidaTunel[[#This Row],[HoraProceso]],MAESTROS!$F$5:$G$24,2,0)</f>
        <v>21-22 hrs</v>
      </c>
      <c r="O380" t="str">
        <f>VLOOKUP(vst_EtiquetasSalidaTunel[[#This Row],[HoraIntervalo]],MAESTROS!$G$5:$H$24,2,0)</f>
        <v>Noche</v>
      </c>
      <c r="P380">
        <f>MONTH(vst_EtiquetasSalidaTunel[[#This Row],[Dia Proceso 2]])</f>
        <v>2</v>
      </c>
      <c r="Q380">
        <f>WEEKNUM(vst_EtiquetasSalidaTunel[[#This Row],[Dia Proceso 2]])</f>
        <v>7</v>
      </c>
    </row>
    <row r="381" spans="1:17" x14ac:dyDescent="0.3">
      <c r="A381" s="2">
        <v>45700.924951851855</v>
      </c>
      <c r="B381" t="s">
        <v>460</v>
      </c>
      <c r="C381">
        <v>12607</v>
      </c>
      <c r="D381" t="s">
        <v>86</v>
      </c>
      <c r="E381" t="s">
        <v>10</v>
      </c>
      <c r="F381">
        <v>370.89</v>
      </c>
      <c r="G381" t="s">
        <v>11</v>
      </c>
      <c r="H381" t="s">
        <v>202</v>
      </c>
      <c r="I381" t="s">
        <v>13</v>
      </c>
      <c r="J381" s="1">
        <v>45700</v>
      </c>
      <c r="K381">
        <v>23</v>
      </c>
      <c r="L381" t="str">
        <f>TEXT(vst_EtiquetasSalidaTunel[[#This Row],[DiaProceso]],"yyyy-mm-dd")</f>
        <v>2025-02-12</v>
      </c>
      <c r="M381">
        <f>HOUR(vst_EtiquetasSalidaTunel[[#This Row],[DiaProceso]])</f>
        <v>22</v>
      </c>
      <c r="N381" t="str">
        <f>VLOOKUP(vst_EtiquetasSalidaTunel[[#This Row],[HoraProceso]],MAESTROS!$F$5:$G$24,2,0)</f>
        <v>22-23 hrs</v>
      </c>
      <c r="O381" t="str">
        <f>VLOOKUP(vst_EtiquetasSalidaTunel[[#This Row],[HoraIntervalo]],MAESTROS!$G$5:$H$24,2,0)</f>
        <v>Noche</v>
      </c>
      <c r="P381">
        <f>MONTH(vst_EtiquetasSalidaTunel[[#This Row],[Dia Proceso 2]])</f>
        <v>2</v>
      </c>
      <c r="Q381">
        <f>WEEKNUM(vst_EtiquetasSalidaTunel[[#This Row],[Dia Proceso 2]])</f>
        <v>7</v>
      </c>
    </row>
    <row r="382" spans="1:17" x14ac:dyDescent="0.3">
      <c r="A382" s="2">
        <v>45700.959288194441</v>
      </c>
      <c r="B382" t="s">
        <v>476</v>
      </c>
      <c r="C382">
        <v>12612</v>
      </c>
      <c r="D382" t="s">
        <v>258</v>
      </c>
      <c r="E382" t="s">
        <v>239</v>
      </c>
      <c r="F382">
        <v>338.22</v>
      </c>
      <c r="G382" t="s">
        <v>240</v>
      </c>
      <c r="H382" t="s">
        <v>23</v>
      </c>
      <c r="I382" t="s">
        <v>13</v>
      </c>
      <c r="J382" s="1">
        <v>45700</v>
      </c>
      <c r="K382">
        <v>24</v>
      </c>
      <c r="L382" t="str">
        <f>TEXT(vst_EtiquetasSalidaTunel[[#This Row],[DiaProceso]],"yyyy-mm-dd")</f>
        <v>2025-02-12</v>
      </c>
      <c r="M382">
        <f>HOUR(vst_EtiquetasSalidaTunel[[#This Row],[DiaProceso]])</f>
        <v>23</v>
      </c>
      <c r="N382" t="str">
        <f>VLOOKUP(vst_EtiquetasSalidaTunel[[#This Row],[HoraProceso]],MAESTROS!$F$5:$G$24,2,0)</f>
        <v>23-24 hrs</v>
      </c>
      <c r="O382" t="str">
        <f>VLOOKUP(vst_EtiquetasSalidaTunel[[#This Row],[HoraIntervalo]],MAESTROS!$G$5:$H$24,2,0)</f>
        <v>Noche</v>
      </c>
      <c r="P382">
        <f>MONTH(vst_EtiquetasSalidaTunel[[#This Row],[Dia Proceso 2]])</f>
        <v>2</v>
      </c>
      <c r="Q382">
        <f>WEEKNUM(vst_EtiquetasSalidaTunel[[#This Row],[Dia Proceso 2]])</f>
        <v>7</v>
      </c>
    </row>
    <row r="383" spans="1:17" x14ac:dyDescent="0.3">
      <c r="A383" s="2">
        <v>45700.972185381943</v>
      </c>
      <c r="B383" t="s">
        <v>491</v>
      </c>
      <c r="C383">
        <v>12612</v>
      </c>
      <c r="D383" t="s">
        <v>258</v>
      </c>
      <c r="E383" t="s">
        <v>239</v>
      </c>
      <c r="F383">
        <v>328.36</v>
      </c>
      <c r="G383" t="s">
        <v>240</v>
      </c>
      <c r="H383" t="s">
        <v>23</v>
      </c>
      <c r="I383" t="s">
        <v>13</v>
      </c>
      <c r="J383" s="1">
        <v>45700</v>
      </c>
      <c r="K383">
        <v>24</v>
      </c>
      <c r="L383" t="str">
        <f>TEXT(vst_EtiquetasSalidaTunel[[#This Row],[DiaProceso]],"yyyy-mm-dd")</f>
        <v>2025-02-12</v>
      </c>
      <c r="M383">
        <f>HOUR(vst_EtiquetasSalidaTunel[[#This Row],[DiaProceso]])</f>
        <v>23</v>
      </c>
      <c r="N383" t="str">
        <f>VLOOKUP(vst_EtiquetasSalidaTunel[[#This Row],[HoraProceso]],MAESTROS!$F$5:$G$24,2,0)</f>
        <v>23-24 hrs</v>
      </c>
      <c r="O383" t="str">
        <f>VLOOKUP(vst_EtiquetasSalidaTunel[[#This Row],[HoraIntervalo]],MAESTROS!$G$5:$H$24,2,0)</f>
        <v>Noche</v>
      </c>
      <c r="P383">
        <f>MONTH(vst_EtiquetasSalidaTunel[[#This Row],[Dia Proceso 2]])</f>
        <v>2</v>
      </c>
      <c r="Q383">
        <f>WEEKNUM(vst_EtiquetasSalidaTunel[[#This Row],[Dia Proceso 2]])</f>
        <v>7</v>
      </c>
    </row>
    <row r="384" spans="1:17" x14ac:dyDescent="0.3">
      <c r="A384" s="2">
        <v>45700.987029548611</v>
      </c>
      <c r="B384" t="s">
        <v>445</v>
      </c>
      <c r="C384">
        <v>12612</v>
      </c>
      <c r="D384" t="s">
        <v>258</v>
      </c>
      <c r="E384" t="s">
        <v>239</v>
      </c>
      <c r="F384">
        <v>347.38</v>
      </c>
      <c r="G384" t="s">
        <v>240</v>
      </c>
      <c r="H384" t="s">
        <v>23</v>
      </c>
      <c r="I384" t="s">
        <v>13</v>
      </c>
      <c r="J384" s="1">
        <v>45700</v>
      </c>
      <c r="K384">
        <v>24</v>
      </c>
      <c r="L384" t="str">
        <f>TEXT(vst_EtiquetasSalidaTunel[[#This Row],[DiaProceso]],"yyyy-mm-dd")</f>
        <v>2025-02-12</v>
      </c>
      <c r="M384">
        <f>HOUR(vst_EtiquetasSalidaTunel[[#This Row],[DiaProceso]])</f>
        <v>23</v>
      </c>
      <c r="N384" t="str">
        <f>VLOOKUP(vst_EtiquetasSalidaTunel[[#This Row],[HoraProceso]],MAESTROS!$F$5:$G$24,2,0)</f>
        <v>23-24 hrs</v>
      </c>
      <c r="O384" t="str">
        <f>VLOOKUP(vst_EtiquetasSalidaTunel[[#This Row],[HoraIntervalo]],MAESTROS!$G$5:$H$24,2,0)</f>
        <v>Noche</v>
      </c>
      <c r="P384">
        <f>MONTH(vst_EtiquetasSalidaTunel[[#This Row],[Dia Proceso 2]])</f>
        <v>2</v>
      </c>
      <c r="Q384">
        <f>WEEKNUM(vst_EtiquetasSalidaTunel[[#This Row],[Dia Proceso 2]])</f>
        <v>7</v>
      </c>
    </row>
    <row r="385" spans="1:17" x14ac:dyDescent="0.3">
      <c r="A385" s="2">
        <v>45701.015087268519</v>
      </c>
      <c r="B385" t="s">
        <v>464</v>
      </c>
      <c r="C385">
        <v>12612</v>
      </c>
      <c r="D385" t="s">
        <v>258</v>
      </c>
      <c r="E385" t="s">
        <v>239</v>
      </c>
      <c r="F385">
        <v>340.43</v>
      </c>
      <c r="G385" t="s">
        <v>240</v>
      </c>
      <c r="H385" t="s">
        <v>23</v>
      </c>
      <c r="I385" t="s">
        <v>13</v>
      </c>
      <c r="J385" s="1">
        <v>45701</v>
      </c>
      <c r="K385">
        <v>24</v>
      </c>
      <c r="L385" t="str">
        <f>TEXT(vst_EtiquetasSalidaTunel[[#This Row],[DiaProceso]],"yyyy-mm-dd")</f>
        <v>2025-02-13</v>
      </c>
      <c r="M385">
        <f>HOUR(vst_EtiquetasSalidaTunel[[#This Row],[DiaProceso]])</f>
        <v>0</v>
      </c>
      <c r="N385" t="str">
        <f>VLOOKUP(vst_EtiquetasSalidaTunel[[#This Row],[HoraProceso]],MAESTROS!$F$5:$G$24,2,0)</f>
        <v>00-01 hrs</v>
      </c>
      <c r="O385" t="str">
        <f>VLOOKUP(vst_EtiquetasSalidaTunel[[#This Row],[HoraIntervalo]],MAESTROS!$G$5:$H$24,2,0)</f>
        <v>Noche</v>
      </c>
      <c r="P385">
        <f>MONTH(vst_EtiquetasSalidaTunel[[#This Row],[Dia Proceso 2]])</f>
        <v>2</v>
      </c>
      <c r="Q385">
        <f>WEEKNUM(vst_EtiquetasSalidaTunel[[#This Row],[Dia Proceso 2]])</f>
        <v>7</v>
      </c>
    </row>
    <row r="386" spans="1:17" x14ac:dyDescent="0.3">
      <c r="A386" s="2">
        <v>45701.027495717593</v>
      </c>
      <c r="B386" t="s">
        <v>446</v>
      </c>
      <c r="C386">
        <v>12612</v>
      </c>
      <c r="D386" t="s">
        <v>258</v>
      </c>
      <c r="E386" t="s">
        <v>239</v>
      </c>
      <c r="F386">
        <v>330.87</v>
      </c>
      <c r="G386" t="s">
        <v>240</v>
      </c>
      <c r="H386" t="s">
        <v>23</v>
      </c>
      <c r="I386" t="s">
        <v>13</v>
      </c>
      <c r="J386" s="1">
        <v>45701</v>
      </c>
      <c r="K386">
        <v>24</v>
      </c>
      <c r="L386" t="str">
        <f>TEXT(vst_EtiquetasSalidaTunel[[#This Row],[DiaProceso]],"yyyy-mm-dd")</f>
        <v>2025-02-13</v>
      </c>
      <c r="M386">
        <f>HOUR(vst_EtiquetasSalidaTunel[[#This Row],[DiaProceso]])</f>
        <v>0</v>
      </c>
      <c r="N386" t="str">
        <f>VLOOKUP(vst_EtiquetasSalidaTunel[[#This Row],[HoraProceso]],MAESTROS!$F$5:$G$24,2,0)</f>
        <v>00-01 hrs</v>
      </c>
      <c r="O386" t="str">
        <f>VLOOKUP(vst_EtiquetasSalidaTunel[[#This Row],[HoraIntervalo]],MAESTROS!$G$5:$H$24,2,0)</f>
        <v>Noche</v>
      </c>
      <c r="P386">
        <f>MONTH(vst_EtiquetasSalidaTunel[[#This Row],[Dia Proceso 2]])</f>
        <v>2</v>
      </c>
      <c r="Q386">
        <f>WEEKNUM(vst_EtiquetasSalidaTunel[[#This Row],[Dia Proceso 2]])</f>
        <v>7</v>
      </c>
    </row>
    <row r="387" spans="1:17" x14ac:dyDescent="0.3">
      <c r="A387" s="2">
        <v>45701.089989120374</v>
      </c>
      <c r="B387" t="s">
        <v>477</v>
      </c>
      <c r="C387">
        <v>12612</v>
      </c>
      <c r="D387" t="s">
        <v>258</v>
      </c>
      <c r="E387" t="s">
        <v>239</v>
      </c>
      <c r="F387">
        <v>341.68</v>
      </c>
      <c r="G387" t="s">
        <v>240</v>
      </c>
      <c r="H387" t="s">
        <v>23</v>
      </c>
      <c r="I387" t="s">
        <v>13</v>
      </c>
      <c r="J387" s="1">
        <v>45701</v>
      </c>
      <c r="K387">
        <v>24</v>
      </c>
      <c r="L387" t="str">
        <f>TEXT(vst_EtiquetasSalidaTunel[[#This Row],[DiaProceso]],"yyyy-mm-dd")</f>
        <v>2025-02-13</v>
      </c>
      <c r="M387">
        <f>HOUR(vst_EtiquetasSalidaTunel[[#This Row],[DiaProceso]])</f>
        <v>2</v>
      </c>
      <c r="N387" t="str">
        <f>VLOOKUP(vst_EtiquetasSalidaTunel[[#This Row],[HoraProceso]],MAESTROS!$F$5:$G$24,2,0)</f>
        <v>02-03 hrs</v>
      </c>
      <c r="O387" t="str">
        <f>VLOOKUP(vst_EtiquetasSalidaTunel[[#This Row],[HoraIntervalo]],MAESTROS!$G$5:$H$24,2,0)</f>
        <v>Noche</v>
      </c>
      <c r="P387">
        <f>MONTH(vst_EtiquetasSalidaTunel[[#This Row],[Dia Proceso 2]])</f>
        <v>2</v>
      </c>
      <c r="Q387">
        <f>WEEKNUM(vst_EtiquetasSalidaTunel[[#This Row],[Dia Proceso 2]])</f>
        <v>7</v>
      </c>
    </row>
    <row r="388" spans="1:17" x14ac:dyDescent="0.3">
      <c r="A388" s="2">
        <v>45701.101696412035</v>
      </c>
      <c r="B388" t="s">
        <v>465</v>
      </c>
      <c r="C388">
        <v>12612</v>
      </c>
      <c r="D388" t="s">
        <v>258</v>
      </c>
      <c r="E388" t="s">
        <v>239</v>
      </c>
      <c r="F388">
        <v>353.49</v>
      </c>
      <c r="G388" t="s">
        <v>240</v>
      </c>
      <c r="H388" t="s">
        <v>23</v>
      </c>
      <c r="I388" t="s">
        <v>13</v>
      </c>
      <c r="J388" s="1">
        <v>45701</v>
      </c>
      <c r="K388">
        <v>24</v>
      </c>
      <c r="L388" t="str">
        <f>TEXT(vst_EtiquetasSalidaTunel[[#This Row],[DiaProceso]],"yyyy-mm-dd")</f>
        <v>2025-02-13</v>
      </c>
      <c r="M388">
        <f>HOUR(vst_EtiquetasSalidaTunel[[#This Row],[DiaProceso]])</f>
        <v>2</v>
      </c>
      <c r="N388" t="str">
        <f>VLOOKUP(vst_EtiquetasSalidaTunel[[#This Row],[HoraProceso]],MAESTROS!$F$5:$G$24,2,0)</f>
        <v>02-03 hrs</v>
      </c>
      <c r="O388" t="str">
        <f>VLOOKUP(vst_EtiquetasSalidaTunel[[#This Row],[HoraIntervalo]],MAESTROS!$G$5:$H$24,2,0)</f>
        <v>Noche</v>
      </c>
      <c r="P388">
        <f>MONTH(vst_EtiquetasSalidaTunel[[#This Row],[Dia Proceso 2]])</f>
        <v>2</v>
      </c>
      <c r="Q388">
        <f>WEEKNUM(vst_EtiquetasSalidaTunel[[#This Row],[Dia Proceso 2]])</f>
        <v>7</v>
      </c>
    </row>
    <row r="389" spans="1:17" x14ac:dyDescent="0.3">
      <c r="A389" s="2">
        <v>45701.118892442129</v>
      </c>
      <c r="B389" t="s">
        <v>466</v>
      </c>
      <c r="C389">
        <v>12612</v>
      </c>
      <c r="D389" t="s">
        <v>258</v>
      </c>
      <c r="E389" t="s">
        <v>239</v>
      </c>
      <c r="F389">
        <v>335.13</v>
      </c>
      <c r="G389" t="s">
        <v>240</v>
      </c>
      <c r="H389" t="s">
        <v>23</v>
      </c>
      <c r="I389" t="s">
        <v>13</v>
      </c>
      <c r="J389" s="1">
        <v>45701</v>
      </c>
      <c r="K389">
        <v>24</v>
      </c>
      <c r="L389" t="str">
        <f>TEXT(vst_EtiquetasSalidaTunel[[#This Row],[DiaProceso]],"yyyy-mm-dd")</f>
        <v>2025-02-13</v>
      </c>
      <c r="M389">
        <f>HOUR(vst_EtiquetasSalidaTunel[[#This Row],[DiaProceso]])</f>
        <v>2</v>
      </c>
      <c r="N389" t="str">
        <f>VLOOKUP(vst_EtiquetasSalidaTunel[[#This Row],[HoraProceso]],MAESTROS!$F$5:$G$24,2,0)</f>
        <v>02-03 hrs</v>
      </c>
      <c r="O389" t="str">
        <f>VLOOKUP(vst_EtiquetasSalidaTunel[[#This Row],[HoraIntervalo]],MAESTROS!$G$5:$H$24,2,0)</f>
        <v>Noche</v>
      </c>
      <c r="P389">
        <f>MONTH(vst_EtiquetasSalidaTunel[[#This Row],[Dia Proceso 2]])</f>
        <v>2</v>
      </c>
      <c r="Q389">
        <f>WEEKNUM(vst_EtiquetasSalidaTunel[[#This Row],[Dia Proceso 2]])</f>
        <v>7</v>
      </c>
    </row>
    <row r="390" spans="1:17" x14ac:dyDescent="0.3">
      <c r="A390" s="2">
        <v>45701.129812268518</v>
      </c>
      <c r="B390" t="s">
        <v>467</v>
      </c>
      <c r="C390">
        <v>12612</v>
      </c>
      <c r="D390" t="s">
        <v>258</v>
      </c>
      <c r="E390" t="s">
        <v>239</v>
      </c>
      <c r="F390">
        <v>347.99</v>
      </c>
      <c r="G390" t="s">
        <v>240</v>
      </c>
      <c r="H390" t="s">
        <v>23</v>
      </c>
      <c r="I390" t="s">
        <v>13</v>
      </c>
      <c r="J390" s="1">
        <v>45701</v>
      </c>
      <c r="K390">
        <v>24</v>
      </c>
      <c r="L390" t="str">
        <f>TEXT(vst_EtiquetasSalidaTunel[[#This Row],[DiaProceso]],"yyyy-mm-dd")</f>
        <v>2025-02-13</v>
      </c>
      <c r="M390">
        <f>HOUR(vst_EtiquetasSalidaTunel[[#This Row],[DiaProceso]])</f>
        <v>3</v>
      </c>
      <c r="N390" t="str">
        <f>VLOOKUP(vst_EtiquetasSalidaTunel[[#This Row],[HoraProceso]],MAESTROS!$F$5:$G$24,2,0)</f>
        <v>03-04 hrs</v>
      </c>
      <c r="O390" t="str">
        <f>VLOOKUP(vst_EtiquetasSalidaTunel[[#This Row],[HoraIntervalo]],MAESTROS!$G$5:$H$24,2,0)</f>
        <v>Noche</v>
      </c>
      <c r="P390">
        <f>MONTH(vst_EtiquetasSalidaTunel[[#This Row],[Dia Proceso 2]])</f>
        <v>2</v>
      </c>
      <c r="Q390">
        <f>WEEKNUM(vst_EtiquetasSalidaTunel[[#This Row],[Dia Proceso 2]])</f>
        <v>7</v>
      </c>
    </row>
    <row r="391" spans="1:17" x14ac:dyDescent="0.3">
      <c r="A391" s="2">
        <v>45701.155578784725</v>
      </c>
      <c r="B391" t="s">
        <v>447</v>
      </c>
      <c r="C391">
        <v>12612</v>
      </c>
      <c r="D391" t="s">
        <v>258</v>
      </c>
      <c r="E391" t="s">
        <v>239</v>
      </c>
      <c r="F391">
        <v>349.57</v>
      </c>
      <c r="G391" t="s">
        <v>240</v>
      </c>
      <c r="H391" t="s">
        <v>23</v>
      </c>
      <c r="I391" t="s">
        <v>13</v>
      </c>
      <c r="J391" s="1">
        <v>45701</v>
      </c>
      <c r="K391">
        <v>24</v>
      </c>
      <c r="L391" t="str">
        <f>TEXT(vst_EtiquetasSalidaTunel[[#This Row],[DiaProceso]],"yyyy-mm-dd")</f>
        <v>2025-02-13</v>
      </c>
      <c r="M391">
        <f>HOUR(vst_EtiquetasSalidaTunel[[#This Row],[DiaProceso]])</f>
        <v>3</v>
      </c>
      <c r="N391" t="str">
        <f>VLOOKUP(vst_EtiquetasSalidaTunel[[#This Row],[HoraProceso]],MAESTROS!$F$5:$G$24,2,0)</f>
        <v>03-04 hrs</v>
      </c>
      <c r="O391" t="str">
        <f>VLOOKUP(vst_EtiquetasSalidaTunel[[#This Row],[HoraIntervalo]],MAESTROS!$G$5:$H$24,2,0)</f>
        <v>Noche</v>
      </c>
      <c r="P391">
        <f>MONTH(vst_EtiquetasSalidaTunel[[#This Row],[Dia Proceso 2]])</f>
        <v>2</v>
      </c>
      <c r="Q391">
        <f>WEEKNUM(vst_EtiquetasSalidaTunel[[#This Row],[Dia Proceso 2]])</f>
        <v>7</v>
      </c>
    </row>
    <row r="392" spans="1:17" x14ac:dyDescent="0.3">
      <c r="A392" s="2">
        <v>45701.168717592591</v>
      </c>
      <c r="B392" t="s">
        <v>478</v>
      </c>
      <c r="C392">
        <v>12612</v>
      </c>
      <c r="D392" t="s">
        <v>258</v>
      </c>
      <c r="E392" t="s">
        <v>239</v>
      </c>
      <c r="F392">
        <v>345.98</v>
      </c>
      <c r="G392" t="s">
        <v>240</v>
      </c>
      <c r="H392" t="s">
        <v>23</v>
      </c>
      <c r="I392" t="s">
        <v>13</v>
      </c>
      <c r="J392" s="1">
        <v>45701</v>
      </c>
      <c r="K392">
        <v>24</v>
      </c>
      <c r="L392" t="str">
        <f>TEXT(vst_EtiquetasSalidaTunel[[#This Row],[DiaProceso]],"yyyy-mm-dd")</f>
        <v>2025-02-13</v>
      </c>
      <c r="M392">
        <f>HOUR(vst_EtiquetasSalidaTunel[[#This Row],[DiaProceso]])</f>
        <v>4</v>
      </c>
      <c r="N392" t="str">
        <f>VLOOKUP(vst_EtiquetasSalidaTunel[[#This Row],[HoraProceso]],MAESTROS!$F$5:$G$24,2,0)</f>
        <v>04-05 hrs</v>
      </c>
      <c r="O392" t="str">
        <f>VLOOKUP(vst_EtiquetasSalidaTunel[[#This Row],[HoraIntervalo]],MAESTROS!$G$5:$H$24,2,0)</f>
        <v>Noche</v>
      </c>
      <c r="P392">
        <f>MONTH(vst_EtiquetasSalidaTunel[[#This Row],[Dia Proceso 2]])</f>
        <v>2</v>
      </c>
      <c r="Q392">
        <f>WEEKNUM(vst_EtiquetasSalidaTunel[[#This Row],[Dia Proceso 2]])</f>
        <v>7</v>
      </c>
    </row>
    <row r="393" spans="1:17" x14ac:dyDescent="0.3">
      <c r="A393" s="2">
        <v>45701.181752233795</v>
      </c>
      <c r="B393" t="s">
        <v>492</v>
      </c>
      <c r="C393">
        <v>12612</v>
      </c>
      <c r="D393" t="s">
        <v>258</v>
      </c>
      <c r="E393" t="s">
        <v>239</v>
      </c>
      <c r="F393">
        <v>330.07</v>
      </c>
      <c r="G393" t="s">
        <v>240</v>
      </c>
      <c r="H393" t="s">
        <v>23</v>
      </c>
      <c r="I393" t="s">
        <v>13</v>
      </c>
      <c r="J393" s="1">
        <v>45701</v>
      </c>
      <c r="K393">
        <v>24</v>
      </c>
      <c r="L393" t="str">
        <f>TEXT(vst_EtiquetasSalidaTunel[[#This Row],[DiaProceso]],"yyyy-mm-dd")</f>
        <v>2025-02-13</v>
      </c>
      <c r="M393">
        <f>HOUR(vst_EtiquetasSalidaTunel[[#This Row],[DiaProceso]])</f>
        <v>4</v>
      </c>
      <c r="N393" t="str">
        <f>VLOOKUP(vst_EtiquetasSalidaTunel[[#This Row],[HoraProceso]],MAESTROS!$F$5:$G$24,2,0)</f>
        <v>04-05 hrs</v>
      </c>
      <c r="O393" t="str">
        <f>VLOOKUP(vst_EtiquetasSalidaTunel[[#This Row],[HoraIntervalo]],MAESTROS!$G$5:$H$24,2,0)</f>
        <v>Noche</v>
      </c>
      <c r="P393">
        <f>MONTH(vst_EtiquetasSalidaTunel[[#This Row],[Dia Proceso 2]])</f>
        <v>2</v>
      </c>
      <c r="Q393">
        <f>WEEKNUM(vst_EtiquetasSalidaTunel[[#This Row],[Dia Proceso 2]])</f>
        <v>7</v>
      </c>
    </row>
    <row r="394" spans="1:17" x14ac:dyDescent="0.3">
      <c r="A394" s="2">
        <v>45701.192655937499</v>
      </c>
      <c r="B394" t="s">
        <v>448</v>
      </c>
      <c r="C394">
        <v>12612</v>
      </c>
      <c r="D394" t="s">
        <v>258</v>
      </c>
      <c r="E394" t="s">
        <v>239</v>
      </c>
      <c r="F394">
        <v>324.43</v>
      </c>
      <c r="G394" t="s">
        <v>240</v>
      </c>
      <c r="H394" t="s">
        <v>23</v>
      </c>
      <c r="I394" t="s">
        <v>13</v>
      </c>
      <c r="J394" s="1">
        <v>45701</v>
      </c>
      <c r="K394">
        <v>24</v>
      </c>
      <c r="L394" t="str">
        <f>TEXT(vst_EtiquetasSalidaTunel[[#This Row],[DiaProceso]],"yyyy-mm-dd")</f>
        <v>2025-02-13</v>
      </c>
      <c r="M394">
        <f>HOUR(vst_EtiquetasSalidaTunel[[#This Row],[DiaProceso]])</f>
        <v>4</v>
      </c>
      <c r="N394" t="str">
        <f>VLOOKUP(vst_EtiquetasSalidaTunel[[#This Row],[HoraProceso]],MAESTROS!$F$5:$G$24,2,0)</f>
        <v>04-05 hrs</v>
      </c>
      <c r="O394" t="str">
        <f>VLOOKUP(vst_EtiquetasSalidaTunel[[#This Row],[HoraIntervalo]],MAESTROS!$G$5:$H$24,2,0)</f>
        <v>Noche</v>
      </c>
      <c r="P394">
        <f>MONTH(vst_EtiquetasSalidaTunel[[#This Row],[Dia Proceso 2]])</f>
        <v>2</v>
      </c>
      <c r="Q394">
        <f>WEEKNUM(vst_EtiquetasSalidaTunel[[#This Row],[Dia Proceso 2]])</f>
        <v>7</v>
      </c>
    </row>
    <row r="395" spans="1:17" x14ac:dyDescent="0.3">
      <c r="A395" s="2">
        <v>45701.203331168981</v>
      </c>
      <c r="B395" t="s">
        <v>468</v>
      </c>
      <c r="C395">
        <v>12612</v>
      </c>
      <c r="D395" t="s">
        <v>258</v>
      </c>
      <c r="E395" t="s">
        <v>239</v>
      </c>
      <c r="F395">
        <v>325.11</v>
      </c>
      <c r="G395" t="s">
        <v>240</v>
      </c>
      <c r="H395" t="s">
        <v>23</v>
      </c>
      <c r="I395" t="s">
        <v>13</v>
      </c>
      <c r="J395" s="1">
        <v>45701</v>
      </c>
      <c r="K395">
        <v>24</v>
      </c>
      <c r="L395" t="str">
        <f>TEXT(vst_EtiquetasSalidaTunel[[#This Row],[DiaProceso]],"yyyy-mm-dd")</f>
        <v>2025-02-13</v>
      </c>
      <c r="M395">
        <f>HOUR(vst_EtiquetasSalidaTunel[[#This Row],[DiaProceso]])</f>
        <v>4</v>
      </c>
      <c r="N395" t="str">
        <f>VLOOKUP(vst_EtiquetasSalidaTunel[[#This Row],[HoraProceso]],MAESTROS!$F$5:$G$24,2,0)</f>
        <v>04-05 hrs</v>
      </c>
      <c r="O395" t="str">
        <f>VLOOKUP(vst_EtiquetasSalidaTunel[[#This Row],[HoraIntervalo]],MAESTROS!$G$5:$H$24,2,0)</f>
        <v>Noche</v>
      </c>
      <c r="P395">
        <f>MONTH(vst_EtiquetasSalidaTunel[[#This Row],[Dia Proceso 2]])</f>
        <v>2</v>
      </c>
      <c r="Q395">
        <f>WEEKNUM(vst_EtiquetasSalidaTunel[[#This Row],[Dia Proceso 2]])</f>
        <v>7</v>
      </c>
    </row>
    <row r="396" spans="1:17" x14ac:dyDescent="0.3">
      <c r="A396" s="2">
        <v>45701.216664270833</v>
      </c>
      <c r="B396" t="s">
        <v>449</v>
      </c>
      <c r="C396">
        <v>12612</v>
      </c>
      <c r="D396" t="s">
        <v>258</v>
      </c>
      <c r="E396" t="s">
        <v>239</v>
      </c>
      <c r="F396">
        <v>317.75</v>
      </c>
      <c r="G396" t="s">
        <v>240</v>
      </c>
      <c r="H396" t="s">
        <v>23</v>
      </c>
      <c r="I396" t="s">
        <v>13</v>
      </c>
      <c r="J396" s="1">
        <v>45701</v>
      </c>
      <c r="K396">
        <v>24</v>
      </c>
      <c r="L396" t="str">
        <f>TEXT(vst_EtiquetasSalidaTunel[[#This Row],[DiaProceso]],"yyyy-mm-dd")</f>
        <v>2025-02-13</v>
      </c>
      <c r="M396">
        <f>HOUR(vst_EtiquetasSalidaTunel[[#This Row],[DiaProceso]])</f>
        <v>5</v>
      </c>
      <c r="N396" t="str">
        <f>VLOOKUP(vst_EtiquetasSalidaTunel[[#This Row],[HoraProceso]],MAESTROS!$F$5:$G$24,2,0)</f>
        <v>05-06 hrs</v>
      </c>
      <c r="O396" t="str">
        <f>VLOOKUP(vst_EtiquetasSalidaTunel[[#This Row],[HoraIntervalo]],MAESTROS!$G$5:$H$24,2,0)</f>
        <v>Noche</v>
      </c>
      <c r="P396">
        <f>MONTH(vst_EtiquetasSalidaTunel[[#This Row],[Dia Proceso 2]])</f>
        <v>2</v>
      </c>
      <c r="Q396">
        <f>WEEKNUM(vst_EtiquetasSalidaTunel[[#This Row],[Dia Proceso 2]])</f>
        <v>7</v>
      </c>
    </row>
    <row r="397" spans="1:17" x14ac:dyDescent="0.3">
      <c r="A397" s="2">
        <v>45701.227630983798</v>
      </c>
      <c r="B397" t="s">
        <v>479</v>
      </c>
      <c r="C397">
        <v>12612</v>
      </c>
      <c r="D397" t="s">
        <v>258</v>
      </c>
      <c r="E397" t="s">
        <v>239</v>
      </c>
      <c r="F397">
        <v>327.04000000000002</v>
      </c>
      <c r="G397" t="s">
        <v>240</v>
      </c>
      <c r="H397" t="s">
        <v>23</v>
      </c>
      <c r="I397" t="s">
        <v>13</v>
      </c>
      <c r="J397" s="1">
        <v>45701</v>
      </c>
      <c r="K397">
        <v>24</v>
      </c>
      <c r="L397" t="str">
        <f>TEXT(vst_EtiquetasSalidaTunel[[#This Row],[DiaProceso]],"yyyy-mm-dd")</f>
        <v>2025-02-13</v>
      </c>
      <c r="M397">
        <f>HOUR(vst_EtiquetasSalidaTunel[[#This Row],[DiaProceso]])</f>
        <v>5</v>
      </c>
      <c r="N397" t="str">
        <f>VLOOKUP(vst_EtiquetasSalidaTunel[[#This Row],[HoraProceso]],MAESTROS!$F$5:$G$24,2,0)</f>
        <v>05-06 hrs</v>
      </c>
      <c r="O397" t="str">
        <f>VLOOKUP(vst_EtiquetasSalidaTunel[[#This Row],[HoraIntervalo]],MAESTROS!$G$5:$H$24,2,0)</f>
        <v>Noche</v>
      </c>
      <c r="P397">
        <f>MONTH(vst_EtiquetasSalidaTunel[[#This Row],[Dia Proceso 2]])</f>
        <v>2</v>
      </c>
      <c r="Q397">
        <f>WEEKNUM(vst_EtiquetasSalidaTunel[[#This Row],[Dia Proceso 2]])</f>
        <v>7</v>
      </c>
    </row>
    <row r="398" spans="1:17" x14ac:dyDescent="0.3">
      <c r="A398" s="2">
        <v>45701.23484957176</v>
      </c>
      <c r="B398" t="s">
        <v>450</v>
      </c>
      <c r="C398">
        <v>12612</v>
      </c>
      <c r="D398" t="s">
        <v>258</v>
      </c>
      <c r="E398" t="s">
        <v>239</v>
      </c>
      <c r="F398">
        <v>67.459999999999994</v>
      </c>
      <c r="G398" t="s">
        <v>240</v>
      </c>
      <c r="H398" t="s">
        <v>23</v>
      </c>
      <c r="I398" t="s">
        <v>13</v>
      </c>
      <c r="J398" s="1">
        <v>45701</v>
      </c>
      <c r="K398">
        <v>5</v>
      </c>
      <c r="L398" t="str">
        <f>TEXT(vst_EtiquetasSalidaTunel[[#This Row],[DiaProceso]],"yyyy-mm-dd")</f>
        <v>2025-02-13</v>
      </c>
      <c r="M398">
        <f>HOUR(vst_EtiquetasSalidaTunel[[#This Row],[DiaProceso]])</f>
        <v>5</v>
      </c>
      <c r="N398" t="str">
        <f>VLOOKUP(vst_EtiquetasSalidaTunel[[#This Row],[HoraProceso]],MAESTROS!$F$5:$G$24,2,0)</f>
        <v>05-06 hrs</v>
      </c>
      <c r="O398" t="str">
        <f>VLOOKUP(vst_EtiquetasSalidaTunel[[#This Row],[HoraIntervalo]],MAESTROS!$G$5:$H$24,2,0)</f>
        <v>Noche</v>
      </c>
      <c r="P398">
        <f>MONTH(vst_EtiquetasSalidaTunel[[#This Row],[Dia Proceso 2]])</f>
        <v>2</v>
      </c>
      <c r="Q398">
        <f>WEEKNUM(vst_EtiquetasSalidaTunel[[#This Row],[Dia Proceso 2]])</f>
        <v>7</v>
      </c>
    </row>
    <row r="399" spans="1:17" x14ac:dyDescent="0.3">
      <c r="A399" s="2">
        <v>45701.352423263888</v>
      </c>
      <c r="B399" t="s">
        <v>469</v>
      </c>
      <c r="C399">
        <v>12612</v>
      </c>
      <c r="D399" t="s">
        <v>258</v>
      </c>
      <c r="E399" t="s">
        <v>239</v>
      </c>
      <c r="F399">
        <v>506.24</v>
      </c>
      <c r="G399" t="s">
        <v>240</v>
      </c>
      <c r="H399" t="s">
        <v>23</v>
      </c>
      <c r="I399" t="s">
        <v>13</v>
      </c>
      <c r="J399" s="1">
        <v>45701</v>
      </c>
      <c r="K399">
        <v>24</v>
      </c>
      <c r="L399" t="str">
        <f>TEXT(vst_EtiquetasSalidaTunel[[#This Row],[DiaProceso]],"yyyy-mm-dd")</f>
        <v>2025-02-13</v>
      </c>
      <c r="M399">
        <f>HOUR(vst_EtiquetasSalidaTunel[[#This Row],[DiaProceso]])</f>
        <v>8</v>
      </c>
      <c r="N399" t="str">
        <f>VLOOKUP(vst_EtiquetasSalidaTunel[[#This Row],[HoraProceso]],MAESTROS!$F$5:$G$24,2,0)</f>
        <v>08-09 hrs</v>
      </c>
      <c r="O399" t="str">
        <f>VLOOKUP(vst_EtiquetasSalidaTunel[[#This Row],[HoraIntervalo]],MAESTROS!$G$5:$H$24,2,0)</f>
        <v>Dia</v>
      </c>
      <c r="P399">
        <f>MONTH(vst_EtiquetasSalidaTunel[[#This Row],[Dia Proceso 2]])</f>
        <v>2</v>
      </c>
      <c r="Q399">
        <f>WEEKNUM(vst_EtiquetasSalidaTunel[[#This Row],[Dia Proceso 2]])</f>
        <v>7</v>
      </c>
    </row>
    <row r="400" spans="1:17" x14ac:dyDescent="0.3">
      <c r="A400" s="2">
        <v>45701.36871628472</v>
      </c>
      <c r="B400" t="s">
        <v>493</v>
      </c>
      <c r="C400">
        <v>12612</v>
      </c>
      <c r="D400" t="s">
        <v>258</v>
      </c>
      <c r="E400" t="s">
        <v>239</v>
      </c>
      <c r="F400">
        <v>500.14</v>
      </c>
      <c r="G400" t="s">
        <v>240</v>
      </c>
      <c r="H400" t="s">
        <v>23</v>
      </c>
      <c r="I400" t="s">
        <v>13</v>
      </c>
      <c r="J400" s="1">
        <v>45701</v>
      </c>
      <c r="K400">
        <v>24</v>
      </c>
      <c r="L400" t="str">
        <f>TEXT(vst_EtiquetasSalidaTunel[[#This Row],[DiaProceso]],"yyyy-mm-dd")</f>
        <v>2025-02-13</v>
      </c>
      <c r="M400">
        <f>HOUR(vst_EtiquetasSalidaTunel[[#This Row],[DiaProceso]])</f>
        <v>8</v>
      </c>
      <c r="N400" t="str">
        <f>VLOOKUP(vst_EtiquetasSalidaTunel[[#This Row],[HoraProceso]],MAESTROS!$F$5:$G$24,2,0)</f>
        <v>08-09 hrs</v>
      </c>
      <c r="O400" t="str">
        <f>VLOOKUP(vst_EtiquetasSalidaTunel[[#This Row],[HoraIntervalo]],MAESTROS!$G$5:$H$24,2,0)</f>
        <v>Dia</v>
      </c>
      <c r="P400">
        <f>MONTH(vst_EtiquetasSalidaTunel[[#This Row],[Dia Proceso 2]])</f>
        <v>2</v>
      </c>
      <c r="Q400">
        <f>WEEKNUM(vst_EtiquetasSalidaTunel[[#This Row],[Dia Proceso 2]])</f>
        <v>7</v>
      </c>
    </row>
    <row r="401" spans="1:17" x14ac:dyDescent="0.3">
      <c r="A401" s="2">
        <v>45701.386412499996</v>
      </c>
      <c r="B401" t="s">
        <v>451</v>
      </c>
      <c r="C401">
        <v>12612</v>
      </c>
      <c r="D401" t="s">
        <v>258</v>
      </c>
      <c r="E401" t="s">
        <v>239</v>
      </c>
      <c r="F401">
        <v>503.67</v>
      </c>
      <c r="G401" t="s">
        <v>240</v>
      </c>
      <c r="H401" t="s">
        <v>23</v>
      </c>
      <c r="I401" t="s">
        <v>13</v>
      </c>
      <c r="J401" s="1">
        <v>45701</v>
      </c>
      <c r="K401">
        <v>24</v>
      </c>
      <c r="L401" t="str">
        <f>TEXT(vst_EtiquetasSalidaTunel[[#This Row],[DiaProceso]],"yyyy-mm-dd")</f>
        <v>2025-02-13</v>
      </c>
      <c r="M401">
        <f>HOUR(vst_EtiquetasSalidaTunel[[#This Row],[DiaProceso]])</f>
        <v>9</v>
      </c>
      <c r="N401" t="str">
        <f>VLOOKUP(vst_EtiquetasSalidaTunel[[#This Row],[HoraProceso]],MAESTROS!$F$5:$G$24,2,0)</f>
        <v>09-10 hrs</v>
      </c>
      <c r="O401" t="str">
        <f>VLOOKUP(vst_EtiquetasSalidaTunel[[#This Row],[HoraIntervalo]],MAESTROS!$G$5:$H$24,2,0)</f>
        <v>Dia</v>
      </c>
      <c r="P401">
        <f>MONTH(vst_EtiquetasSalidaTunel[[#This Row],[Dia Proceso 2]])</f>
        <v>2</v>
      </c>
      <c r="Q401">
        <f>WEEKNUM(vst_EtiquetasSalidaTunel[[#This Row],[Dia Proceso 2]])</f>
        <v>7</v>
      </c>
    </row>
    <row r="402" spans="1:17" x14ac:dyDescent="0.3">
      <c r="A402" s="2">
        <v>45701.394791979168</v>
      </c>
      <c r="B402" t="s">
        <v>480</v>
      </c>
      <c r="C402">
        <v>12612</v>
      </c>
      <c r="D402" t="s">
        <v>258</v>
      </c>
      <c r="E402" t="s">
        <v>239</v>
      </c>
      <c r="F402">
        <v>182.08</v>
      </c>
      <c r="G402" t="s">
        <v>240</v>
      </c>
      <c r="H402" t="s">
        <v>23</v>
      </c>
      <c r="I402" t="s">
        <v>13</v>
      </c>
      <c r="J402" s="1">
        <v>45701</v>
      </c>
      <c r="K402">
        <v>9</v>
      </c>
      <c r="L402" t="str">
        <f>TEXT(vst_EtiquetasSalidaTunel[[#This Row],[DiaProceso]],"yyyy-mm-dd")</f>
        <v>2025-02-13</v>
      </c>
      <c r="M402">
        <f>HOUR(vst_EtiquetasSalidaTunel[[#This Row],[DiaProceso]])</f>
        <v>9</v>
      </c>
      <c r="N402" t="str">
        <f>VLOOKUP(vst_EtiquetasSalidaTunel[[#This Row],[HoraProceso]],MAESTROS!$F$5:$G$24,2,0)</f>
        <v>09-10 hrs</v>
      </c>
      <c r="O402" t="str">
        <f>VLOOKUP(vst_EtiquetasSalidaTunel[[#This Row],[HoraIntervalo]],MAESTROS!$G$5:$H$24,2,0)</f>
        <v>Dia</v>
      </c>
      <c r="P402">
        <f>MONTH(vst_EtiquetasSalidaTunel[[#This Row],[Dia Proceso 2]])</f>
        <v>2</v>
      </c>
      <c r="Q402">
        <f>WEEKNUM(vst_EtiquetasSalidaTunel[[#This Row],[Dia Proceso 2]])</f>
        <v>7</v>
      </c>
    </row>
    <row r="403" spans="1:17" x14ac:dyDescent="0.3">
      <c r="A403" s="2">
        <v>45701.413089699075</v>
      </c>
      <c r="B403" t="s">
        <v>439</v>
      </c>
      <c r="C403">
        <v>12607</v>
      </c>
      <c r="D403" t="s">
        <v>86</v>
      </c>
      <c r="E403" t="s">
        <v>10</v>
      </c>
      <c r="F403">
        <v>563.1</v>
      </c>
      <c r="G403" t="s">
        <v>11</v>
      </c>
      <c r="H403" t="s">
        <v>202</v>
      </c>
      <c r="I403" t="s">
        <v>13</v>
      </c>
      <c r="J403" s="1">
        <v>45701</v>
      </c>
      <c r="K403">
        <v>24</v>
      </c>
      <c r="L403" t="str">
        <f>TEXT(vst_EtiquetasSalidaTunel[[#This Row],[DiaProceso]],"yyyy-mm-dd")</f>
        <v>2025-02-13</v>
      </c>
      <c r="M403">
        <f>HOUR(vst_EtiquetasSalidaTunel[[#This Row],[DiaProceso]])</f>
        <v>9</v>
      </c>
      <c r="N403" t="str">
        <f>VLOOKUP(vst_EtiquetasSalidaTunel[[#This Row],[HoraProceso]],MAESTROS!$F$5:$G$24,2,0)</f>
        <v>09-10 hrs</v>
      </c>
      <c r="O403" t="str">
        <f>VLOOKUP(vst_EtiquetasSalidaTunel[[#This Row],[HoraIntervalo]],MAESTROS!$G$5:$H$24,2,0)</f>
        <v>Dia</v>
      </c>
      <c r="P403">
        <f>MONTH(vst_EtiquetasSalidaTunel[[#This Row],[Dia Proceso 2]])</f>
        <v>2</v>
      </c>
      <c r="Q403">
        <f>WEEKNUM(vst_EtiquetasSalidaTunel[[#This Row],[Dia Proceso 2]])</f>
        <v>7</v>
      </c>
    </row>
    <row r="404" spans="1:17" x14ac:dyDescent="0.3">
      <c r="A404" s="2">
        <v>45701.430465393518</v>
      </c>
      <c r="B404" t="s">
        <v>433</v>
      </c>
      <c r="C404">
        <v>12607</v>
      </c>
      <c r="D404" t="s">
        <v>86</v>
      </c>
      <c r="E404" t="s">
        <v>10</v>
      </c>
      <c r="F404">
        <v>546.65</v>
      </c>
      <c r="G404" t="s">
        <v>11</v>
      </c>
      <c r="H404" t="s">
        <v>202</v>
      </c>
      <c r="I404" t="s">
        <v>13</v>
      </c>
      <c r="J404" s="1">
        <v>45701</v>
      </c>
      <c r="K404">
        <v>24</v>
      </c>
      <c r="L404" t="str">
        <f>TEXT(vst_EtiquetasSalidaTunel[[#This Row],[DiaProceso]],"yyyy-mm-dd")</f>
        <v>2025-02-13</v>
      </c>
      <c r="M404">
        <f>HOUR(vst_EtiquetasSalidaTunel[[#This Row],[DiaProceso]])</f>
        <v>10</v>
      </c>
      <c r="N404" t="str">
        <f>VLOOKUP(vst_EtiquetasSalidaTunel[[#This Row],[HoraProceso]],MAESTROS!$F$5:$G$24,2,0)</f>
        <v>10-11 hrs</v>
      </c>
      <c r="O404" t="str">
        <f>VLOOKUP(vst_EtiquetasSalidaTunel[[#This Row],[HoraIntervalo]],MAESTROS!$G$5:$H$24,2,0)</f>
        <v>Dia</v>
      </c>
      <c r="P404">
        <f>MONTH(vst_EtiquetasSalidaTunel[[#This Row],[Dia Proceso 2]])</f>
        <v>2</v>
      </c>
      <c r="Q404">
        <f>WEEKNUM(vst_EtiquetasSalidaTunel[[#This Row],[Dia Proceso 2]])</f>
        <v>7</v>
      </c>
    </row>
    <row r="405" spans="1:17" x14ac:dyDescent="0.3">
      <c r="A405" s="2">
        <v>45701.449335185185</v>
      </c>
      <c r="B405" t="s">
        <v>488</v>
      </c>
      <c r="C405">
        <v>12607</v>
      </c>
      <c r="D405" t="s">
        <v>86</v>
      </c>
      <c r="E405" t="s">
        <v>10</v>
      </c>
      <c r="F405">
        <v>550.22</v>
      </c>
      <c r="G405" t="s">
        <v>11</v>
      </c>
      <c r="H405" t="s">
        <v>202</v>
      </c>
      <c r="I405" t="s">
        <v>13</v>
      </c>
      <c r="J405" s="1">
        <v>45701</v>
      </c>
      <c r="K405">
        <v>24</v>
      </c>
      <c r="L405" t="str">
        <f>TEXT(vst_EtiquetasSalidaTunel[[#This Row],[DiaProceso]],"yyyy-mm-dd")</f>
        <v>2025-02-13</v>
      </c>
      <c r="M405">
        <f>HOUR(vst_EtiquetasSalidaTunel[[#This Row],[DiaProceso]])</f>
        <v>10</v>
      </c>
      <c r="N405" t="str">
        <f>VLOOKUP(vst_EtiquetasSalidaTunel[[#This Row],[HoraProceso]],MAESTROS!$F$5:$G$24,2,0)</f>
        <v>10-11 hrs</v>
      </c>
      <c r="O405" t="str">
        <f>VLOOKUP(vst_EtiquetasSalidaTunel[[#This Row],[HoraIntervalo]],MAESTROS!$G$5:$H$24,2,0)</f>
        <v>Dia</v>
      </c>
      <c r="P405">
        <f>MONTH(vst_EtiquetasSalidaTunel[[#This Row],[Dia Proceso 2]])</f>
        <v>2</v>
      </c>
      <c r="Q405">
        <f>WEEKNUM(vst_EtiquetasSalidaTunel[[#This Row],[Dia Proceso 2]])</f>
        <v>7</v>
      </c>
    </row>
    <row r="406" spans="1:17" x14ac:dyDescent="0.3">
      <c r="A406" s="2">
        <v>45701.467887152779</v>
      </c>
      <c r="B406" t="s">
        <v>440</v>
      </c>
      <c r="C406">
        <v>12607</v>
      </c>
      <c r="D406" t="s">
        <v>86</v>
      </c>
      <c r="E406" t="s">
        <v>10</v>
      </c>
      <c r="F406">
        <v>504.1</v>
      </c>
      <c r="G406" t="s">
        <v>11</v>
      </c>
      <c r="H406" t="s">
        <v>202</v>
      </c>
      <c r="I406" t="s">
        <v>13</v>
      </c>
      <c r="J406" s="1">
        <v>45701</v>
      </c>
      <c r="K406">
        <v>22</v>
      </c>
      <c r="L406" t="str">
        <f>TEXT(vst_EtiquetasSalidaTunel[[#This Row],[DiaProceso]],"yyyy-mm-dd")</f>
        <v>2025-02-13</v>
      </c>
      <c r="M406">
        <f>HOUR(vst_EtiquetasSalidaTunel[[#This Row],[DiaProceso]])</f>
        <v>11</v>
      </c>
      <c r="N406" t="str">
        <f>VLOOKUP(vst_EtiquetasSalidaTunel[[#This Row],[HoraProceso]],MAESTROS!$F$5:$G$24,2,0)</f>
        <v>11-12 hrs</v>
      </c>
      <c r="O406" t="str">
        <f>VLOOKUP(vst_EtiquetasSalidaTunel[[#This Row],[HoraIntervalo]],MAESTROS!$G$5:$H$24,2,0)</f>
        <v>Dia</v>
      </c>
      <c r="P406">
        <f>MONTH(vst_EtiquetasSalidaTunel[[#This Row],[Dia Proceso 2]])</f>
        <v>2</v>
      </c>
      <c r="Q406">
        <f>WEEKNUM(vst_EtiquetasSalidaTunel[[#This Row],[Dia Proceso 2]])</f>
        <v>7</v>
      </c>
    </row>
    <row r="407" spans="1:17" x14ac:dyDescent="0.3">
      <c r="A407" s="2">
        <v>45701.513823148147</v>
      </c>
      <c r="B407" t="s">
        <v>489</v>
      </c>
      <c r="C407">
        <v>12613</v>
      </c>
      <c r="D407" t="s">
        <v>86</v>
      </c>
      <c r="E407" t="s">
        <v>10</v>
      </c>
      <c r="F407">
        <v>543.33000000000004</v>
      </c>
      <c r="G407" t="s">
        <v>11</v>
      </c>
      <c r="H407" t="s">
        <v>12</v>
      </c>
      <c r="I407" t="s">
        <v>13</v>
      </c>
      <c r="J407" s="1">
        <v>45701</v>
      </c>
      <c r="K407">
        <v>24</v>
      </c>
      <c r="L407" t="str">
        <f>TEXT(vst_EtiquetasSalidaTunel[[#This Row],[DiaProceso]],"yyyy-mm-dd")</f>
        <v>2025-02-13</v>
      </c>
      <c r="M407">
        <f>HOUR(vst_EtiquetasSalidaTunel[[#This Row],[DiaProceso]])</f>
        <v>12</v>
      </c>
      <c r="N407" t="str">
        <f>VLOOKUP(vst_EtiquetasSalidaTunel[[#This Row],[HoraProceso]],MAESTROS!$F$5:$G$24,2,0)</f>
        <v>12-13 hrs</v>
      </c>
      <c r="O407" t="str">
        <f>VLOOKUP(vst_EtiquetasSalidaTunel[[#This Row],[HoraIntervalo]],MAESTROS!$G$5:$H$24,2,0)</f>
        <v>Dia</v>
      </c>
      <c r="P407">
        <f>MONTH(vst_EtiquetasSalidaTunel[[#This Row],[Dia Proceso 2]])</f>
        <v>2</v>
      </c>
      <c r="Q407">
        <f>WEEKNUM(vst_EtiquetasSalidaTunel[[#This Row],[Dia Proceso 2]])</f>
        <v>7</v>
      </c>
    </row>
    <row r="408" spans="1:17" x14ac:dyDescent="0.3">
      <c r="A408" s="2">
        <v>45701.53912627315</v>
      </c>
      <c r="B408" t="s">
        <v>441</v>
      </c>
      <c r="C408">
        <v>12613</v>
      </c>
      <c r="D408" t="s">
        <v>86</v>
      </c>
      <c r="E408" t="s">
        <v>10</v>
      </c>
      <c r="F408">
        <v>533.14</v>
      </c>
      <c r="G408" t="s">
        <v>11</v>
      </c>
      <c r="H408" t="s">
        <v>12</v>
      </c>
      <c r="I408" t="s">
        <v>13</v>
      </c>
      <c r="J408" s="1">
        <v>45701</v>
      </c>
      <c r="K408">
        <v>24</v>
      </c>
      <c r="L408" t="str">
        <f>TEXT(vst_EtiquetasSalidaTunel[[#This Row],[DiaProceso]],"yyyy-mm-dd")</f>
        <v>2025-02-13</v>
      </c>
      <c r="M408">
        <f>HOUR(vst_EtiquetasSalidaTunel[[#This Row],[DiaProceso]])</f>
        <v>12</v>
      </c>
      <c r="N408" t="str">
        <f>VLOOKUP(vst_EtiquetasSalidaTunel[[#This Row],[HoraProceso]],MAESTROS!$F$5:$G$24,2,0)</f>
        <v>12-13 hrs</v>
      </c>
      <c r="O408" t="str">
        <f>VLOOKUP(vst_EtiquetasSalidaTunel[[#This Row],[HoraIntervalo]],MAESTROS!$G$5:$H$24,2,0)</f>
        <v>Dia</v>
      </c>
      <c r="P408">
        <f>MONTH(vst_EtiquetasSalidaTunel[[#This Row],[Dia Proceso 2]])</f>
        <v>2</v>
      </c>
      <c r="Q408">
        <f>WEEKNUM(vst_EtiquetasSalidaTunel[[#This Row],[Dia Proceso 2]])</f>
        <v>7</v>
      </c>
    </row>
    <row r="409" spans="1:17" x14ac:dyDescent="0.3">
      <c r="A409" s="2">
        <v>45701.561351620374</v>
      </c>
      <c r="B409" t="s">
        <v>442</v>
      </c>
      <c r="C409">
        <v>12613</v>
      </c>
      <c r="D409" t="s">
        <v>86</v>
      </c>
      <c r="E409" t="s">
        <v>10</v>
      </c>
      <c r="F409">
        <v>547.54999999999995</v>
      </c>
      <c r="G409" t="s">
        <v>11</v>
      </c>
      <c r="H409" t="s">
        <v>12</v>
      </c>
      <c r="I409" t="s">
        <v>13</v>
      </c>
      <c r="J409" s="1">
        <v>45701</v>
      </c>
      <c r="K409">
        <v>24</v>
      </c>
      <c r="L409" t="str">
        <f>TEXT(vst_EtiquetasSalidaTunel[[#This Row],[DiaProceso]],"yyyy-mm-dd")</f>
        <v>2025-02-13</v>
      </c>
      <c r="M409">
        <f>HOUR(vst_EtiquetasSalidaTunel[[#This Row],[DiaProceso]])</f>
        <v>13</v>
      </c>
      <c r="N409" t="str">
        <f>VLOOKUP(vst_EtiquetasSalidaTunel[[#This Row],[HoraProceso]],MAESTROS!$F$5:$G$24,2,0)</f>
        <v>13-14 hrs</v>
      </c>
      <c r="O409" t="str">
        <f>VLOOKUP(vst_EtiquetasSalidaTunel[[#This Row],[HoraIntervalo]],MAESTROS!$G$5:$H$24,2,0)</f>
        <v>Dia</v>
      </c>
      <c r="P409">
        <f>MONTH(vst_EtiquetasSalidaTunel[[#This Row],[Dia Proceso 2]])</f>
        <v>2</v>
      </c>
      <c r="Q409">
        <f>WEEKNUM(vst_EtiquetasSalidaTunel[[#This Row],[Dia Proceso 2]])</f>
        <v>7</v>
      </c>
    </row>
    <row r="410" spans="1:17" x14ac:dyDescent="0.3">
      <c r="A410" s="2">
        <v>45701.587987118059</v>
      </c>
      <c r="B410" t="s">
        <v>461</v>
      </c>
      <c r="C410">
        <v>12613</v>
      </c>
      <c r="D410" t="s">
        <v>86</v>
      </c>
      <c r="E410" t="s">
        <v>10</v>
      </c>
      <c r="F410">
        <v>550.54999999999995</v>
      </c>
      <c r="G410" t="s">
        <v>11</v>
      </c>
      <c r="H410" t="s">
        <v>12</v>
      </c>
      <c r="I410" t="s">
        <v>13</v>
      </c>
      <c r="J410" s="1">
        <v>45701</v>
      </c>
      <c r="K410">
        <v>24</v>
      </c>
      <c r="L410" t="str">
        <f>TEXT(vst_EtiquetasSalidaTunel[[#This Row],[DiaProceso]],"yyyy-mm-dd")</f>
        <v>2025-02-13</v>
      </c>
      <c r="M410">
        <f>HOUR(vst_EtiquetasSalidaTunel[[#This Row],[DiaProceso]])</f>
        <v>14</v>
      </c>
      <c r="N410" t="str">
        <f>VLOOKUP(vst_EtiquetasSalidaTunel[[#This Row],[HoraProceso]],MAESTROS!$F$5:$G$24,2,0)</f>
        <v>14-15 hrs</v>
      </c>
      <c r="O410" t="str">
        <f>VLOOKUP(vst_EtiquetasSalidaTunel[[#This Row],[HoraIntervalo]],MAESTROS!$G$5:$H$24,2,0)</f>
        <v>Dia</v>
      </c>
      <c r="P410">
        <f>MONTH(vst_EtiquetasSalidaTunel[[#This Row],[Dia Proceso 2]])</f>
        <v>2</v>
      </c>
      <c r="Q410">
        <f>WEEKNUM(vst_EtiquetasSalidaTunel[[#This Row],[Dia Proceso 2]])</f>
        <v>7</v>
      </c>
    </row>
    <row r="411" spans="1:17" x14ac:dyDescent="0.3">
      <c r="A411" s="2">
        <v>45701.608202465279</v>
      </c>
      <c r="B411" t="s">
        <v>443</v>
      </c>
      <c r="C411">
        <v>12613</v>
      </c>
      <c r="D411" t="s">
        <v>86</v>
      </c>
      <c r="E411" t="s">
        <v>10</v>
      </c>
      <c r="F411">
        <v>564.08000000000004</v>
      </c>
      <c r="G411" t="s">
        <v>11</v>
      </c>
      <c r="H411" t="s">
        <v>12</v>
      </c>
      <c r="I411" t="s">
        <v>13</v>
      </c>
      <c r="J411" s="1">
        <v>45701</v>
      </c>
      <c r="K411">
        <v>24</v>
      </c>
      <c r="L411" t="str">
        <f>TEXT(vst_EtiquetasSalidaTunel[[#This Row],[DiaProceso]],"yyyy-mm-dd")</f>
        <v>2025-02-13</v>
      </c>
      <c r="M411">
        <f>HOUR(vst_EtiquetasSalidaTunel[[#This Row],[DiaProceso]])</f>
        <v>14</v>
      </c>
      <c r="N411" t="str">
        <f>VLOOKUP(vst_EtiquetasSalidaTunel[[#This Row],[HoraProceso]],MAESTROS!$F$5:$G$24,2,0)</f>
        <v>14-15 hrs</v>
      </c>
      <c r="O411" t="str">
        <f>VLOOKUP(vst_EtiquetasSalidaTunel[[#This Row],[HoraIntervalo]],MAESTROS!$G$5:$H$24,2,0)</f>
        <v>Dia</v>
      </c>
      <c r="P411">
        <f>MONTH(vst_EtiquetasSalidaTunel[[#This Row],[Dia Proceso 2]])</f>
        <v>2</v>
      </c>
      <c r="Q411">
        <f>WEEKNUM(vst_EtiquetasSalidaTunel[[#This Row],[Dia Proceso 2]])</f>
        <v>7</v>
      </c>
    </row>
    <row r="412" spans="1:17" x14ac:dyDescent="0.3">
      <c r="A412" s="2">
        <v>45701.62313310185</v>
      </c>
      <c r="B412" t="s">
        <v>490</v>
      </c>
      <c r="C412">
        <v>12613</v>
      </c>
      <c r="D412" t="s">
        <v>86</v>
      </c>
      <c r="E412" t="s">
        <v>10</v>
      </c>
      <c r="F412">
        <v>559.33000000000004</v>
      </c>
      <c r="G412" t="s">
        <v>11</v>
      </c>
      <c r="H412" t="s">
        <v>12</v>
      </c>
      <c r="I412" t="s">
        <v>13</v>
      </c>
      <c r="J412" s="1">
        <v>45701</v>
      </c>
      <c r="K412">
        <v>24</v>
      </c>
      <c r="L412" t="str">
        <f>TEXT(vst_EtiquetasSalidaTunel[[#This Row],[DiaProceso]],"yyyy-mm-dd")</f>
        <v>2025-02-13</v>
      </c>
      <c r="M412">
        <f>HOUR(vst_EtiquetasSalidaTunel[[#This Row],[DiaProceso]])</f>
        <v>14</v>
      </c>
      <c r="N412" t="str">
        <f>VLOOKUP(vst_EtiquetasSalidaTunel[[#This Row],[HoraProceso]],MAESTROS!$F$5:$G$24,2,0)</f>
        <v>14-15 hrs</v>
      </c>
      <c r="O412" t="str">
        <f>VLOOKUP(vst_EtiquetasSalidaTunel[[#This Row],[HoraIntervalo]],MAESTROS!$G$5:$H$24,2,0)</f>
        <v>Dia</v>
      </c>
      <c r="P412">
        <f>MONTH(vst_EtiquetasSalidaTunel[[#This Row],[Dia Proceso 2]])</f>
        <v>2</v>
      </c>
      <c r="Q412">
        <f>WEEKNUM(vst_EtiquetasSalidaTunel[[#This Row],[Dia Proceso 2]])</f>
        <v>7</v>
      </c>
    </row>
    <row r="413" spans="1:17" x14ac:dyDescent="0.3">
      <c r="A413" s="2">
        <v>45701.638722881944</v>
      </c>
      <c r="B413" t="s">
        <v>444</v>
      </c>
      <c r="C413">
        <v>12613</v>
      </c>
      <c r="D413" t="s">
        <v>86</v>
      </c>
      <c r="E413" t="s">
        <v>10</v>
      </c>
      <c r="F413">
        <v>563.27</v>
      </c>
      <c r="G413" t="s">
        <v>11</v>
      </c>
      <c r="H413" t="s">
        <v>12</v>
      </c>
      <c r="I413" t="s">
        <v>13</v>
      </c>
      <c r="J413" s="1">
        <v>45701</v>
      </c>
      <c r="K413">
        <v>24</v>
      </c>
      <c r="L413" t="str">
        <f>TEXT(vst_EtiquetasSalidaTunel[[#This Row],[DiaProceso]],"yyyy-mm-dd")</f>
        <v>2025-02-13</v>
      </c>
      <c r="M413">
        <f>HOUR(vst_EtiquetasSalidaTunel[[#This Row],[DiaProceso]])</f>
        <v>15</v>
      </c>
      <c r="N413" t="str">
        <f>VLOOKUP(vst_EtiquetasSalidaTunel[[#This Row],[HoraProceso]],MAESTROS!$F$5:$G$24,2,0)</f>
        <v>15-16 hrs</v>
      </c>
      <c r="O413" t="str">
        <f>VLOOKUP(vst_EtiquetasSalidaTunel[[#This Row],[HoraIntervalo]],MAESTROS!$G$5:$H$24,2,0)</f>
        <v>Dia</v>
      </c>
      <c r="P413">
        <f>MONTH(vst_EtiquetasSalidaTunel[[#This Row],[Dia Proceso 2]])</f>
        <v>2</v>
      </c>
      <c r="Q413">
        <f>WEEKNUM(vst_EtiquetasSalidaTunel[[#This Row],[Dia Proceso 2]])</f>
        <v>7</v>
      </c>
    </row>
    <row r="414" spans="1:17" x14ac:dyDescent="0.3">
      <c r="A414" s="2">
        <v>45701.657060034719</v>
      </c>
      <c r="B414" t="s">
        <v>462</v>
      </c>
      <c r="C414">
        <v>12613</v>
      </c>
      <c r="D414" t="s">
        <v>86</v>
      </c>
      <c r="E414" t="s">
        <v>10</v>
      </c>
      <c r="F414">
        <v>552.01</v>
      </c>
      <c r="G414" t="s">
        <v>11</v>
      </c>
      <c r="H414" t="s">
        <v>12</v>
      </c>
      <c r="I414" t="s">
        <v>13</v>
      </c>
      <c r="J414" s="1">
        <v>45701</v>
      </c>
      <c r="K414">
        <v>24</v>
      </c>
      <c r="L414" t="str">
        <f>TEXT(vst_EtiquetasSalidaTunel[[#This Row],[DiaProceso]],"yyyy-mm-dd")</f>
        <v>2025-02-13</v>
      </c>
      <c r="M414">
        <f>HOUR(vst_EtiquetasSalidaTunel[[#This Row],[DiaProceso]])</f>
        <v>15</v>
      </c>
      <c r="N414" t="str">
        <f>VLOOKUP(vst_EtiquetasSalidaTunel[[#This Row],[HoraProceso]],MAESTROS!$F$5:$G$24,2,0)</f>
        <v>15-16 hrs</v>
      </c>
      <c r="O414" t="str">
        <f>VLOOKUP(vst_EtiquetasSalidaTunel[[#This Row],[HoraIntervalo]],MAESTROS!$G$5:$H$24,2,0)</f>
        <v>Dia</v>
      </c>
      <c r="P414">
        <f>MONTH(vst_EtiquetasSalidaTunel[[#This Row],[Dia Proceso 2]])</f>
        <v>2</v>
      </c>
      <c r="Q414">
        <f>WEEKNUM(vst_EtiquetasSalidaTunel[[#This Row],[Dia Proceso 2]])</f>
        <v>7</v>
      </c>
    </row>
    <row r="415" spans="1:17" x14ac:dyDescent="0.3">
      <c r="A415" s="2">
        <v>45701.674354826391</v>
      </c>
      <c r="B415" t="s">
        <v>434</v>
      </c>
      <c r="C415">
        <v>12613</v>
      </c>
      <c r="D415" t="s">
        <v>86</v>
      </c>
      <c r="E415" t="s">
        <v>10</v>
      </c>
      <c r="F415">
        <v>556.20000000000005</v>
      </c>
      <c r="G415" t="s">
        <v>11</v>
      </c>
      <c r="H415" t="s">
        <v>12</v>
      </c>
      <c r="I415" t="s">
        <v>13</v>
      </c>
      <c r="J415" s="1">
        <v>45701</v>
      </c>
      <c r="K415">
        <v>24</v>
      </c>
      <c r="L415" t="str">
        <f>TEXT(vst_EtiquetasSalidaTunel[[#This Row],[DiaProceso]],"yyyy-mm-dd")</f>
        <v>2025-02-13</v>
      </c>
      <c r="M415">
        <f>HOUR(vst_EtiquetasSalidaTunel[[#This Row],[DiaProceso]])</f>
        <v>16</v>
      </c>
      <c r="N415" t="str">
        <f>VLOOKUP(vst_EtiquetasSalidaTunel[[#This Row],[HoraProceso]],MAESTROS!$F$5:$G$24,2,0)</f>
        <v>16-17 hrs</v>
      </c>
      <c r="O415" t="str">
        <f>VLOOKUP(vst_EtiquetasSalidaTunel[[#This Row],[HoraIntervalo]],MAESTROS!$G$5:$H$24,2,0)</f>
        <v>Dia</v>
      </c>
      <c r="P415">
        <f>MONTH(vst_EtiquetasSalidaTunel[[#This Row],[Dia Proceso 2]])</f>
        <v>2</v>
      </c>
      <c r="Q415">
        <f>WEEKNUM(vst_EtiquetasSalidaTunel[[#This Row],[Dia Proceso 2]])</f>
        <v>7</v>
      </c>
    </row>
    <row r="416" spans="1:17" x14ac:dyDescent="0.3">
      <c r="A416" s="2">
        <v>45701.697537037035</v>
      </c>
      <c r="B416" t="s">
        <v>463</v>
      </c>
      <c r="C416">
        <v>12613</v>
      </c>
      <c r="D416" t="s">
        <v>86</v>
      </c>
      <c r="E416" t="s">
        <v>10</v>
      </c>
      <c r="F416">
        <v>543.77</v>
      </c>
      <c r="G416" t="s">
        <v>11</v>
      </c>
      <c r="H416" t="s">
        <v>12</v>
      </c>
      <c r="I416" t="s">
        <v>13</v>
      </c>
      <c r="J416" s="1">
        <v>45701</v>
      </c>
      <c r="K416">
        <v>24</v>
      </c>
      <c r="L416" t="str">
        <f>TEXT(vst_EtiquetasSalidaTunel[[#This Row],[DiaProceso]],"yyyy-mm-dd")</f>
        <v>2025-02-13</v>
      </c>
      <c r="M416">
        <f>HOUR(vst_EtiquetasSalidaTunel[[#This Row],[DiaProceso]])</f>
        <v>16</v>
      </c>
      <c r="N416" t="str">
        <f>VLOOKUP(vst_EtiquetasSalidaTunel[[#This Row],[HoraProceso]],MAESTROS!$F$5:$G$24,2,0)</f>
        <v>16-17 hrs</v>
      </c>
      <c r="O416" t="str">
        <f>VLOOKUP(vst_EtiquetasSalidaTunel[[#This Row],[HoraIntervalo]],MAESTROS!$G$5:$H$24,2,0)</f>
        <v>Dia</v>
      </c>
      <c r="P416">
        <f>MONTH(vst_EtiquetasSalidaTunel[[#This Row],[Dia Proceso 2]])</f>
        <v>2</v>
      </c>
      <c r="Q416">
        <f>WEEKNUM(vst_EtiquetasSalidaTunel[[#This Row],[Dia Proceso 2]])</f>
        <v>7</v>
      </c>
    </row>
    <row r="417" spans="1:17" x14ac:dyDescent="0.3">
      <c r="A417" s="2">
        <v>45701.964677662036</v>
      </c>
      <c r="B417" t="s">
        <v>494</v>
      </c>
      <c r="C417">
        <v>12612</v>
      </c>
      <c r="D417" t="s">
        <v>258</v>
      </c>
      <c r="E417" t="s">
        <v>453</v>
      </c>
      <c r="F417">
        <v>465.31</v>
      </c>
      <c r="G417" t="s">
        <v>124</v>
      </c>
      <c r="H417" t="s">
        <v>23</v>
      </c>
      <c r="I417" t="s">
        <v>13</v>
      </c>
      <c r="J417" s="1">
        <v>45701</v>
      </c>
      <c r="K417">
        <v>24</v>
      </c>
      <c r="L417" t="str">
        <f>TEXT(vst_EtiquetasSalidaTunel[[#This Row],[DiaProceso]],"yyyy-mm-dd")</f>
        <v>2025-02-13</v>
      </c>
      <c r="M417">
        <f>HOUR(vst_EtiquetasSalidaTunel[[#This Row],[DiaProceso]])</f>
        <v>23</v>
      </c>
      <c r="N417" t="str">
        <f>VLOOKUP(vst_EtiquetasSalidaTunel[[#This Row],[HoraProceso]],MAESTROS!$F$5:$G$24,2,0)</f>
        <v>23-24 hrs</v>
      </c>
      <c r="O417" t="str">
        <f>VLOOKUP(vst_EtiquetasSalidaTunel[[#This Row],[HoraIntervalo]],MAESTROS!$G$5:$H$24,2,0)</f>
        <v>Noche</v>
      </c>
      <c r="P417">
        <f>MONTH(vst_EtiquetasSalidaTunel[[#This Row],[Dia Proceso 2]])</f>
        <v>2</v>
      </c>
      <c r="Q417">
        <f>WEEKNUM(vst_EtiquetasSalidaTunel[[#This Row],[Dia Proceso 2]])</f>
        <v>7</v>
      </c>
    </row>
    <row r="418" spans="1:17" x14ac:dyDescent="0.3">
      <c r="A418" s="2">
        <v>45701.979487766206</v>
      </c>
      <c r="B418" t="s">
        <v>481</v>
      </c>
      <c r="C418">
        <v>12612</v>
      </c>
      <c r="D418" t="s">
        <v>258</v>
      </c>
      <c r="E418" t="s">
        <v>453</v>
      </c>
      <c r="F418">
        <v>442.67</v>
      </c>
      <c r="G418" t="s">
        <v>124</v>
      </c>
      <c r="H418" t="s">
        <v>23</v>
      </c>
      <c r="I418" t="s">
        <v>13</v>
      </c>
      <c r="J418" s="1">
        <v>45701</v>
      </c>
      <c r="K418">
        <v>24</v>
      </c>
      <c r="L418" t="str">
        <f>TEXT(vst_EtiquetasSalidaTunel[[#This Row],[DiaProceso]],"yyyy-mm-dd")</f>
        <v>2025-02-13</v>
      </c>
      <c r="M418">
        <f>HOUR(vst_EtiquetasSalidaTunel[[#This Row],[DiaProceso]])</f>
        <v>23</v>
      </c>
      <c r="N418" t="str">
        <f>VLOOKUP(vst_EtiquetasSalidaTunel[[#This Row],[HoraProceso]],MAESTROS!$F$5:$G$24,2,0)</f>
        <v>23-24 hrs</v>
      </c>
      <c r="O418" t="str">
        <f>VLOOKUP(vst_EtiquetasSalidaTunel[[#This Row],[HoraIntervalo]],MAESTROS!$G$5:$H$24,2,0)</f>
        <v>Noche</v>
      </c>
      <c r="P418">
        <f>MONTH(vst_EtiquetasSalidaTunel[[#This Row],[Dia Proceso 2]])</f>
        <v>2</v>
      </c>
      <c r="Q418">
        <f>WEEKNUM(vst_EtiquetasSalidaTunel[[#This Row],[Dia Proceso 2]])</f>
        <v>7</v>
      </c>
    </row>
    <row r="419" spans="1:17" x14ac:dyDescent="0.3">
      <c r="A419" s="2">
        <v>45701.986752280092</v>
      </c>
      <c r="B419" t="s">
        <v>452</v>
      </c>
      <c r="C419">
        <v>12612</v>
      </c>
      <c r="D419" t="s">
        <v>258</v>
      </c>
      <c r="E419" t="s">
        <v>453</v>
      </c>
      <c r="F419">
        <v>71.400000000000006</v>
      </c>
      <c r="G419" t="s">
        <v>124</v>
      </c>
      <c r="H419" t="s">
        <v>23</v>
      </c>
      <c r="I419" t="s">
        <v>13</v>
      </c>
      <c r="J419" s="1">
        <v>45701</v>
      </c>
      <c r="K419">
        <v>4</v>
      </c>
      <c r="L419" t="str">
        <f>TEXT(vst_EtiquetasSalidaTunel[[#This Row],[DiaProceso]],"yyyy-mm-dd")</f>
        <v>2025-02-13</v>
      </c>
      <c r="M419">
        <f>HOUR(vst_EtiquetasSalidaTunel[[#This Row],[DiaProceso]])</f>
        <v>23</v>
      </c>
      <c r="N419" t="str">
        <f>VLOOKUP(vst_EtiquetasSalidaTunel[[#This Row],[HoraProceso]],MAESTROS!$F$5:$G$24,2,0)</f>
        <v>23-24 hrs</v>
      </c>
      <c r="O419" t="str">
        <f>VLOOKUP(vst_EtiquetasSalidaTunel[[#This Row],[HoraIntervalo]],MAESTROS!$G$5:$H$24,2,0)</f>
        <v>Noche</v>
      </c>
      <c r="P419">
        <f>MONTH(vst_EtiquetasSalidaTunel[[#This Row],[Dia Proceso 2]])</f>
        <v>2</v>
      </c>
      <c r="Q419">
        <f>WEEKNUM(vst_EtiquetasSalidaTunel[[#This Row],[Dia Proceso 2]])</f>
        <v>7</v>
      </c>
    </row>
    <row r="420" spans="1:17" x14ac:dyDescent="0.3">
      <c r="A420" s="2">
        <v>45701.998429780091</v>
      </c>
      <c r="B420" t="s">
        <v>454</v>
      </c>
      <c r="C420">
        <v>12612</v>
      </c>
      <c r="D420" t="s">
        <v>258</v>
      </c>
      <c r="E420" t="s">
        <v>123</v>
      </c>
      <c r="F420">
        <v>422.55</v>
      </c>
      <c r="G420" t="s">
        <v>124</v>
      </c>
      <c r="H420" t="s">
        <v>23</v>
      </c>
      <c r="I420" t="s">
        <v>13</v>
      </c>
      <c r="J420" s="1">
        <v>45701</v>
      </c>
      <c r="K420">
        <v>24</v>
      </c>
      <c r="L420" t="str">
        <f>TEXT(vst_EtiquetasSalidaTunel[[#This Row],[DiaProceso]],"yyyy-mm-dd")</f>
        <v>2025-02-13</v>
      </c>
      <c r="M420">
        <f>HOUR(vst_EtiquetasSalidaTunel[[#This Row],[DiaProceso]])</f>
        <v>23</v>
      </c>
      <c r="N420" t="str">
        <f>VLOOKUP(vst_EtiquetasSalidaTunel[[#This Row],[HoraProceso]],MAESTROS!$F$5:$G$24,2,0)</f>
        <v>23-24 hrs</v>
      </c>
      <c r="O420" t="str">
        <f>VLOOKUP(vst_EtiquetasSalidaTunel[[#This Row],[HoraIntervalo]],MAESTROS!$G$5:$H$24,2,0)</f>
        <v>Noche</v>
      </c>
      <c r="P420">
        <f>MONTH(vst_EtiquetasSalidaTunel[[#This Row],[Dia Proceso 2]])</f>
        <v>2</v>
      </c>
      <c r="Q420">
        <f>WEEKNUM(vst_EtiquetasSalidaTunel[[#This Row],[Dia Proceso 2]])</f>
        <v>7</v>
      </c>
    </row>
    <row r="421" spans="1:17" x14ac:dyDescent="0.3">
      <c r="A421" s="2">
        <v>45702.014704166664</v>
      </c>
      <c r="B421" t="s">
        <v>455</v>
      </c>
      <c r="C421">
        <v>12612</v>
      </c>
      <c r="D421" t="s">
        <v>258</v>
      </c>
      <c r="E421" t="s">
        <v>123</v>
      </c>
      <c r="F421">
        <v>425.44</v>
      </c>
      <c r="G421" t="s">
        <v>124</v>
      </c>
      <c r="H421" t="s">
        <v>23</v>
      </c>
      <c r="I421" t="s">
        <v>13</v>
      </c>
      <c r="J421" s="1">
        <v>45702</v>
      </c>
      <c r="K421">
        <v>24</v>
      </c>
      <c r="L421" t="str">
        <f>TEXT(vst_EtiquetasSalidaTunel[[#This Row],[DiaProceso]],"yyyy-mm-dd")</f>
        <v>2025-02-14</v>
      </c>
      <c r="M421">
        <f>HOUR(vst_EtiquetasSalidaTunel[[#This Row],[DiaProceso]])</f>
        <v>0</v>
      </c>
      <c r="N421" t="str">
        <f>VLOOKUP(vst_EtiquetasSalidaTunel[[#This Row],[HoraProceso]],MAESTROS!$F$5:$G$24,2,0)</f>
        <v>00-01 hrs</v>
      </c>
      <c r="O421" t="str">
        <f>VLOOKUP(vst_EtiquetasSalidaTunel[[#This Row],[HoraIntervalo]],MAESTROS!$G$5:$H$24,2,0)</f>
        <v>Noche</v>
      </c>
      <c r="P421">
        <f>MONTH(vst_EtiquetasSalidaTunel[[#This Row],[Dia Proceso 2]])</f>
        <v>2</v>
      </c>
      <c r="Q421">
        <f>WEEKNUM(vst_EtiquetasSalidaTunel[[#This Row],[Dia Proceso 2]])</f>
        <v>7</v>
      </c>
    </row>
    <row r="422" spans="1:17" x14ac:dyDescent="0.3">
      <c r="A422" s="2">
        <v>45702.035395682869</v>
      </c>
      <c r="B422" t="s">
        <v>456</v>
      </c>
      <c r="C422">
        <v>12612</v>
      </c>
      <c r="D422" t="s">
        <v>258</v>
      </c>
      <c r="E422" t="s">
        <v>123</v>
      </c>
      <c r="F422">
        <v>428.55</v>
      </c>
      <c r="G422" t="s">
        <v>124</v>
      </c>
      <c r="H422" t="s">
        <v>23</v>
      </c>
      <c r="I422" t="s">
        <v>13</v>
      </c>
      <c r="J422" s="1">
        <v>45702</v>
      </c>
      <c r="K422">
        <v>24</v>
      </c>
      <c r="L422" t="str">
        <f>TEXT(vst_EtiquetasSalidaTunel[[#This Row],[DiaProceso]],"yyyy-mm-dd")</f>
        <v>2025-02-14</v>
      </c>
      <c r="M422">
        <f>HOUR(vst_EtiquetasSalidaTunel[[#This Row],[DiaProceso]])</f>
        <v>0</v>
      </c>
      <c r="N422" t="str">
        <f>VLOOKUP(vst_EtiquetasSalidaTunel[[#This Row],[HoraProceso]],MAESTROS!$F$5:$G$24,2,0)</f>
        <v>00-01 hrs</v>
      </c>
      <c r="O422" t="str">
        <f>VLOOKUP(vst_EtiquetasSalidaTunel[[#This Row],[HoraIntervalo]],MAESTROS!$G$5:$H$24,2,0)</f>
        <v>Noche</v>
      </c>
      <c r="P422">
        <f>MONTH(vst_EtiquetasSalidaTunel[[#This Row],[Dia Proceso 2]])</f>
        <v>2</v>
      </c>
      <c r="Q422">
        <f>WEEKNUM(vst_EtiquetasSalidaTunel[[#This Row],[Dia Proceso 2]])</f>
        <v>7</v>
      </c>
    </row>
    <row r="423" spans="1:17" x14ac:dyDescent="0.3">
      <c r="A423" s="2">
        <v>45702.084830439817</v>
      </c>
      <c r="B423" t="s">
        <v>495</v>
      </c>
      <c r="C423">
        <v>12612</v>
      </c>
      <c r="D423" t="s">
        <v>258</v>
      </c>
      <c r="E423" t="s">
        <v>123</v>
      </c>
      <c r="F423">
        <v>430.89</v>
      </c>
      <c r="G423" t="s">
        <v>124</v>
      </c>
      <c r="H423" t="s">
        <v>23</v>
      </c>
      <c r="I423" t="s">
        <v>13</v>
      </c>
      <c r="J423" s="1">
        <v>45702</v>
      </c>
      <c r="K423">
        <v>24</v>
      </c>
      <c r="L423" t="str">
        <f>TEXT(vst_EtiquetasSalidaTunel[[#This Row],[DiaProceso]],"yyyy-mm-dd")</f>
        <v>2025-02-14</v>
      </c>
      <c r="M423">
        <f>HOUR(vst_EtiquetasSalidaTunel[[#This Row],[DiaProceso]])</f>
        <v>2</v>
      </c>
      <c r="N423" t="str">
        <f>VLOOKUP(vst_EtiquetasSalidaTunel[[#This Row],[HoraProceso]],MAESTROS!$F$5:$G$24,2,0)</f>
        <v>02-03 hrs</v>
      </c>
      <c r="O423" t="str">
        <f>VLOOKUP(vst_EtiquetasSalidaTunel[[#This Row],[HoraIntervalo]],MAESTROS!$G$5:$H$24,2,0)</f>
        <v>Noche</v>
      </c>
      <c r="P423">
        <f>MONTH(vst_EtiquetasSalidaTunel[[#This Row],[Dia Proceso 2]])</f>
        <v>2</v>
      </c>
      <c r="Q423">
        <f>WEEKNUM(vst_EtiquetasSalidaTunel[[#This Row],[Dia Proceso 2]])</f>
        <v>7</v>
      </c>
    </row>
    <row r="424" spans="1:17" x14ac:dyDescent="0.3">
      <c r="A424" s="2">
        <v>45702.102218136577</v>
      </c>
      <c r="B424" t="s">
        <v>473</v>
      </c>
      <c r="C424">
        <v>12612</v>
      </c>
      <c r="D424" t="s">
        <v>258</v>
      </c>
      <c r="E424" t="s">
        <v>123</v>
      </c>
      <c r="F424">
        <v>422.86</v>
      </c>
      <c r="G424" t="s">
        <v>124</v>
      </c>
      <c r="H424" t="s">
        <v>23</v>
      </c>
      <c r="I424" t="s">
        <v>13</v>
      </c>
      <c r="J424" s="1">
        <v>45702</v>
      </c>
      <c r="K424">
        <v>24</v>
      </c>
      <c r="L424" t="str">
        <f>TEXT(vst_EtiquetasSalidaTunel[[#This Row],[DiaProceso]],"yyyy-mm-dd")</f>
        <v>2025-02-14</v>
      </c>
      <c r="M424">
        <f>HOUR(vst_EtiquetasSalidaTunel[[#This Row],[DiaProceso]])</f>
        <v>2</v>
      </c>
      <c r="N424" t="str">
        <f>VLOOKUP(vst_EtiquetasSalidaTunel[[#This Row],[HoraProceso]],MAESTROS!$F$5:$G$24,2,0)</f>
        <v>02-03 hrs</v>
      </c>
      <c r="O424" t="str">
        <f>VLOOKUP(vst_EtiquetasSalidaTunel[[#This Row],[HoraIntervalo]],MAESTROS!$G$5:$H$24,2,0)</f>
        <v>Noche</v>
      </c>
      <c r="P424">
        <f>MONTH(vst_EtiquetasSalidaTunel[[#This Row],[Dia Proceso 2]])</f>
        <v>2</v>
      </c>
      <c r="Q424">
        <f>WEEKNUM(vst_EtiquetasSalidaTunel[[#This Row],[Dia Proceso 2]])</f>
        <v>7</v>
      </c>
    </row>
    <row r="425" spans="1:17" x14ac:dyDescent="0.3">
      <c r="A425" s="2">
        <v>45702.117134953703</v>
      </c>
      <c r="B425" t="s">
        <v>470</v>
      </c>
      <c r="C425">
        <v>12612</v>
      </c>
      <c r="D425" t="s">
        <v>258</v>
      </c>
      <c r="E425" t="s">
        <v>123</v>
      </c>
      <c r="F425">
        <v>430.86</v>
      </c>
      <c r="G425" t="s">
        <v>124</v>
      </c>
      <c r="H425" t="s">
        <v>23</v>
      </c>
      <c r="I425" t="s">
        <v>13</v>
      </c>
      <c r="J425" s="1">
        <v>45702</v>
      </c>
      <c r="K425">
        <v>24</v>
      </c>
      <c r="L425" t="str">
        <f>TEXT(vst_EtiquetasSalidaTunel[[#This Row],[DiaProceso]],"yyyy-mm-dd")</f>
        <v>2025-02-14</v>
      </c>
      <c r="M425">
        <f>HOUR(vst_EtiquetasSalidaTunel[[#This Row],[DiaProceso]])</f>
        <v>2</v>
      </c>
      <c r="N425" t="str">
        <f>VLOOKUP(vst_EtiquetasSalidaTunel[[#This Row],[HoraProceso]],MAESTROS!$F$5:$G$24,2,0)</f>
        <v>02-03 hrs</v>
      </c>
      <c r="O425" t="str">
        <f>VLOOKUP(vst_EtiquetasSalidaTunel[[#This Row],[HoraIntervalo]],MAESTROS!$G$5:$H$24,2,0)</f>
        <v>Noche</v>
      </c>
      <c r="P425">
        <f>MONTH(vst_EtiquetasSalidaTunel[[#This Row],[Dia Proceso 2]])</f>
        <v>2</v>
      </c>
      <c r="Q425">
        <f>WEEKNUM(vst_EtiquetasSalidaTunel[[#This Row],[Dia Proceso 2]])</f>
        <v>7</v>
      </c>
    </row>
    <row r="426" spans="1:17" x14ac:dyDescent="0.3">
      <c r="A426" s="2">
        <v>45702.133728819441</v>
      </c>
      <c r="B426" t="s">
        <v>474</v>
      </c>
      <c r="C426">
        <v>12612</v>
      </c>
      <c r="D426" t="s">
        <v>258</v>
      </c>
      <c r="E426" t="s">
        <v>123</v>
      </c>
      <c r="F426">
        <v>430.91</v>
      </c>
      <c r="G426" t="s">
        <v>124</v>
      </c>
      <c r="H426" t="s">
        <v>23</v>
      </c>
      <c r="I426" t="s">
        <v>13</v>
      </c>
      <c r="J426" s="1">
        <v>45702</v>
      </c>
      <c r="K426">
        <v>24</v>
      </c>
      <c r="L426" t="str">
        <f>TEXT(vst_EtiquetasSalidaTunel[[#This Row],[DiaProceso]],"yyyy-mm-dd")</f>
        <v>2025-02-14</v>
      </c>
      <c r="M426">
        <f>HOUR(vst_EtiquetasSalidaTunel[[#This Row],[DiaProceso]])</f>
        <v>3</v>
      </c>
      <c r="N426" t="str">
        <f>VLOOKUP(vst_EtiquetasSalidaTunel[[#This Row],[HoraProceso]],MAESTROS!$F$5:$G$24,2,0)</f>
        <v>03-04 hrs</v>
      </c>
      <c r="O426" t="str">
        <f>VLOOKUP(vst_EtiquetasSalidaTunel[[#This Row],[HoraIntervalo]],MAESTROS!$G$5:$H$24,2,0)</f>
        <v>Noche</v>
      </c>
      <c r="P426">
        <f>MONTH(vst_EtiquetasSalidaTunel[[#This Row],[Dia Proceso 2]])</f>
        <v>2</v>
      </c>
      <c r="Q426">
        <f>WEEKNUM(vst_EtiquetasSalidaTunel[[#This Row],[Dia Proceso 2]])</f>
        <v>7</v>
      </c>
    </row>
    <row r="427" spans="1:17" x14ac:dyDescent="0.3">
      <c r="A427" s="2">
        <v>45702.15179945602</v>
      </c>
      <c r="B427" t="s">
        <v>475</v>
      </c>
      <c r="C427">
        <v>12612</v>
      </c>
      <c r="D427" t="s">
        <v>258</v>
      </c>
      <c r="E427" t="s">
        <v>123</v>
      </c>
      <c r="F427">
        <v>457.75</v>
      </c>
      <c r="G427" t="s">
        <v>124</v>
      </c>
      <c r="H427" t="s">
        <v>23</v>
      </c>
      <c r="I427" t="s">
        <v>13</v>
      </c>
      <c r="J427" s="1">
        <v>45702</v>
      </c>
      <c r="K427">
        <v>24</v>
      </c>
      <c r="L427" t="str">
        <f>TEXT(vst_EtiquetasSalidaTunel[[#This Row],[DiaProceso]],"yyyy-mm-dd")</f>
        <v>2025-02-14</v>
      </c>
      <c r="M427">
        <f>HOUR(vst_EtiquetasSalidaTunel[[#This Row],[DiaProceso]])</f>
        <v>3</v>
      </c>
      <c r="N427" t="str">
        <f>VLOOKUP(vst_EtiquetasSalidaTunel[[#This Row],[HoraProceso]],MAESTROS!$F$5:$G$24,2,0)</f>
        <v>03-04 hrs</v>
      </c>
      <c r="O427" t="str">
        <f>VLOOKUP(vst_EtiquetasSalidaTunel[[#This Row],[HoraIntervalo]],MAESTROS!$G$5:$H$24,2,0)</f>
        <v>Noche</v>
      </c>
      <c r="P427">
        <f>MONTH(vst_EtiquetasSalidaTunel[[#This Row],[Dia Proceso 2]])</f>
        <v>2</v>
      </c>
      <c r="Q427">
        <f>WEEKNUM(vst_EtiquetasSalidaTunel[[#This Row],[Dia Proceso 2]])</f>
        <v>7</v>
      </c>
    </row>
    <row r="428" spans="1:17" x14ac:dyDescent="0.3">
      <c r="A428" s="2">
        <v>45702.169330937497</v>
      </c>
      <c r="B428" t="s">
        <v>471</v>
      </c>
      <c r="C428">
        <v>12612</v>
      </c>
      <c r="D428" t="s">
        <v>258</v>
      </c>
      <c r="E428" t="s">
        <v>123</v>
      </c>
      <c r="F428">
        <v>447</v>
      </c>
      <c r="G428" t="s">
        <v>124</v>
      </c>
      <c r="H428" t="s">
        <v>23</v>
      </c>
      <c r="I428" t="s">
        <v>13</v>
      </c>
      <c r="J428" s="1">
        <v>45702</v>
      </c>
      <c r="K428">
        <v>24</v>
      </c>
      <c r="L428" t="str">
        <f>TEXT(vst_EtiquetasSalidaTunel[[#This Row],[DiaProceso]],"yyyy-mm-dd")</f>
        <v>2025-02-14</v>
      </c>
      <c r="M428">
        <f>HOUR(vst_EtiquetasSalidaTunel[[#This Row],[DiaProceso]])</f>
        <v>4</v>
      </c>
      <c r="N428" t="str">
        <f>VLOOKUP(vst_EtiquetasSalidaTunel[[#This Row],[HoraProceso]],MAESTROS!$F$5:$G$24,2,0)</f>
        <v>04-05 hrs</v>
      </c>
      <c r="O428" t="str">
        <f>VLOOKUP(vst_EtiquetasSalidaTunel[[#This Row],[HoraIntervalo]],MAESTROS!$G$5:$H$24,2,0)</f>
        <v>Noche</v>
      </c>
      <c r="P428">
        <f>MONTH(vst_EtiquetasSalidaTunel[[#This Row],[Dia Proceso 2]])</f>
        <v>2</v>
      </c>
      <c r="Q428">
        <f>WEEKNUM(vst_EtiquetasSalidaTunel[[#This Row],[Dia Proceso 2]])</f>
        <v>7</v>
      </c>
    </row>
    <row r="429" spans="1:17" x14ac:dyDescent="0.3">
      <c r="A429" s="2">
        <v>45702.185285335647</v>
      </c>
      <c r="B429" t="s">
        <v>472</v>
      </c>
      <c r="C429">
        <v>12612</v>
      </c>
      <c r="D429" t="s">
        <v>258</v>
      </c>
      <c r="E429" t="s">
        <v>123</v>
      </c>
      <c r="F429">
        <v>448.23</v>
      </c>
      <c r="G429" t="s">
        <v>124</v>
      </c>
      <c r="H429" t="s">
        <v>23</v>
      </c>
      <c r="I429" t="s">
        <v>13</v>
      </c>
      <c r="J429" s="1">
        <v>45702</v>
      </c>
      <c r="K429">
        <v>24</v>
      </c>
      <c r="L429" t="str">
        <f>TEXT(vst_EtiquetasSalidaTunel[[#This Row],[DiaProceso]],"yyyy-mm-dd")</f>
        <v>2025-02-14</v>
      </c>
      <c r="M429">
        <f>HOUR(vst_EtiquetasSalidaTunel[[#This Row],[DiaProceso]])</f>
        <v>4</v>
      </c>
      <c r="N429" t="str">
        <f>VLOOKUP(vst_EtiquetasSalidaTunel[[#This Row],[HoraProceso]],MAESTROS!$F$5:$G$24,2,0)</f>
        <v>04-05 hrs</v>
      </c>
      <c r="O429" t="str">
        <f>VLOOKUP(vst_EtiquetasSalidaTunel[[#This Row],[HoraIntervalo]],MAESTROS!$G$5:$H$24,2,0)</f>
        <v>Noche</v>
      </c>
      <c r="P429">
        <f>MONTH(vst_EtiquetasSalidaTunel[[#This Row],[Dia Proceso 2]])</f>
        <v>2</v>
      </c>
      <c r="Q429">
        <f>WEEKNUM(vst_EtiquetasSalidaTunel[[#This Row],[Dia Proceso 2]])</f>
        <v>7</v>
      </c>
    </row>
    <row r="430" spans="1:17" x14ac:dyDescent="0.3">
      <c r="A430" s="2">
        <v>45702.200037037037</v>
      </c>
      <c r="B430" t="s">
        <v>482</v>
      </c>
      <c r="C430">
        <v>12612</v>
      </c>
      <c r="D430" t="s">
        <v>258</v>
      </c>
      <c r="E430" t="s">
        <v>123</v>
      </c>
      <c r="F430">
        <v>446.08</v>
      </c>
      <c r="G430" t="s">
        <v>124</v>
      </c>
      <c r="H430" t="s">
        <v>23</v>
      </c>
      <c r="I430" t="s">
        <v>13</v>
      </c>
      <c r="J430" s="1">
        <v>45702</v>
      </c>
      <c r="K430">
        <v>24</v>
      </c>
      <c r="L430" t="str">
        <f>TEXT(vst_EtiquetasSalidaTunel[[#This Row],[DiaProceso]],"yyyy-mm-dd")</f>
        <v>2025-02-14</v>
      </c>
      <c r="M430">
        <f>HOUR(vst_EtiquetasSalidaTunel[[#This Row],[DiaProceso]])</f>
        <v>4</v>
      </c>
      <c r="N430" t="str">
        <f>VLOOKUP(vst_EtiquetasSalidaTunel[[#This Row],[HoraProceso]],MAESTROS!$F$5:$G$24,2,0)</f>
        <v>04-05 hrs</v>
      </c>
      <c r="O430" t="str">
        <f>VLOOKUP(vst_EtiquetasSalidaTunel[[#This Row],[HoraIntervalo]],MAESTROS!$G$5:$H$24,2,0)</f>
        <v>Noche</v>
      </c>
      <c r="P430">
        <f>MONTH(vst_EtiquetasSalidaTunel[[#This Row],[Dia Proceso 2]])</f>
        <v>2</v>
      </c>
      <c r="Q430">
        <f>WEEKNUM(vst_EtiquetasSalidaTunel[[#This Row],[Dia Proceso 2]])</f>
        <v>7</v>
      </c>
    </row>
    <row r="431" spans="1:17" x14ac:dyDescent="0.3">
      <c r="A431" s="2">
        <v>45702.220536539353</v>
      </c>
      <c r="B431" t="s">
        <v>496</v>
      </c>
      <c r="C431">
        <v>12612</v>
      </c>
      <c r="D431" t="s">
        <v>258</v>
      </c>
      <c r="E431" t="s">
        <v>123</v>
      </c>
      <c r="F431">
        <v>469.42</v>
      </c>
      <c r="G431" t="s">
        <v>124</v>
      </c>
      <c r="H431" t="s">
        <v>23</v>
      </c>
      <c r="I431" t="s">
        <v>13</v>
      </c>
      <c r="J431" s="1">
        <v>45702</v>
      </c>
      <c r="K431">
        <v>24</v>
      </c>
      <c r="L431" t="str">
        <f>TEXT(vst_EtiquetasSalidaTunel[[#This Row],[DiaProceso]],"yyyy-mm-dd")</f>
        <v>2025-02-14</v>
      </c>
      <c r="M431">
        <f>HOUR(vst_EtiquetasSalidaTunel[[#This Row],[DiaProceso]])</f>
        <v>5</v>
      </c>
      <c r="N431" t="str">
        <f>VLOOKUP(vst_EtiquetasSalidaTunel[[#This Row],[HoraProceso]],MAESTROS!$F$5:$G$24,2,0)</f>
        <v>05-06 hrs</v>
      </c>
      <c r="O431" t="str">
        <f>VLOOKUP(vst_EtiquetasSalidaTunel[[#This Row],[HoraIntervalo]],MAESTROS!$G$5:$H$24,2,0)</f>
        <v>Noche</v>
      </c>
      <c r="P431">
        <f>MONTH(vst_EtiquetasSalidaTunel[[#This Row],[Dia Proceso 2]])</f>
        <v>2</v>
      </c>
      <c r="Q431">
        <f>WEEKNUM(vst_EtiquetasSalidaTunel[[#This Row],[Dia Proceso 2]])</f>
        <v>7</v>
      </c>
    </row>
    <row r="432" spans="1:17" x14ac:dyDescent="0.3">
      <c r="A432" s="2">
        <v>45702.233978622688</v>
      </c>
      <c r="B432" t="s">
        <v>483</v>
      </c>
      <c r="C432">
        <v>12612</v>
      </c>
      <c r="D432" t="s">
        <v>258</v>
      </c>
      <c r="E432" t="s">
        <v>123</v>
      </c>
      <c r="F432">
        <v>358.06</v>
      </c>
      <c r="G432" t="s">
        <v>124</v>
      </c>
      <c r="H432" t="s">
        <v>23</v>
      </c>
      <c r="I432" t="s">
        <v>13</v>
      </c>
      <c r="J432" s="1">
        <v>45702</v>
      </c>
      <c r="K432">
        <v>19</v>
      </c>
      <c r="L432" t="str">
        <f>TEXT(vst_EtiquetasSalidaTunel[[#This Row],[DiaProceso]],"yyyy-mm-dd")</f>
        <v>2025-02-14</v>
      </c>
      <c r="M432">
        <f>HOUR(vst_EtiquetasSalidaTunel[[#This Row],[DiaProceso]])</f>
        <v>5</v>
      </c>
      <c r="N432" t="str">
        <f>VLOOKUP(vst_EtiquetasSalidaTunel[[#This Row],[HoraProceso]],MAESTROS!$F$5:$G$24,2,0)</f>
        <v>05-06 hrs</v>
      </c>
      <c r="O432" t="str">
        <f>VLOOKUP(vst_EtiquetasSalidaTunel[[#This Row],[HoraIntervalo]],MAESTROS!$G$5:$H$24,2,0)</f>
        <v>Noche</v>
      </c>
      <c r="P432">
        <f>MONTH(vst_EtiquetasSalidaTunel[[#This Row],[Dia Proceso 2]])</f>
        <v>2</v>
      </c>
      <c r="Q432">
        <f>WEEKNUM(vst_EtiquetasSalidaTunel[[#This Row],[Dia Proceso 2]])</f>
        <v>7</v>
      </c>
    </row>
    <row r="433" spans="1:17" x14ac:dyDescent="0.3">
      <c r="A433" s="2">
        <v>45702.34984545139</v>
      </c>
      <c r="B433" t="s">
        <v>507</v>
      </c>
      <c r="C433">
        <v>12612</v>
      </c>
      <c r="D433" t="s">
        <v>258</v>
      </c>
      <c r="E433" t="s">
        <v>123</v>
      </c>
      <c r="F433">
        <v>522.19000000000005</v>
      </c>
      <c r="G433" t="s">
        <v>124</v>
      </c>
      <c r="H433" t="s">
        <v>23</v>
      </c>
      <c r="I433" t="s">
        <v>13</v>
      </c>
      <c r="J433" s="1">
        <v>45702</v>
      </c>
      <c r="K433">
        <v>24</v>
      </c>
      <c r="L433" t="str">
        <f>TEXT(vst_EtiquetasSalidaTunel[[#This Row],[DiaProceso]],"yyyy-mm-dd")</f>
        <v>2025-02-14</v>
      </c>
      <c r="M433">
        <f>HOUR(vst_EtiquetasSalidaTunel[[#This Row],[DiaProceso]])</f>
        <v>8</v>
      </c>
      <c r="N433" t="str">
        <f>VLOOKUP(vst_EtiquetasSalidaTunel[[#This Row],[HoraProceso]],MAESTROS!$F$5:$G$24,2,0)</f>
        <v>08-09 hrs</v>
      </c>
      <c r="O433" t="str">
        <f>VLOOKUP(vst_EtiquetasSalidaTunel[[#This Row],[HoraIntervalo]],MAESTROS!$G$5:$H$24,2,0)</f>
        <v>Dia</v>
      </c>
      <c r="P433">
        <f>MONTH(vst_EtiquetasSalidaTunel[[#This Row],[Dia Proceso 2]])</f>
        <v>2</v>
      </c>
      <c r="Q433">
        <f>WEEKNUM(vst_EtiquetasSalidaTunel[[#This Row],[Dia Proceso 2]])</f>
        <v>7</v>
      </c>
    </row>
    <row r="434" spans="1:17" x14ac:dyDescent="0.3">
      <c r="A434" s="2">
        <v>45702.371002314816</v>
      </c>
      <c r="B434" t="s">
        <v>503</v>
      </c>
      <c r="C434">
        <v>12612</v>
      </c>
      <c r="D434" t="s">
        <v>258</v>
      </c>
      <c r="E434" t="s">
        <v>123</v>
      </c>
      <c r="F434">
        <v>516.99</v>
      </c>
      <c r="G434" t="s">
        <v>124</v>
      </c>
      <c r="H434" t="s">
        <v>23</v>
      </c>
      <c r="I434" t="s">
        <v>13</v>
      </c>
      <c r="J434" s="1">
        <v>45702</v>
      </c>
      <c r="K434">
        <v>24</v>
      </c>
      <c r="L434" t="str">
        <f>TEXT(vst_EtiquetasSalidaTunel[[#This Row],[DiaProceso]],"yyyy-mm-dd")</f>
        <v>2025-02-14</v>
      </c>
      <c r="M434">
        <f>HOUR(vst_EtiquetasSalidaTunel[[#This Row],[DiaProceso]])</f>
        <v>8</v>
      </c>
      <c r="N434" t="str">
        <f>VLOOKUP(vst_EtiquetasSalidaTunel[[#This Row],[HoraProceso]],MAESTROS!$F$5:$G$24,2,0)</f>
        <v>08-09 hrs</v>
      </c>
      <c r="O434" t="str">
        <f>VLOOKUP(vst_EtiquetasSalidaTunel[[#This Row],[HoraIntervalo]],MAESTROS!$G$5:$H$24,2,0)</f>
        <v>Dia</v>
      </c>
      <c r="P434">
        <f>MONTH(vst_EtiquetasSalidaTunel[[#This Row],[Dia Proceso 2]])</f>
        <v>2</v>
      </c>
      <c r="Q434">
        <f>WEEKNUM(vst_EtiquetasSalidaTunel[[#This Row],[Dia Proceso 2]])</f>
        <v>7</v>
      </c>
    </row>
    <row r="435" spans="1:17" x14ac:dyDescent="0.3">
      <c r="A435" s="2">
        <v>45702.388971145832</v>
      </c>
      <c r="B435" t="s">
        <v>504</v>
      </c>
      <c r="C435">
        <v>12612</v>
      </c>
      <c r="D435" t="s">
        <v>258</v>
      </c>
      <c r="E435" t="s">
        <v>123</v>
      </c>
      <c r="F435">
        <v>493.22</v>
      </c>
      <c r="G435" t="s">
        <v>124</v>
      </c>
      <c r="H435" t="s">
        <v>23</v>
      </c>
      <c r="I435" t="s">
        <v>13</v>
      </c>
      <c r="J435" s="1">
        <v>45702</v>
      </c>
      <c r="K435">
        <v>24</v>
      </c>
      <c r="L435" t="str">
        <f>TEXT(vst_EtiquetasSalidaTunel[[#This Row],[DiaProceso]],"yyyy-mm-dd")</f>
        <v>2025-02-14</v>
      </c>
      <c r="M435">
        <f>HOUR(vst_EtiquetasSalidaTunel[[#This Row],[DiaProceso]])</f>
        <v>9</v>
      </c>
      <c r="N435" t="str">
        <f>VLOOKUP(vst_EtiquetasSalidaTunel[[#This Row],[HoraProceso]],MAESTROS!$F$5:$G$24,2,0)</f>
        <v>09-10 hrs</v>
      </c>
      <c r="O435" t="str">
        <f>VLOOKUP(vst_EtiquetasSalidaTunel[[#This Row],[HoraIntervalo]],MAESTROS!$G$5:$H$24,2,0)</f>
        <v>Dia</v>
      </c>
      <c r="P435">
        <f>MONTH(vst_EtiquetasSalidaTunel[[#This Row],[Dia Proceso 2]])</f>
        <v>2</v>
      </c>
      <c r="Q435">
        <f>WEEKNUM(vst_EtiquetasSalidaTunel[[#This Row],[Dia Proceso 2]])</f>
        <v>7</v>
      </c>
    </row>
    <row r="436" spans="1:17" x14ac:dyDescent="0.3">
      <c r="A436" s="2">
        <v>45702.39328434028</v>
      </c>
      <c r="B436" t="s">
        <v>511</v>
      </c>
      <c r="C436">
        <v>12612</v>
      </c>
      <c r="D436" t="s">
        <v>258</v>
      </c>
      <c r="E436" t="s">
        <v>123</v>
      </c>
      <c r="F436">
        <v>33.43</v>
      </c>
      <c r="G436" t="s">
        <v>124</v>
      </c>
      <c r="H436" t="s">
        <v>23</v>
      </c>
      <c r="I436" t="s">
        <v>13</v>
      </c>
      <c r="J436" s="1">
        <v>45702</v>
      </c>
      <c r="K436">
        <v>2</v>
      </c>
      <c r="L436" t="str">
        <f>TEXT(vst_EtiquetasSalidaTunel[[#This Row],[DiaProceso]],"yyyy-mm-dd")</f>
        <v>2025-02-14</v>
      </c>
      <c r="M436">
        <f>HOUR(vst_EtiquetasSalidaTunel[[#This Row],[DiaProceso]])</f>
        <v>9</v>
      </c>
      <c r="N436" t="str">
        <f>VLOOKUP(vst_EtiquetasSalidaTunel[[#This Row],[HoraProceso]],MAESTROS!$F$5:$G$24,2,0)</f>
        <v>09-10 hrs</v>
      </c>
      <c r="O436" t="str">
        <f>VLOOKUP(vst_EtiquetasSalidaTunel[[#This Row],[HoraIntervalo]],MAESTROS!$G$5:$H$24,2,0)</f>
        <v>Dia</v>
      </c>
      <c r="P436">
        <f>MONTH(vst_EtiquetasSalidaTunel[[#This Row],[Dia Proceso 2]])</f>
        <v>2</v>
      </c>
      <c r="Q436">
        <f>WEEKNUM(vst_EtiquetasSalidaTunel[[#This Row],[Dia Proceso 2]])</f>
        <v>7</v>
      </c>
    </row>
    <row r="437" spans="1:17" x14ac:dyDescent="0.3">
      <c r="A437" s="2">
        <v>45702.41474641204</v>
      </c>
      <c r="B437" t="s">
        <v>505</v>
      </c>
      <c r="C437">
        <v>12613</v>
      </c>
      <c r="D437" t="s">
        <v>86</v>
      </c>
      <c r="E437" t="s">
        <v>10</v>
      </c>
      <c r="F437">
        <v>553.45000000000005</v>
      </c>
      <c r="G437" t="s">
        <v>11</v>
      </c>
      <c r="H437" t="s">
        <v>12</v>
      </c>
      <c r="I437" t="s">
        <v>13</v>
      </c>
      <c r="J437" s="1">
        <v>45702</v>
      </c>
      <c r="K437">
        <v>24</v>
      </c>
      <c r="L437" t="str">
        <f>TEXT(vst_EtiquetasSalidaTunel[[#This Row],[DiaProceso]],"yyyy-mm-dd")</f>
        <v>2025-02-14</v>
      </c>
      <c r="M437">
        <f>HOUR(vst_EtiquetasSalidaTunel[[#This Row],[DiaProceso]])</f>
        <v>9</v>
      </c>
      <c r="N437" t="str">
        <f>VLOOKUP(vst_EtiquetasSalidaTunel[[#This Row],[HoraProceso]],MAESTROS!$F$5:$G$24,2,0)</f>
        <v>09-10 hrs</v>
      </c>
      <c r="O437" t="str">
        <f>VLOOKUP(vst_EtiquetasSalidaTunel[[#This Row],[HoraIntervalo]],MAESTROS!$G$5:$H$24,2,0)</f>
        <v>Dia</v>
      </c>
      <c r="P437">
        <f>MONTH(vst_EtiquetasSalidaTunel[[#This Row],[Dia Proceso 2]])</f>
        <v>2</v>
      </c>
      <c r="Q437">
        <f>WEEKNUM(vst_EtiquetasSalidaTunel[[#This Row],[Dia Proceso 2]])</f>
        <v>7</v>
      </c>
    </row>
    <row r="438" spans="1:17" x14ac:dyDescent="0.3">
      <c r="A438" s="2">
        <v>45702.522084756944</v>
      </c>
      <c r="B438" t="s">
        <v>499</v>
      </c>
      <c r="C438">
        <v>12613</v>
      </c>
      <c r="D438" t="s">
        <v>86</v>
      </c>
      <c r="E438" t="s">
        <v>10</v>
      </c>
      <c r="F438">
        <v>540.82000000000005</v>
      </c>
      <c r="G438" t="s">
        <v>11</v>
      </c>
      <c r="H438" t="s">
        <v>12</v>
      </c>
      <c r="I438" t="s">
        <v>13</v>
      </c>
      <c r="J438" s="1">
        <v>45702</v>
      </c>
      <c r="K438">
        <v>24</v>
      </c>
      <c r="L438" t="str">
        <f>TEXT(vst_EtiquetasSalidaTunel[[#This Row],[DiaProceso]],"yyyy-mm-dd")</f>
        <v>2025-02-14</v>
      </c>
      <c r="M438">
        <f>HOUR(vst_EtiquetasSalidaTunel[[#This Row],[DiaProceso]])</f>
        <v>12</v>
      </c>
      <c r="N438" t="str">
        <f>VLOOKUP(vst_EtiquetasSalidaTunel[[#This Row],[HoraProceso]],MAESTROS!$F$5:$G$24,2,0)</f>
        <v>12-13 hrs</v>
      </c>
      <c r="O438" t="str">
        <f>VLOOKUP(vst_EtiquetasSalidaTunel[[#This Row],[HoraIntervalo]],MAESTROS!$G$5:$H$24,2,0)</f>
        <v>Dia</v>
      </c>
      <c r="P438">
        <f>MONTH(vst_EtiquetasSalidaTunel[[#This Row],[Dia Proceso 2]])</f>
        <v>2</v>
      </c>
      <c r="Q438">
        <f>WEEKNUM(vst_EtiquetasSalidaTunel[[#This Row],[Dia Proceso 2]])</f>
        <v>7</v>
      </c>
    </row>
    <row r="439" spans="1:17" x14ac:dyDescent="0.3">
      <c r="A439" s="2">
        <v>45702.536556562503</v>
      </c>
      <c r="B439" t="s">
        <v>497</v>
      </c>
      <c r="C439">
        <v>12613</v>
      </c>
      <c r="D439" t="s">
        <v>86</v>
      </c>
      <c r="E439" t="s">
        <v>10</v>
      </c>
      <c r="F439">
        <v>559.79999999999995</v>
      </c>
      <c r="G439" t="s">
        <v>11</v>
      </c>
      <c r="H439" t="s">
        <v>12</v>
      </c>
      <c r="I439" t="s">
        <v>13</v>
      </c>
      <c r="J439" s="1">
        <v>45702</v>
      </c>
      <c r="K439">
        <v>24</v>
      </c>
      <c r="L439" t="str">
        <f>TEXT(vst_EtiquetasSalidaTunel[[#This Row],[DiaProceso]],"yyyy-mm-dd")</f>
        <v>2025-02-14</v>
      </c>
      <c r="M439">
        <f>HOUR(vst_EtiquetasSalidaTunel[[#This Row],[DiaProceso]])</f>
        <v>12</v>
      </c>
      <c r="N439" t="str">
        <f>VLOOKUP(vst_EtiquetasSalidaTunel[[#This Row],[HoraProceso]],MAESTROS!$F$5:$G$24,2,0)</f>
        <v>12-13 hrs</v>
      </c>
      <c r="O439" t="str">
        <f>VLOOKUP(vst_EtiquetasSalidaTunel[[#This Row],[HoraIntervalo]],MAESTROS!$G$5:$H$24,2,0)</f>
        <v>Dia</v>
      </c>
      <c r="P439">
        <f>MONTH(vst_EtiquetasSalidaTunel[[#This Row],[Dia Proceso 2]])</f>
        <v>2</v>
      </c>
      <c r="Q439">
        <f>WEEKNUM(vst_EtiquetasSalidaTunel[[#This Row],[Dia Proceso 2]])</f>
        <v>7</v>
      </c>
    </row>
    <row r="440" spans="1:17" x14ac:dyDescent="0.3">
      <c r="A440" s="2">
        <v>45702.556523460647</v>
      </c>
      <c r="B440" t="s">
        <v>508</v>
      </c>
      <c r="C440">
        <v>12613</v>
      </c>
      <c r="D440" t="s">
        <v>86</v>
      </c>
      <c r="E440" t="s">
        <v>10</v>
      </c>
      <c r="F440">
        <v>560.89</v>
      </c>
      <c r="G440" t="s">
        <v>11</v>
      </c>
      <c r="H440" t="s">
        <v>12</v>
      </c>
      <c r="I440" t="s">
        <v>13</v>
      </c>
      <c r="J440" s="1">
        <v>45702</v>
      </c>
      <c r="K440">
        <v>24</v>
      </c>
      <c r="L440" t="str">
        <f>TEXT(vst_EtiquetasSalidaTunel[[#This Row],[DiaProceso]],"yyyy-mm-dd")</f>
        <v>2025-02-14</v>
      </c>
      <c r="M440">
        <f>HOUR(vst_EtiquetasSalidaTunel[[#This Row],[DiaProceso]])</f>
        <v>13</v>
      </c>
      <c r="N440" t="str">
        <f>VLOOKUP(vst_EtiquetasSalidaTunel[[#This Row],[HoraProceso]],MAESTROS!$F$5:$G$24,2,0)</f>
        <v>13-14 hrs</v>
      </c>
      <c r="O440" t="str">
        <f>VLOOKUP(vst_EtiquetasSalidaTunel[[#This Row],[HoraIntervalo]],MAESTROS!$G$5:$H$24,2,0)</f>
        <v>Dia</v>
      </c>
      <c r="P440">
        <f>MONTH(vst_EtiquetasSalidaTunel[[#This Row],[Dia Proceso 2]])</f>
        <v>2</v>
      </c>
      <c r="Q440">
        <f>WEEKNUM(vst_EtiquetasSalidaTunel[[#This Row],[Dia Proceso 2]])</f>
        <v>7</v>
      </c>
    </row>
    <row r="441" spans="1:17" x14ac:dyDescent="0.3">
      <c r="A441" s="2">
        <v>45702.57611292824</v>
      </c>
      <c r="B441" t="s">
        <v>500</v>
      </c>
      <c r="C441">
        <v>12613</v>
      </c>
      <c r="D441" t="s">
        <v>86</v>
      </c>
      <c r="E441" t="s">
        <v>10</v>
      </c>
      <c r="F441">
        <v>550.27</v>
      </c>
      <c r="G441" t="s">
        <v>11</v>
      </c>
      <c r="H441" t="s">
        <v>12</v>
      </c>
      <c r="I441" t="s">
        <v>13</v>
      </c>
      <c r="J441" s="1">
        <v>45702</v>
      </c>
      <c r="K441">
        <v>24</v>
      </c>
      <c r="L441" t="str">
        <f>TEXT(vst_EtiquetasSalidaTunel[[#This Row],[DiaProceso]],"yyyy-mm-dd")</f>
        <v>2025-02-14</v>
      </c>
      <c r="M441">
        <f>HOUR(vst_EtiquetasSalidaTunel[[#This Row],[DiaProceso]])</f>
        <v>13</v>
      </c>
      <c r="N441" t="str">
        <f>VLOOKUP(vst_EtiquetasSalidaTunel[[#This Row],[HoraProceso]],MAESTROS!$F$5:$G$24,2,0)</f>
        <v>13-14 hrs</v>
      </c>
      <c r="O441" t="str">
        <f>VLOOKUP(vst_EtiquetasSalidaTunel[[#This Row],[HoraIntervalo]],MAESTROS!$G$5:$H$24,2,0)</f>
        <v>Dia</v>
      </c>
      <c r="P441">
        <f>MONTH(vst_EtiquetasSalidaTunel[[#This Row],[Dia Proceso 2]])</f>
        <v>2</v>
      </c>
      <c r="Q441">
        <f>WEEKNUM(vst_EtiquetasSalidaTunel[[#This Row],[Dia Proceso 2]])</f>
        <v>7</v>
      </c>
    </row>
    <row r="442" spans="1:17" x14ac:dyDescent="0.3">
      <c r="A442" s="2">
        <v>45702.595154363429</v>
      </c>
      <c r="B442" t="s">
        <v>506</v>
      </c>
      <c r="C442">
        <v>12613</v>
      </c>
      <c r="D442" t="s">
        <v>86</v>
      </c>
      <c r="E442" t="s">
        <v>10</v>
      </c>
      <c r="F442">
        <v>553.76</v>
      </c>
      <c r="G442" t="s">
        <v>11</v>
      </c>
      <c r="H442" t="s">
        <v>12</v>
      </c>
      <c r="I442" t="s">
        <v>13</v>
      </c>
      <c r="J442" s="1">
        <v>45702</v>
      </c>
      <c r="K442">
        <v>24</v>
      </c>
      <c r="L442" t="str">
        <f>TEXT(vst_EtiquetasSalidaTunel[[#This Row],[DiaProceso]],"yyyy-mm-dd")</f>
        <v>2025-02-14</v>
      </c>
      <c r="M442">
        <f>HOUR(vst_EtiquetasSalidaTunel[[#This Row],[DiaProceso]])</f>
        <v>14</v>
      </c>
      <c r="N442" t="str">
        <f>VLOOKUP(vst_EtiquetasSalidaTunel[[#This Row],[HoraProceso]],MAESTROS!$F$5:$G$24,2,0)</f>
        <v>14-15 hrs</v>
      </c>
      <c r="O442" t="str">
        <f>VLOOKUP(vst_EtiquetasSalidaTunel[[#This Row],[HoraIntervalo]],MAESTROS!$G$5:$H$24,2,0)</f>
        <v>Dia</v>
      </c>
      <c r="P442">
        <f>MONTH(vst_EtiquetasSalidaTunel[[#This Row],[Dia Proceso 2]])</f>
        <v>2</v>
      </c>
      <c r="Q442">
        <f>WEEKNUM(vst_EtiquetasSalidaTunel[[#This Row],[Dia Proceso 2]])</f>
        <v>7</v>
      </c>
    </row>
    <row r="443" spans="1:17" x14ac:dyDescent="0.3">
      <c r="A443" s="2">
        <v>45702.615037418982</v>
      </c>
      <c r="B443" t="s">
        <v>501</v>
      </c>
      <c r="C443">
        <v>12613</v>
      </c>
      <c r="D443" t="s">
        <v>86</v>
      </c>
      <c r="E443" t="s">
        <v>10</v>
      </c>
      <c r="F443">
        <v>562.09</v>
      </c>
      <c r="G443" t="s">
        <v>11</v>
      </c>
      <c r="H443" t="s">
        <v>12</v>
      </c>
      <c r="I443" t="s">
        <v>13</v>
      </c>
      <c r="J443" s="1">
        <v>45702</v>
      </c>
      <c r="K443">
        <v>24</v>
      </c>
      <c r="L443" t="str">
        <f>TEXT(vst_EtiquetasSalidaTunel[[#This Row],[DiaProceso]],"yyyy-mm-dd")</f>
        <v>2025-02-14</v>
      </c>
      <c r="M443">
        <f>HOUR(vst_EtiquetasSalidaTunel[[#This Row],[DiaProceso]])</f>
        <v>14</v>
      </c>
      <c r="N443" t="str">
        <f>VLOOKUP(vst_EtiquetasSalidaTunel[[#This Row],[HoraProceso]],MAESTROS!$F$5:$G$24,2,0)</f>
        <v>14-15 hrs</v>
      </c>
      <c r="O443" t="str">
        <f>VLOOKUP(vst_EtiquetasSalidaTunel[[#This Row],[HoraIntervalo]],MAESTROS!$G$5:$H$24,2,0)</f>
        <v>Dia</v>
      </c>
      <c r="P443">
        <f>MONTH(vst_EtiquetasSalidaTunel[[#This Row],[Dia Proceso 2]])</f>
        <v>2</v>
      </c>
      <c r="Q443">
        <f>WEEKNUM(vst_EtiquetasSalidaTunel[[#This Row],[Dia Proceso 2]])</f>
        <v>7</v>
      </c>
    </row>
    <row r="444" spans="1:17" x14ac:dyDescent="0.3">
      <c r="A444" s="2">
        <v>45702.635655590275</v>
      </c>
      <c r="B444" t="s">
        <v>502</v>
      </c>
      <c r="C444">
        <v>12613</v>
      </c>
      <c r="D444" t="s">
        <v>86</v>
      </c>
      <c r="E444" t="s">
        <v>10</v>
      </c>
      <c r="F444">
        <v>569.86</v>
      </c>
      <c r="G444" t="s">
        <v>11</v>
      </c>
      <c r="H444" t="s">
        <v>12</v>
      </c>
      <c r="I444" t="s">
        <v>13</v>
      </c>
      <c r="J444" s="1">
        <v>45702</v>
      </c>
      <c r="K444">
        <v>24</v>
      </c>
      <c r="L444" t="str">
        <f>TEXT(vst_EtiquetasSalidaTunel[[#This Row],[DiaProceso]],"yyyy-mm-dd")</f>
        <v>2025-02-14</v>
      </c>
      <c r="M444">
        <f>HOUR(vst_EtiquetasSalidaTunel[[#This Row],[DiaProceso]])</f>
        <v>15</v>
      </c>
      <c r="N444" t="str">
        <f>VLOOKUP(vst_EtiquetasSalidaTunel[[#This Row],[HoraProceso]],MAESTROS!$F$5:$G$24,2,0)</f>
        <v>15-16 hrs</v>
      </c>
      <c r="O444" t="str">
        <f>VLOOKUP(vst_EtiquetasSalidaTunel[[#This Row],[HoraIntervalo]],MAESTROS!$G$5:$H$24,2,0)</f>
        <v>Dia</v>
      </c>
      <c r="P444">
        <f>MONTH(vst_EtiquetasSalidaTunel[[#This Row],[Dia Proceso 2]])</f>
        <v>2</v>
      </c>
      <c r="Q444">
        <f>WEEKNUM(vst_EtiquetasSalidaTunel[[#This Row],[Dia Proceso 2]])</f>
        <v>7</v>
      </c>
    </row>
    <row r="445" spans="1:17" x14ac:dyDescent="0.3">
      <c r="A445" s="2">
        <v>45702.654934259263</v>
      </c>
      <c r="B445" t="s">
        <v>498</v>
      </c>
      <c r="C445">
        <v>12613</v>
      </c>
      <c r="D445" t="s">
        <v>86</v>
      </c>
      <c r="E445" t="s">
        <v>10</v>
      </c>
      <c r="F445">
        <v>556.11</v>
      </c>
      <c r="G445" t="s">
        <v>11</v>
      </c>
      <c r="H445" t="s">
        <v>12</v>
      </c>
      <c r="I445" t="s">
        <v>13</v>
      </c>
      <c r="J445" s="1">
        <v>45702</v>
      </c>
      <c r="K445">
        <v>24</v>
      </c>
      <c r="L445" t="str">
        <f>TEXT(vst_EtiquetasSalidaTunel[[#This Row],[DiaProceso]],"yyyy-mm-dd")</f>
        <v>2025-02-14</v>
      </c>
      <c r="M445">
        <f>HOUR(vst_EtiquetasSalidaTunel[[#This Row],[DiaProceso]])</f>
        <v>15</v>
      </c>
      <c r="N445" t="str">
        <f>VLOOKUP(vst_EtiquetasSalidaTunel[[#This Row],[HoraProceso]],MAESTROS!$F$5:$G$24,2,0)</f>
        <v>15-16 hrs</v>
      </c>
      <c r="O445" t="str">
        <f>VLOOKUP(vst_EtiquetasSalidaTunel[[#This Row],[HoraIntervalo]],MAESTROS!$G$5:$H$24,2,0)</f>
        <v>Dia</v>
      </c>
      <c r="P445">
        <f>MONTH(vst_EtiquetasSalidaTunel[[#This Row],[Dia Proceso 2]])</f>
        <v>2</v>
      </c>
      <c r="Q445">
        <f>WEEKNUM(vst_EtiquetasSalidaTunel[[#This Row],[Dia Proceso 2]])</f>
        <v>7</v>
      </c>
    </row>
    <row r="446" spans="1:17" x14ac:dyDescent="0.3">
      <c r="A446" s="2">
        <v>45702.66648915509</v>
      </c>
      <c r="B446" t="s">
        <v>509</v>
      </c>
      <c r="C446">
        <v>12613</v>
      </c>
      <c r="D446" t="s">
        <v>86</v>
      </c>
      <c r="E446" t="s">
        <v>10</v>
      </c>
      <c r="F446">
        <v>124.8</v>
      </c>
      <c r="G446" t="s">
        <v>11</v>
      </c>
      <c r="H446" t="s">
        <v>12</v>
      </c>
      <c r="I446" t="s">
        <v>13</v>
      </c>
      <c r="J446" s="1">
        <v>45702</v>
      </c>
      <c r="K446">
        <v>6</v>
      </c>
      <c r="L446" t="str">
        <f>TEXT(vst_EtiquetasSalidaTunel[[#This Row],[DiaProceso]],"yyyy-mm-dd")</f>
        <v>2025-02-14</v>
      </c>
      <c r="M446">
        <f>HOUR(vst_EtiquetasSalidaTunel[[#This Row],[DiaProceso]])</f>
        <v>15</v>
      </c>
      <c r="N446" t="str">
        <f>VLOOKUP(vst_EtiquetasSalidaTunel[[#This Row],[HoraProceso]],MAESTROS!$F$5:$G$24,2,0)</f>
        <v>15-16 hrs</v>
      </c>
      <c r="O446" t="str">
        <f>VLOOKUP(vst_EtiquetasSalidaTunel[[#This Row],[HoraIntervalo]],MAESTROS!$G$5:$H$24,2,0)</f>
        <v>Dia</v>
      </c>
      <c r="P446">
        <f>MONTH(vst_EtiquetasSalidaTunel[[#This Row],[Dia Proceso 2]])</f>
        <v>2</v>
      </c>
      <c r="Q446">
        <f>WEEKNUM(vst_EtiquetasSalidaTunel[[#This Row],[Dia Proceso 2]])</f>
        <v>7</v>
      </c>
    </row>
    <row r="447" spans="1:17" x14ac:dyDescent="0.3">
      <c r="A447" s="2">
        <v>45702.699562881942</v>
      </c>
      <c r="B447" t="s">
        <v>510</v>
      </c>
      <c r="C447">
        <v>12613</v>
      </c>
      <c r="D447" t="s">
        <v>86</v>
      </c>
      <c r="E447" t="s">
        <v>10</v>
      </c>
      <c r="F447">
        <v>421.62</v>
      </c>
      <c r="G447" t="s">
        <v>11</v>
      </c>
      <c r="H447" t="s">
        <v>12</v>
      </c>
      <c r="I447" t="s">
        <v>13</v>
      </c>
      <c r="J447" s="1">
        <v>45702</v>
      </c>
      <c r="K447">
        <v>18</v>
      </c>
      <c r="L447" t="str">
        <f>TEXT(vst_EtiquetasSalidaTunel[[#This Row],[DiaProceso]],"yyyy-mm-dd")</f>
        <v>2025-02-14</v>
      </c>
      <c r="M447">
        <f>HOUR(vst_EtiquetasSalidaTunel[[#This Row],[DiaProceso]])</f>
        <v>16</v>
      </c>
      <c r="N447" t="str">
        <f>VLOOKUP(vst_EtiquetasSalidaTunel[[#This Row],[HoraProceso]],MAESTROS!$F$5:$G$24,2,0)</f>
        <v>16-17 hrs</v>
      </c>
      <c r="O447" t="str">
        <f>VLOOKUP(vst_EtiquetasSalidaTunel[[#This Row],[HoraIntervalo]],MAESTROS!$G$5:$H$24,2,0)</f>
        <v>Dia</v>
      </c>
      <c r="P447">
        <f>MONTH(vst_EtiquetasSalidaTunel[[#This Row],[Dia Proceso 2]])</f>
        <v>2</v>
      </c>
      <c r="Q447">
        <f>WEEKNUM(vst_EtiquetasSalidaTunel[[#This Row],[Dia Proceso 2]])</f>
        <v>7</v>
      </c>
    </row>
    <row r="448" spans="1:17" x14ac:dyDescent="0.3">
      <c r="A448" s="2">
        <v>45705.441899074074</v>
      </c>
      <c r="B448" t="s">
        <v>512</v>
      </c>
      <c r="C448">
        <v>12616</v>
      </c>
      <c r="D448" t="s">
        <v>235</v>
      </c>
      <c r="E448" t="s">
        <v>78</v>
      </c>
      <c r="F448">
        <v>444.05</v>
      </c>
      <c r="G448" t="s">
        <v>36</v>
      </c>
      <c r="H448" t="s">
        <v>12</v>
      </c>
      <c r="I448" t="s">
        <v>13</v>
      </c>
      <c r="J448" s="1">
        <v>45705</v>
      </c>
      <c r="K448">
        <v>24</v>
      </c>
      <c r="L448" t="str">
        <f>TEXT(vst_EtiquetasSalidaTunel[[#This Row],[DiaProceso]],"yyyy-mm-dd")</f>
        <v>2025-02-17</v>
      </c>
      <c r="M448">
        <f>HOUR(vst_EtiquetasSalidaTunel[[#This Row],[DiaProceso]])</f>
        <v>10</v>
      </c>
      <c r="N448" t="str">
        <f>VLOOKUP(vst_EtiquetasSalidaTunel[[#This Row],[HoraProceso]],MAESTROS!$F$5:$G$24,2,0)</f>
        <v>10-11 hrs</v>
      </c>
      <c r="O448" t="str">
        <f>VLOOKUP(vst_EtiquetasSalidaTunel[[#This Row],[HoraIntervalo]],MAESTROS!$G$5:$H$24,2,0)</f>
        <v>Dia</v>
      </c>
      <c r="P448">
        <f>MONTH(vst_EtiquetasSalidaTunel[[#This Row],[Dia Proceso 2]])</f>
        <v>2</v>
      </c>
      <c r="Q448">
        <f>WEEKNUM(vst_EtiquetasSalidaTunel[[#This Row],[Dia Proceso 2]])</f>
        <v>8</v>
      </c>
    </row>
    <row r="449" spans="1:17" x14ac:dyDescent="0.3">
      <c r="A449" s="2">
        <v>45705.459669988428</v>
      </c>
      <c r="B449" t="s">
        <v>513</v>
      </c>
      <c r="C449">
        <v>12616</v>
      </c>
      <c r="D449" t="s">
        <v>235</v>
      </c>
      <c r="E449" t="s">
        <v>78</v>
      </c>
      <c r="F449">
        <v>461.01</v>
      </c>
      <c r="G449" t="s">
        <v>36</v>
      </c>
      <c r="H449" t="s">
        <v>12</v>
      </c>
      <c r="I449" t="s">
        <v>13</v>
      </c>
      <c r="J449" s="1">
        <v>45705</v>
      </c>
      <c r="K449">
        <v>24</v>
      </c>
      <c r="L449" t="str">
        <f>TEXT(vst_EtiquetasSalidaTunel[[#This Row],[DiaProceso]],"yyyy-mm-dd")</f>
        <v>2025-02-17</v>
      </c>
      <c r="M449">
        <f>HOUR(vst_EtiquetasSalidaTunel[[#This Row],[DiaProceso]])</f>
        <v>11</v>
      </c>
      <c r="N449" t="str">
        <f>VLOOKUP(vst_EtiquetasSalidaTunel[[#This Row],[HoraProceso]],MAESTROS!$F$5:$G$24,2,0)</f>
        <v>11-12 hrs</v>
      </c>
      <c r="O449" t="str">
        <f>VLOOKUP(vst_EtiquetasSalidaTunel[[#This Row],[HoraIntervalo]],MAESTROS!$G$5:$H$24,2,0)</f>
        <v>Dia</v>
      </c>
      <c r="P449">
        <f>MONTH(vst_EtiquetasSalidaTunel[[#This Row],[Dia Proceso 2]])</f>
        <v>2</v>
      </c>
      <c r="Q449">
        <f>WEEKNUM(vst_EtiquetasSalidaTunel[[#This Row],[Dia Proceso 2]])</f>
        <v>8</v>
      </c>
    </row>
    <row r="450" spans="1:17" x14ac:dyDescent="0.3">
      <c r="A450" s="2">
        <v>45705.474436886572</v>
      </c>
      <c r="B450" t="s">
        <v>514</v>
      </c>
      <c r="C450">
        <v>12616</v>
      </c>
      <c r="D450" t="s">
        <v>235</v>
      </c>
      <c r="E450" t="s">
        <v>78</v>
      </c>
      <c r="F450">
        <v>264.91000000000003</v>
      </c>
      <c r="G450" t="s">
        <v>36</v>
      </c>
      <c r="H450" t="s">
        <v>12</v>
      </c>
      <c r="I450" t="s">
        <v>13</v>
      </c>
      <c r="J450" s="1">
        <v>45705</v>
      </c>
      <c r="K450">
        <v>14</v>
      </c>
      <c r="L450" t="str">
        <f>TEXT(vst_EtiquetasSalidaTunel[[#This Row],[DiaProceso]],"yyyy-mm-dd")</f>
        <v>2025-02-17</v>
      </c>
      <c r="M450">
        <f>HOUR(vst_EtiquetasSalidaTunel[[#This Row],[DiaProceso]])</f>
        <v>11</v>
      </c>
      <c r="N450" t="str">
        <f>VLOOKUP(vst_EtiquetasSalidaTunel[[#This Row],[HoraProceso]],MAESTROS!$F$5:$G$24,2,0)</f>
        <v>11-12 hrs</v>
      </c>
      <c r="O450" t="str">
        <f>VLOOKUP(vst_EtiquetasSalidaTunel[[#This Row],[HoraIntervalo]],MAESTROS!$G$5:$H$24,2,0)</f>
        <v>Dia</v>
      </c>
      <c r="P450">
        <f>MONTH(vst_EtiquetasSalidaTunel[[#This Row],[Dia Proceso 2]])</f>
        <v>2</v>
      </c>
      <c r="Q450">
        <f>WEEKNUM(vst_EtiquetasSalidaTunel[[#This Row],[Dia Proceso 2]])</f>
        <v>8</v>
      </c>
    </row>
    <row r="451" spans="1:17" x14ac:dyDescent="0.3">
      <c r="A451" s="2">
        <v>45705.531632256942</v>
      </c>
      <c r="B451" t="s">
        <v>515</v>
      </c>
      <c r="C451">
        <v>12616</v>
      </c>
      <c r="D451" t="s">
        <v>235</v>
      </c>
      <c r="E451" t="s">
        <v>78</v>
      </c>
      <c r="F451">
        <v>424.55</v>
      </c>
      <c r="G451" t="s">
        <v>36</v>
      </c>
      <c r="H451" t="s">
        <v>12</v>
      </c>
      <c r="I451" t="s">
        <v>13</v>
      </c>
      <c r="J451" s="1">
        <v>45705</v>
      </c>
      <c r="K451">
        <v>24</v>
      </c>
      <c r="L451" t="str">
        <f>TEXT(vst_EtiquetasSalidaTunel[[#This Row],[DiaProceso]],"yyyy-mm-dd")</f>
        <v>2025-02-17</v>
      </c>
      <c r="M451">
        <f>HOUR(vst_EtiquetasSalidaTunel[[#This Row],[DiaProceso]])</f>
        <v>12</v>
      </c>
      <c r="N451" t="str">
        <f>VLOOKUP(vst_EtiquetasSalidaTunel[[#This Row],[HoraProceso]],MAESTROS!$F$5:$G$24,2,0)</f>
        <v>12-13 hrs</v>
      </c>
      <c r="O451" t="str">
        <f>VLOOKUP(vst_EtiquetasSalidaTunel[[#This Row],[HoraIntervalo]],MAESTROS!$G$5:$H$24,2,0)</f>
        <v>Dia</v>
      </c>
      <c r="P451">
        <f>MONTH(vst_EtiquetasSalidaTunel[[#This Row],[Dia Proceso 2]])</f>
        <v>2</v>
      </c>
      <c r="Q451">
        <f>WEEKNUM(vst_EtiquetasSalidaTunel[[#This Row],[Dia Proceso 2]])</f>
        <v>8</v>
      </c>
    </row>
    <row r="452" spans="1:17" x14ac:dyDescent="0.3">
      <c r="A452" s="2">
        <v>45705.553401886573</v>
      </c>
      <c r="B452" t="s">
        <v>516</v>
      </c>
      <c r="C452">
        <v>12616</v>
      </c>
      <c r="D452" t="s">
        <v>235</v>
      </c>
      <c r="E452" t="s">
        <v>78</v>
      </c>
      <c r="F452">
        <v>431.96</v>
      </c>
      <c r="G452" t="s">
        <v>36</v>
      </c>
      <c r="H452" t="s">
        <v>12</v>
      </c>
      <c r="I452" t="s">
        <v>13</v>
      </c>
      <c r="J452" s="1">
        <v>45705</v>
      </c>
      <c r="K452">
        <v>24</v>
      </c>
      <c r="L452" t="str">
        <f>TEXT(vst_EtiquetasSalidaTunel[[#This Row],[DiaProceso]],"yyyy-mm-dd")</f>
        <v>2025-02-17</v>
      </c>
      <c r="M452">
        <f>HOUR(vst_EtiquetasSalidaTunel[[#This Row],[DiaProceso]])</f>
        <v>13</v>
      </c>
      <c r="N452" t="str">
        <f>VLOOKUP(vst_EtiquetasSalidaTunel[[#This Row],[HoraProceso]],MAESTROS!$F$5:$G$24,2,0)</f>
        <v>13-14 hrs</v>
      </c>
      <c r="O452" t="str">
        <f>VLOOKUP(vst_EtiquetasSalidaTunel[[#This Row],[HoraIntervalo]],MAESTROS!$G$5:$H$24,2,0)</f>
        <v>Dia</v>
      </c>
      <c r="P452">
        <f>MONTH(vst_EtiquetasSalidaTunel[[#This Row],[Dia Proceso 2]])</f>
        <v>2</v>
      </c>
      <c r="Q452">
        <f>WEEKNUM(vst_EtiquetasSalidaTunel[[#This Row],[Dia Proceso 2]])</f>
        <v>8</v>
      </c>
    </row>
    <row r="453" spans="1:17" x14ac:dyDescent="0.3">
      <c r="A453" s="2">
        <v>45705.567319641203</v>
      </c>
      <c r="B453" t="s">
        <v>517</v>
      </c>
      <c r="C453">
        <v>12616</v>
      </c>
      <c r="D453" t="s">
        <v>235</v>
      </c>
      <c r="E453" t="s">
        <v>78</v>
      </c>
      <c r="F453">
        <v>443.87</v>
      </c>
      <c r="G453" t="s">
        <v>36</v>
      </c>
      <c r="H453" t="s">
        <v>12</v>
      </c>
      <c r="I453" t="s">
        <v>13</v>
      </c>
      <c r="J453" s="1">
        <v>45705</v>
      </c>
      <c r="K453">
        <v>24</v>
      </c>
      <c r="L453" t="str">
        <f>TEXT(vst_EtiquetasSalidaTunel[[#This Row],[DiaProceso]],"yyyy-mm-dd")</f>
        <v>2025-02-17</v>
      </c>
      <c r="M453">
        <f>HOUR(vst_EtiquetasSalidaTunel[[#This Row],[DiaProceso]])</f>
        <v>13</v>
      </c>
      <c r="N453" t="str">
        <f>VLOOKUP(vst_EtiquetasSalidaTunel[[#This Row],[HoraProceso]],MAESTROS!$F$5:$G$24,2,0)</f>
        <v>13-14 hrs</v>
      </c>
      <c r="O453" t="str">
        <f>VLOOKUP(vst_EtiquetasSalidaTunel[[#This Row],[HoraIntervalo]],MAESTROS!$G$5:$H$24,2,0)</f>
        <v>Dia</v>
      </c>
      <c r="P453">
        <f>MONTH(vst_EtiquetasSalidaTunel[[#This Row],[Dia Proceso 2]])</f>
        <v>2</v>
      </c>
      <c r="Q453">
        <f>WEEKNUM(vst_EtiquetasSalidaTunel[[#This Row],[Dia Proceso 2]])</f>
        <v>8</v>
      </c>
    </row>
    <row r="454" spans="1:17" x14ac:dyDescent="0.3">
      <c r="A454" s="2">
        <v>45705.589029861112</v>
      </c>
      <c r="B454" t="s">
        <v>518</v>
      </c>
      <c r="C454">
        <v>12616</v>
      </c>
      <c r="D454" t="s">
        <v>235</v>
      </c>
      <c r="E454" t="s">
        <v>78</v>
      </c>
      <c r="F454">
        <v>438.79</v>
      </c>
      <c r="G454" t="s">
        <v>36</v>
      </c>
      <c r="H454" t="s">
        <v>12</v>
      </c>
      <c r="I454" t="s">
        <v>13</v>
      </c>
      <c r="J454" s="1">
        <v>45705</v>
      </c>
      <c r="K454">
        <v>24</v>
      </c>
      <c r="L454" t="str">
        <f>TEXT(vst_EtiquetasSalidaTunel[[#This Row],[DiaProceso]],"yyyy-mm-dd")</f>
        <v>2025-02-17</v>
      </c>
      <c r="M454">
        <f>HOUR(vst_EtiquetasSalidaTunel[[#This Row],[DiaProceso]])</f>
        <v>14</v>
      </c>
      <c r="N454" t="str">
        <f>VLOOKUP(vst_EtiquetasSalidaTunel[[#This Row],[HoraProceso]],MAESTROS!$F$5:$G$24,2,0)</f>
        <v>14-15 hrs</v>
      </c>
      <c r="O454" t="str">
        <f>VLOOKUP(vst_EtiquetasSalidaTunel[[#This Row],[HoraIntervalo]],MAESTROS!$G$5:$H$24,2,0)</f>
        <v>Dia</v>
      </c>
      <c r="P454">
        <f>MONTH(vst_EtiquetasSalidaTunel[[#This Row],[Dia Proceso 2]])</f>
        <v>2</v>
      </c>
      <c r="Q454">
        <f>WEEKNUM(vst_EtiquetasSalidaTunel[[#This Row],[Dia Proceso 2]])</f>
        <v>8</v>
      </c>
    </row>
    <row r="455" spans="1:17" x14ac:dyDescent="0.3">
      <c r="A455" s="2">
        <v>45705.609637465277</v>
      </c>
      <c r="B455" t="s">
        <v>519</v>
      </c>
      <c r="C455">
        <v>12616</v>
      </c>
      <c r="D455" t="s">
        <v>235</v>
      </c>
      <c r="E455" t="s">
        <v>78</v>
      </c>
      <c r="F455">
        <v>447.37</v>
      </c>
      <c r="G455" t="s">
        <v>36</v>
      </c>
      <c r="H455" t="s">
        <v>12</v>
      </c>
      <c r="I455" t="s">
        <v>13</v>
      </c>
      <c r="J455" s="1">
        <v>45705</v>
      </c>
      <c r="K455">
        <v>24</v>
      </c>
      <c r="L455" t="str">
        <f>TEXT(vst_EtiquetasSalidaTunel[[#This Row],[DiaProceso]],"yyyy-mm-dd")</f>
        <v>2025-02-17</v>
      </c>
      <c r="M455">
        <f>HOUR(vst_EtiquetasSalidaTunel[[#This Row],[DiaProceso]])</f>
        <v>14</v>
      </c>
      <c r="N455" t="str">
        <f>VLOOKUP(vst_EtiquetasSalidaTunel[[#This Row],[HoraProceso]],MAESTROS!$F$5:$G$24,2,0)</f>
        <v>14-15 hrs</v>
      </c>
      <c r="O455" t="str">
        <f>VLOOKUP(vst_EtiquetasSalidaTunel[[#This Row],[HoraIntervalo]],MAESTROS!$G$5:$H$24,2,0)</f>
        <v>Dia</v>
      </c>
      <c r="P455">
        <f>MONTH(vst_EtiquetasSalidaTunel[[#This Row],[Dia Proceso 2]])</f>
        <v>2</v>
      </c>
      <c r="Q455">
        <f>WEEKNUM(vst_EtiquetasSalidaTunel[[#This Row],[Dia Proceso 2]])</f>
        <v>8</v>
      </c>
    </row>
    <row r="456" spans="1:17" x14ac:dyDescent="0.3">
      <c r="A456" s="2">
        <v>45705.635838344904</v>
      </c>
      <c r="B456" t="s">
        <v>520</v>
      </c>
      <c r="C456">
        <v>12616</v>
      </c>
      <c r="D456" t="s">
        <v>235</v>
      </c>
      <c r="E456" t="s">
        <v>78</v>
      </c>
      <c r="F456">
        <v>451.62</v>
      </c>
      <c r="G456" t="s">
        <v>36</v>
      </c>
      <c r="H456" t="s">
        <v>12</v>
      </c>
      <c r="I456" t="s">
        <v>13</v>
      </c>
      <c r="J456" s="1">
        <v>45705</v>
      </c>
      <c r="K456">
        <v>24</v>
      </c>
      <c r="L456" t="str">
        <f>TEXT(vst_EtiquetasSalidaTunel[[#This Row],[DiaProceso]],"yyyy-mm-dd")</f>
        <v>2025-02-17</v>
      </c>
      <c r="M456">
        <f>HOUR(vst_EtiquetasSalidaTunel[[#This Row],[DiaProceso]])</f>
        <v>15</v>
      </c>
      <c r="N456" t="str">
        <f>VLOOKUP(vst_EtiquetasSalidaTunel[[#This Row],[HoraProceso]],MAESTROS!$F$5:$G$24,2,0)</f>
        <v>15-16 hrs</v>
      </c>
      <c r="O456" t="str">
        <f>VLOOKUP(vst_EtiquetasSalidaTunel[[#This Row],[HoraIntervalo]],MAESTROS!$G$5:$H$24,2,0)</f>
        <v>Dia</v>
      </c>
      <c r="P456">
        <f>MONTH(vst_EtiquetasSalidaTunel[[#This Row],[Dia Proceso 2]])</f>
        <v>2</v>
      </c>
      <c r="Q456">
        <f>WEEKNUM(vst_EtiquetasSalidaTunel[[#This Row],[Dia Proceso 2]])</f>
        <v>8</v>
      </c>
    </row>
    <row r="457" spans="1:17" x14ac:dyDescent="0.3">
      <c r="A457" s="2">
        <v>45705.681379050926</v>
      </c>
      <c r="B457" t="s">
        <v>521</v>
      </c>
      <c r="C457">
        <v>12616</v>
      </c>
      <c r="D457" t="s">
        <v>235</v>
      </c>
      <c r="E457" t="s">
        <v>78</v>
      </c>
      <c r="F457">
        <v>459.5</v>
      </c>
      <c r="G457" t="s">
        <v>36</v>
      </c>
      <c r="H457" t="s">
        <v>12</v>
      </c>
      <c r="I457" t="s">
        <v>13</v>
      </c>
      <c r="J457" s="1">
        <v>45705</v>
      </c>
      <c r="K457">
        <v>24</v>
      </c>
      <c r="L457" t="str">
        <f>TEXT(vst_EtiquetasSalidaTunel[[#This Row],[DiaProceso]],"yyyy-mm-dd")</f>
        <v>2025-02-17</v>
      </c>
      <c r="M457">
        <f>HOUR(vst_EtiquetasSalidaTunel[[#This Row],[DiaProceso]])</f>
        <v>16</v>
      </c>
      <c r="N457" t="str">
        <f>VLOOKUP(vst_EtiquetasSalidaTunel[[#This Row],[HoraProceso]],MAESTROS!$F$5:$G$24,2,0)</f>
        <v>16-17 hrs</v>
      </c>
      <c r="O457" t="str">
        <f>VLOOKUP(vst_EtiquetasSalidaTunel[[#This Row],[HoraIntervalo]],MAESTROS!$G$5:$H$24,2,0)</f>
        <v>Dia</v>
      </c>
      <c r="P457">
        <f>MONTH(vst_EtiquetasSalidaTunel[[#This Row],[Dia Proceso 2]])</f>
        <v>2</v>
      </c>
      <c r="Q457">
        <f>WEEKNUM(vst_EtiquetasSalidaTunel[[#This Row],[Dia Proceso 2]])</f>
        <v>8</v>
      </c>
    </row>
    <row r="458" spans="1:17" x14ac:dyDescent="0.3">
      <c r="A458" s="2">
        <v>45705.703455902774</v>
      </c>
      <c r="B458" t="s">
        <v>522</v>
      </c>
      <c r="C458">
        <v>12616</v>
      </c>
      <c r="D458" t="s">
        <v>235</v>
      </c>
      <c r="E458" t="s">
        <v>78</v>
      </c>
      <c r="F458">
        <v>470.63</v>
      </c>
      <c r="G458" t="s">
        <v>36</v>
      </c>
      <c r="H458" t="s">
        <v>12</v>
      </c>
      <c r="I458" t="s">
        <v>13</v>
      </c>
      <c r="J458" s="1">
        <v>45705</v>
      </c>
      <c r="K458">
        <v>24</v>
      </c>
      <c r="L458" t="str">
        <f>TEXT(vst_EtiquetasSalidaTunel[[#This Row],[DiaProceso]],"yyyy-mm-dd")</f>
        <v>2025-02-17</v>
      </c>
      <c r="M458">
        <f>HOUR(vst_EtiquetasSalidaTunel[[#This Row],[DiaProceso]])</f>
        <v>16</v>
      </c>
      <c r="N458" t="str">
        <f>VLOOKUP(vst_EtiquetasSalidaTunel[[#This Row],[HoraProceso]],MAESTROS!$F$5:$G$24,2,0)</f>
        <v>16-17 hrs</v>
      </c>
      <c r="O458" t="str">
        <f>VLOOKUP(vst_EtiquetasSalidaTunel[[#This Row],[HoraIntervalo]],MAESTROS!$G$5:$H$24,2,0)</f>
        <v>Dia</v>
      </c>
      <c r="P458">
        <f>MONTH(vst_EtiquetasSalidaTunel[[#This Row],[Dia Proceso 2]])</f>
        <v>2</v>
      </c>
      <c r="Q458">
        <f>WEEKNUM(vst_EtiquetasSalidaTunel[[#This Row],[Dia Proceso 2]])</f>
        <v>8</v>
      </c>
    </row>
    <row r="459" spans="1:17" x14ac:dyDescent="0.3">
      <c r="A459" s="2">
        <v>45705.703699421298</v>
      </c>
      <c r="B459" t="s">
        <v>523</v>
      </c>
      <c r="C459">
        <v>12616</v>
      </c>
      <c r="D459" t="s">
        <v>235</v>
      </c>
      <c r="E459" t="s">
        <v>78</v>
      </c>
      <c r="F459">
        <v>15.86</v>
      </c>
      <c r="G459" t="s">
        <v>36</v>
      </c>
      <c r="H459" t="s">
        <v>12</v>
      </c>
      <c r="I459" t="s">
        <v>13</v>
      </c>
      <c r="J459" s="1">
        <v>45705</v>
      </c>
      <c r="K459">
        <v>1</v>
      </c>
      <c r="L459" t="str">
        <f>TEXT(vst_EtiquetasSalidaTunel[[#This Row],[DiaProceso]],"yyyy-mm-dd")</f>
        <v>2025-02-17</v>
      </c>
      <c r="M459">
        <f>HOUR(vst_EtiquetasSalidaTunel[[#This Row],[DiaProceso]])</f>
        <v>16</v>
      </c>
      <c r="N459" t="str">
        <f>VLOOKUP(vst_EtiquetasSalidaTunel[[#This Row],[HoraProceso]],MAESTROS!$F$5:$G$24,2,0)</f>
        <v>16-17 hrs</v>
      </c>
      <c r="O459" t="str">
        <f>VLOOKUP(vst_EtiquetasSalidaTunel[[#This Row],[HoraIntervalo]],MAESTROS!$G$5:$H$24,2,0)</f>
        <v>Dia</v>
      </c>
      <c r="P459">
        <f>MONTH(vst_EtiquetasSalidaTunel[[#This Row],[Dia Proceso 2]])</f>
        <v>2</v>
      </c>
      <c r="Q459">
        <f>WEEKNUM(vst_EtiquetasSalidaTunel[[#This Row],[Dia Proceso 2]])</f>
        <v>8</v>
      </c>
    </row>
    <row r="460" spans="1:17" x14ac:dyDescent="0.3">
      <c r="A460" s="2">
        <v>45706.348979629627</v>
      </c>
      <c r="B460" t="s">
        <v>524</v>
      </c>
      <c r="C460">
        <v>12616</v>
      </c>
      <c r="D460" t="s">
        <v>235</v>
      </c>
      <c r="E460" t="s">
        <v>78</v>
      </c>
      <c r="F460">
        <v>397.3</v>
      </c>
      <c r="G460" t="s">
        <v>36</v>
      </c>
      <c r="H460" t="s">
        <v>12</v>
      </c>
      <c r="I460" t="s">
        <v>13</v>
      </c>
      <c r="J460" s="1">
        <v>45706</v>
      </c>
      <c r="K460">
        <v>21</v>
      </c>
      <c r="L460" t="str">
        <f>TEXT(vst_EtiquetasSalidaTunel[[#This Row],[DiaProceso]],"yyyy-mm-dd")</f>
        <v>2025-02-18</v>
      </c>
      <c r="M460">
        <f>HOUR(vst_EtiquetasSalidaTunel[[#This Row],[DiaProceso]])</f>
        <v>8</v>
      </c>
      <c r="N460" t="str">
        <f>VLOOKUP(vst_EtiquetasSalidaTunel[[#This Row],[HoraProceso]],MAESTROS!$F$5:$G$24,2,0)</f>
        <v>08-09 hrs</v>
      </c>
      <c r="O460" t="str">
        <f>VLOOKUP(vst_EtiquetasSalidaTunel[[#This Row],[HoraIntervalo]],MAESTROS!$G$5:$H$24,2,0)</f>
        <v>Dia</v>
      </c>
      <c r="P460">
        <f>MONTH(vst_EtiquetasSalidaTunel[[#This Row],[Dia Proceso 2]])</f>
        <v>2</v>
      </c>
      <c r="Q460">
        <f>WEEKNUM(vst_EtiquetasSalidaTunel[[#This Row],[Dia Proceso 2]])</f>
        <v>8</v>
      </c>
    </row>
    <row r="461" spans="1:17" x14ac:dyDescent="0.3">
      <c r="A461" s="2">
        <v>45706.368196990741</v>
      </c>
      <c r="B461" t="s">
        <v>525</v>
      </c>
      <c r="C461">
        <v>12616</v>
      </c>
      <c r="D461" t="s">
        <v>235</v>
      </c>
      <c r="E461" t="s">
        <v>78</v>
      </c>
      <c r="F461">
        <v>504.89</v>
      </c>
      <c r="G461" t="s">
        <v>36</v>
      </c>
      <c r="H461" t="s">
        <v>12</v>
      </c>
      <c r="I461" t="s">
        <v>13</v>
      </c>
      <c r="J461" s="1">
        <v>45706</v>
      </c>
      <c r="K461">
        <v>24</v>
      </c>
      <c r="L461" t="str">
        <f>TEXT(vst_EtiquetasSalidaTunel[[#This Row],[DiaProceso]],"yyyy-mm-dd")</f>
        <v>2025-02-18</v>
      </c>
      <c r="M461">
        <f>HOUR(vst_EtiquetasSalidaTunel[[#This Row],[DiaProceso]])</f>
        <v>8</v>
      </c>
      <c r="N461" t="str">
        <f>VLOOKUP(vst_EtiquetasSalidaTunel[[#This Row],[HoraProceso]],MAESTROS!$F$5:$G$24,2,0)</f>
        <v>08-09 hrs</v>
      </c>
      <c r="O461" t="str">
        <f>VLOOKUP(vst_EtiquetasSalidaTunel[[#This Row],[HoraIntervalo]],MAESTROS!$G$5:$H$24,2,0)</f>
        <v>Dia</v>
      </c>
      <c r="P461">
        <f>MONTH(vst_EtiquetasSalidaTunel[[#This Row],[Dia Proceso 2]])</f>
        <v>2</v>
      </c>
      <c r="Q461">
        <f>WEEKNUM(vst_EtiquetasSalidaTunel[[#This Row],[Dia Proceso 2]])</f>
        <v>8</v>
      </c>
    </row>
    <row r="462" spans="1:17" x14ac:dyDescent="0.3">
      <c r="A462" s="2">
        <v>45706.38571790509</v>
      </c>
      <c r="B462" t="s">
        <v>526</v>
      </c>
      <c r="C462">
        <v>12616</v>
      </c>
      <c r="D462" t="s">
        <v>235</v>
      </c>
      <c r="E462" t="s">
        <v>78</v>
      </c>
      <c r="F462">
        <v>506.27</v>
      </c>
      <c r="G462" t="s">
        <v>36</v>
      </c>
      <c r="H462" t="s">
        <v>12</v>
      </c>
      <c r="I462" t="s">
        <v>13</v>
      </c>
      <c r="J462" s="1">
        <v>45706</v>
      </c>
      <c r="K462">
        <v>24</v>
      </c>
      <c r="L462" t="str">
        <f>TEXT(vst_EtiquetasSalidaTunel[[#This Row],[DiaProceso]],"yyyy-mm-dd")</f>
        <v>2025-02-18</v>
      </c>
      <c r="M462">
        <f>HOUR(vst_EtiquetasSalidaTunel[[#This Row],[DiaProceso]])</f>
        <v>9</v>
      </c>
      <c r="N462" t="str">
        <f>VLOOKUP(vst_EtiquetasSalidaTunel[[#This Row],[HoraProceso]],MAESTROS!$F$5:$G$24,2,0)</f>
        <v>09-10 hrs</v>
      </c>
      <c r="O462" t="str">
        <f>VLOOKUP(vst_EtiquetasSalidaTunel[[#This Row],[HoraIntervalo]],MAESTROS!$G$5:$H$24,2,0)</f>
        <v>Dia</v>
      </c>
      <c r="P462">
        <f>MONTH(vst_EtiquetasSalidaTunel[[#This Row],[Dia Proceso 2]])</f>
        <v>2</v>
      </c>
      <c r="Q462">
        <f>WEEKNUM(vst_EtiquetasSalidaTunel[[#This Row],[Dia Proceso 2]])</f>
        <v>8</v>
      </c>
    </row>
    <row r="463" spans="1:17" x14ac:dyDescent="0.3">
      <c r="A463" s="2">
        <v>45706.396179432872</v>
      </c>
      <c r="B463" t="s">
        <v>527</v>
      </c>
      <c r="C463">
        <v>12616</v>
      </c>
      <c r="D463" t="s">
        <v>235</v>
      </c>
      <c r="E463" t="s">
        <v>78</v>
      </c>
      <c r="F463">
        <v>332.75</v>
      </c>
      <c r="G463" t="s">
        <v>36</v>
      </c>
      <c r="H463" t="s">
        <v>12</v>
      </c>
      <c r="I463" t="s">
        <v>13</v>
      </c>
      <c r="J463" s="1">
        <v>45706</v>
      </c>
      <c r="K463">
        <v>17</v>
      </c>
      <c r="L463" t="str">
        <f>TEXT(vst_EtiquetasSalidaTunel[[#This Row],[DiaProceso]],"yyyy-mm-dd")</f>
        <v>2025-02-18</v>
      </c>
      <c r="M463">
        <f>HOUR(vst_EtiquetasSalidaTunel[[#This Row],[DiaProceso]])</f>
        <v>9</v>
      </c>
      <c r="N463" t="str">
        <f>VLOOKUP(vst_EtiquetasSalidaTunel[[#This Row],[HoraProceso]],MAESTROS!$F$5:$G$24,2,0)</f>
        <v>09-10 hrs</v>
      </c>
      <c r="O463" t="str">
        <f>VLOOKUP(vst_EtiquetasSalidaTunel[[#This Row],[HoraIntervalo]],MAESTROS!$G$5:$H$24,2,0)</f>
        <v>Dia</v>
      </c>
      <c r="P463">
        <f>MONTH(vst_EtiquetasSalidaTunel[[#This Row],[Dia Proceso 2]])</f>
        <v>2</v>
      </c>
      <c r="Q463">
        <f>WEEKNUM(vst_EtiquetasSalidaTunel[[#This Row],[Dia Proceso 2]])</f>
        <v>8</v>
      </c>
    </row>
    <row r="464" spans="1:17" x14ac:dyDescent="0.3">
      <c r="A464" s="2">
        <v>45706.40933318287</v>
      </c>
      <c r="B464" t="s">
        <v>528</v>
      </c>
      <c r="C464">
        <v>12616</v>
      </c>
      <c r="D464" t="s">
        <v>235</v>
      </c>
      <c r="E464" t="s">
        <v>21</v>
      </c>
      <c r="F464">
        <v>173.88</v>
      </c>
      <c r="G464" t="s">
        <v>22</v>
      </c>
      <c r="H464" t="s">
        <v>12</v>
      </c>
      <c r="I464" t="s">
        <v>13</v>
      </c>
      <c r="J464" s="1">
        <v>45706</v>
      </c>
      <c r="K464">
        <v>10</v>
      </c>
      <c r="L464" t="str">
        <f>TEXT(vst_EtiquetasSalidaTunel[[#This Row],[DiaProceso]],"yyyy-mm-dd")</f>
        <v>2025-02-18</v>
      </c>
      <c r="M464">
        <f>HOUR(vst_EtiquetasSalidaTunel[[#This Row],[DiaProceso]])</f>
        <v>9</v>
      </c>
      <c r="N464" t="str">
        <f>VLOOKUP(vst_EtiquetasSalidaTunel[[#This Row],[HoraProceso]],MAESTROS!$F$5:$G$24,2,0)</f>
        <v>09-10 hrs</v>
      </c>
      <c r="O464" t="str">
        <f>VLOOKUP(vst_EtiquetasSalidaTunel[[#This Row],[HoraIntervalo]],MAESTROS!$G$5:$H$24,2,0)</f>
        <v>Dia</v>
      </c>
      <c r="P464">
        <f>MONTH(vst_EtiquetasSalidaTunel[[#This Row],[Dia Proceso 2]])</f>
        <v>2</v>
      </c>
      <c r="Q464">
        <f>WEEKNUM(vst_EtiquetasSalidaTunel[[#This Row],[Dia Proceso 2]])</f>
        <v>8</v>
      </c>
    </row>
    <row r="465" spans="1:17" x14ac:dyDescent="0.3">
      <c r="A465" s="2">
        <v>45706.425369826386</v>
      </c>
      <c r="B465" t="s">
        <v>529</v>
      </c>
      <c r="C465">
        <v>12616</v>
      </c>
      <c r="D465" t="s">
        <v>235</v>
      </c>
      <c r="E465" t="s">
        <v>58</v>
      </c>
      <c r="F465">
        <v>381.73</v>
      </c>
      <c r="G465" t="s">
        <v>36</v>
      </c>
      <c r="H465" t="s">
        <v>12</v>
      </c>
      <c r="I465" t="s">
        <v>13</v>
      </c>
      <c r="J465" s="1">
        <v>45706</v>
      </c>
      <c r="K465">
        <v>24</v>
      </c>
      <c r="L465" t="str">
        <f>TEXT(vst_EtiquetasSalidaTunel[[#This Row],[DiaProceso]],"yyyy-mm-dd")</f>
        <v>2025-02-18</v>
      </c>
      <c r="M465">
        <f>HOUR(vst_EtiquetasSalidaTunel[[#This Row],[DiaProceso]])</f>
        <v>10</v>
      </c>
      <c r="N465" t="str">
        <f>VLOOKUP(vst_EtiquetasSalidaTunel[[#This Row],[HoraProceso]],MAESTROS!$F$5:$G$24,2,0)</f>
        <v>10-11 hrs</v>
      </c>
      <c r="O465" t="str">
        <f>VLOOKUP(vst_EtiquetasSalidaTunel[[#This Row],[HoraIntervalo]],MAESTROS!$G$5:$H$24,2,0)</f>
        <v>Dia</v>
      </c>
      <c r="P465">
        <f>MONTH(vst_EtiquetasSalidaTunel[[#This Row],[Dia Proceso 2]])</f>
        <v>2</v>
      </c>
      <c r="Q465">
        <f>WEEKNUM(vst_EtiquetasSalidaTunel[[#This Row],[Dia Proceso 2]])</f>
        <v>8</v>
      </c>
    </row>
    <row r="466" spans="1:17" x14ac:dyDescent="0.3">
      <c r="A466" s="2">
        <v>45706.442152199073</v>
      </c>
      <c r="B466" t="s">
        <v>530</v>
      </c>
      <c r="C466">
        <v>12616</v>
      </c>
      <c r="D466" t="s">
        <v>235</v>
      </c>
      <c r="E466" t="s">
        <v>58</v>
      </c>
      <c r="F466">
        <v>424.96</v>
      </c>
      <c r="G466" t="s">
        <v>36</v>
      </c>
      <c r="H466" t="s">
        <v>12</v>
      </c>
      <c r="I466" t="s">
        <v>13</v>
      </c>
      <c r="J466" s="1">
        <v>45706</v>
      </c>
      <c r="K466">
        <v>24</v>
      </c>
      <c r="L466" t="str">
        <f>TEXT(vst_EtiquetasSalidaTunel[[#This Row],[DiaProceso]],"yyyy-mm-dd")</f>
        <v>2025-02-18</v>
      </c>
      <c r="M466">
        <f>HOUR(vst_EtiquetasSalidaTunel[[#This Row],[DiaProceso]])</f>
        <v>10</v>
      </c>
      <c r="N466" t="str">
        <f>VLOOKUP(vst_EtiquetasSalidaTunel[[#This Row],[HoraProceso]],MAESTROS!$F$5:$G$24,2,0)</f>
        <v>10-11 hrs</v>
      </c>
      <c r="O466" t="str">
        <f>VLOOKUP(vst_EtiquetasSalidaTunel[[#This Row],[HoraIntervalo]],MAESTROS!$G$5:$H$24,2,0)</f>
        <v>Dia</v>
      </c>
      <c r="P466">
        <f>MONTH(vst_EtiquetasSalidaTunel[[#This Row],[Dia Proceso 2]])</f>
        <v>2</v>
      </c>
      <c r="Q466">
        <f>WEEKNUM(vst_EtiquetasSalidaTunel[[#This Row],[Dia Proceso 2]])</f>
        <v>8</v>
      </c>
    </row>
    <row r="467" spans="1:17" x14ac:dyDescent="0.3">
      <c r="A467" s="2">
        <v>45706.458609490743</v>
      </c>
      <c r="B467" t="s">
        <v>531</v>
      </c>
      <c r="C467">
        <v>12616</v>
      </c>
      <c r="D467" t="s">
        <v>235</v>
      </c>
      <c r="E467" t="s">
        <v>58</v>
      </c>
      <c r="F467">
        <v>292.23</v>
      </c>
      <c r="G467" t="s">
        <v>36</v>
      </c>
      <c r="H467" t="s">
        <v>12</v>
      </c>
      <c r="I467" t="s">
        <v>13</v>
      </c>
      <c r="J467" s="1">
        <v>45706</v>
      </c>
      <c r="K467">
        <v>16</v>
      </c>
      <c r="L467" t="str">
        <f>TEXT(vst_EtiquetasSalidaTunel[[#This Row],[DiaProceso]],"yyyy-mm-dd")</f>
        <v>2025-02-18</v>
      </c>
      <c r="M467">
        <f>HOUR(vst_EtiquetasSalidaTunel[[#This Row],[DiaProceso]])</f>
        <v>11</v>
      </c>
      <c r="N467" t="str">
        <f>VLOOKUP(vst_EtiquetasSalidaTunel[[#This Row],[HoraProceso]],MAESTROS!$F$5:$G$24,2,0)</f>
        <v>11-12 hrs</v>
      </c>
      <c r="O467" t="str">
        <f>VLOOKUP(vst_EtiquetasSalidaTunel[[#This Row],[HoraIntervalo]],MAESTROS!$G$5:$H$24,2,0)</f>
        <v>Dia</v>
      </c>
      <c r="P467">
        <f>MONTH(vst_EtiquetasSalidaTunel[[#This Row],[Dia Proceso 2]])</f>
        <v>2</v>
      </c>
      <c r="Q467">
        <f>WEEKNUM(vst_EtiquetasSalidaTunel[[#This Row],[Dia Proceso 2]])</f>
        <v>8</v>
      </c>
    </row>
    <row r="468" spans="1:17" x14ac:dyDescent="0.3">
      <c r="A468" s="2">
        <v>45706.476407557871</v>
      </c>
      <c r="B468" t="s">
        <v>532</v>
      </c>
      <c r="C468">
        <v>12616</v>
      </c>
      <c r="D468" t="s">
        <v>235</v>
      </c>
      <c r="E468" t="s">
        <v>58</v>
      </c>
      <c r="F468">
        <v>458.6</v>
      </c>
      <c r="G468" t="s">
        <v>36</v>
      </c>
      <c r="H468" t="s">
        <v>12</v>
      </c>
      <c r="I468" t="s">
        <v>13</v>
      </c>
      <c r="J468" s="1">
        <v>45706</v>
      </c>
      <c r="K468">
        <v>24</v>
      </c>
      <c r="L468" t="str">
        <f>TEXT(vst_EtiquetasSalidaTunel[[#This Row],[DiaProceso]],"yyyy-mm-dd")</f>
        <v>2025-02-18</v>
      </c>
      <c r="M468">
        <f>HOUR(vst_EtiquetasSalidaTunel[[#This Row],[DiaProceso]])</f>
        <v>11</v>
      </c>
      <c r="N468" t="str">
        <f>VLOOKUP(vst_EtiquetasSalidaTunel[[#This Row],[HoraProceso]],MAESTROS!$F$5:$G$24,2,0)</f>
        <v>11-12 hrs</v>
      </c>
      <c r="O468" t="str">
        <f>VLOOKUP(vst_EtiquetasSalidaTunel[[#This Row],[HoraIntervalo]],MAESTROS!$G$5:$H$24,2,0)</f>
        <v>Dia</v>
      </c>
      <c r="P468">
        <f>MONTH(vst_EtiquetasSalidaTunel[[#This Row],[Dia Proceso 2]])</f>
        <v>2</v>
      </c>
      <c r="Q468">
        <f>WEEKNUM(vst_EtiquetasSalidaTunel[[#This Row],[Dia Proceso 2]])</f>
        <v>8</v>
      </c>
    </row>
    <row r="469" spans="1:17" x14ac:dyDescent="0.3">
      <c r="A469" s="2">
        <v>45706.527353206016</v>
      </c>
      <c r="B469" t="s">
        <v>533</v>
      </c>
      <c r="C469">
        <v>12616</v>
      </c>
      <c r="D469" t="s">
        <v>235</v>
      </c>
      <c r="E469" t="s">
        <v>58</v>
      </c>
      <c r="F469">
        <v>451.14</v>
      </c>
      <c r="G469" t="s">
        <v>36</v>
      </c>
      <c r="H469" t="s">
        <v>12</v>
      </c>
      <c r="I469" t="s">
        <v>13</v>
      </c>
      <c r="J469" s="1">
        <v>45706</v>
      </c>
      <c r="K469">
        <v>24</v>
      </c>
      <c r="L469" t="str">
        <f>TEXT(vst_EtiquetasSalidaTunel[[#This Row],[DiaProceso]],"yyyy-mm-dd")</f>
        <v>2025-02-18</v>
      </c>
      <c r="M469">
        <f>HOUR(vst_EtiquetasSalidaTunel[[#This Row],[DiaProceso]])</f>
        <v>12</v>
      </c>
      <c r="N469" t="str">
        <f>VLOOKUP(vst_EtiquetasSalidaTunel[[#This Row],[HoraProceso]],MAESTROS!$F$5:$G$24,2,0)</f>
        <v>12-13 hrs</v>
      </c>
      <c r="O469" t="str">
        <f>VLOOKUP(vst_EtiquetasSalidaTunel[[#This Row],[HoraIntervalo]],MAESTROS!$G$5:$H$24,2,0)</f>
        <v>Dia</v>
      </c>
      <c r="P469">
        <f>MONTH(vst_EtiquetasSalidaTunel[[#This Row],[Dia Proceso 2]])</f>
        <v>2</v>
      </c>
      <c r="Q469">
        <f>WEEKNUM(vst_EtiquetasSalidaTunel[[#This Row],[Dia Proceso 2]])</f>
        <v>8</v>
      </c>
    </row>
    <row r="470" spans="1:17" x14ac:dyDescent="0.3">
      <c r="A470" s="2">
        <v>45706.547643518519</v>
      </c>
      <c r="B470" t="s">
        <v>534</v>
      </c>
      <c r="C470">
        <v>12616</v>
      </c>
      <c r="D470" t="s">
        <v>235</v>
      </c>
      <c r="E470" t="s">
        <v>58</v>
      </c>
      <c r="F470">
        <v>462.25</v>
      </c>
      <c r="G470" t="s">
        <v>36</v>
      </c>
      <c r="H470" t="s">
        <v>12</v>
      </c>
      <c r="I470" t="s">
        <v>13</v>
      </c>
      <c r="J470" s="1">
        <v>45706</v>
      </c>
      <c r="K470">
        <v>24</v>
      </c>
      <c r="L470" t="str">
        <f>TEXT(vst_EtiquetasSalidaTunel[[#This Row],[DiaProceso]],"yyyy-mm-dd")</f>
        <v>2025-02-18</v>
      </c>
      <c r="M470">
        <f>HOUR(vst_EtiquetasSalidaTunel[[#This Row],[DiaProceso]])</f>
        <v>13</v>
      </c>
      <c r="N470" t="str">
        <f>VLOOKUP(vst_EtiquetasSalidaTunel[[#This Row],[HoraProceso]],MAESTROS!$F$5:$G$24,2,0)</f>
        <v>13-14 hrs</v>
      </c>
      <c r="O470" t="str">
        <f>VLOOKUP(vst_EtiquetasSalidaTunel[[#This Row],[HoraIntervalo]],MAESTROS!$G$5:$H$24,2,0)</f>
        <v>Dia</v>
      </c>
      <c r="P470">
        <f>MONTH(vst_EtiquetasSalidaTunel[[#This Row],[Dia Proceso 2]])</f>
        <v>2</v>
      </c>
      <c r="Q470">
        <f>WEEKNUM(vst_EtiquetasSalidaTunel[[#This Row],[Dia Proceso 2]])</f>
        <v>8</v>
      </c>
    </row>
    <row r="471" spans="1:17" x14ac:dyDescent="0.3">
      <c r="A471" s="2">
        <v>45706.562703553238</v>
      </c>
      <c r="B471" t="s">
        <v>535</v>
      </c>
      <c r="C471">
        <v>12616</v>
      </c>
      <c r="D471" t="s">
        <v>235</v>
      </c>
      <c r="E471" t="s">
        <v>58</v>
      </c>
      <c r="F471">
        <v>440.01</v>
      </c>
      <c r="G471" t="s">
        <v>36</v>
      </c>
      <c r="H471" t="s">
        <v>12</v>
      </c>
      <c r="I471" t="s">
        <v>13</v>
      </c>
      <c r="J471" s="1">
        <v>45706</v>
      </c>
      <c r="K471">
        <v>24</v>
      </c>
      <c r="L471" t="str">
        <f>TEXT(vst_EtiquetasSalidaTunel[[#This Row],[DiaProceso]],"yyyy-mm-dd")</f>
        <v>2025-02-18</v>
      </c>
      <c r="M471">
        <f>HOUR(vst_EtiquetasSalidaTunel[[#This Row],[DiaProceso]])</f>
        <v>13</v>
      </c>
      <c r="N471" t="str">
        <f>VLOOKUP(vst_EtiquetasSalidaTunel[[#This Row],[HoraProceso]],MAESTROS!$F$5:$G$24,2,0)</f>
        <v>13-14 hrs</v>
      </c>
      <c r="O471" t="str">
        <f>VLOOKUP(vst_EtiquetasSalidaTunel[[#This Row],[HoraIntervalo]],MAESTROS!$G$5:$H$24,2,0)</f>
        <v>Dia</v>
      </c>
      <c r="P471">
        <f>MONTH(vst_EtiquetasSalidaTunel[[#This Row],[Dia Proceso 2]])</f>
        <v>2</v>
      </c>
      <c r="Q471">
        <f>WEEKNUM(vst_EtiquetasSalidaTunel[[#This Row],[Dia Proceso 2]])</f>
        <v>8</v>
      </c>
    </row>
    <row r="472" spans="1:17" x14ac:dyDescent="0.3">
      <c r="A472" s="2">
        <v>45706.568414618057</v>
      </c>
      <c r="B472" t="s">
        <v>536</v>
      </c>
      <c r="C472">
        <v>12616</v>
      </c>
      <c r="D472" t="s">
        <v>235</v>
      </c>
      <c r="E472" t="s">
        <v>58</v>
      </c>
      <c r="F472">
        <v>125.09</v>
      </c>
      <c r="G472" t="s">
        <v>36</v>
      </c>
      <c r="H472" t="s">
        <v>12</v>
      </c>
      <c r="I472" t="s">
        <v>13</v>
      </c>
      <c r="J472" s="1">
        <v>45706</v>
      </c>
      <c r="K472">
        <v>8</v>
      </c>
      <c r="L472" t="str">
        <f>TEXT(vst_EtiquetasSalidaTunel[[#This Row],[DiaProceso]],"yyyy-mm-dd")</f>
        <v>2025-02-18</v>
      </c>
      <c r="M472">
        <f>HOUR(vst_EtiquetasSalidaTunel[[#This Row],[DiaProceso]])</f>
        <v>13</v>
      </c>
      <c r="N472" t="str">
        <f>VLOOKUP(vst_EtiquetasSalidaTunel[[#This Row],[HoraProceso]],MAESTROS!$F$5:$G$24,2,0)</f>
        <v>13-14 hrs</v>
      </c>
      <c r="O472" t="str">
        <f>VLOOKUP(vst_EtiquetasSalidaTunel[[#This Row],[HoraIntervalo]],MAESTROS!$G$5:$H$24,2,0)</f>
        <v>Dia</v>
      </c>
      <c r="P472">
        <f>MONTH(vst_EtiquetasSalidaTunel[[#This Row],[Dia Proceso 2]])</f>
        <v>2</v>
      </c>
      <c r="Q472">
        <f>WEEKNUM(vst_EtiquetasSalidaTunel[[#This Row],[Dia Proceso 2]])</f>
        <v>8</v>
      </c>
    </row>
    <row r="473" spans="1:17" x14ac:dyDescent="0.3">
      <c r="A473" s="2">
        <v>45706.583812037039</v>
      </c>
      <c r="B473" t="s">
        <v>537</v>
      </c>
      <c r="C473">
        <v>12619</v>
      </c>
      <c r="D473" t="s">
        <v>235</v>
      </c>
      <c r="E473" t="s">
        <v>58</v>
      </c>
      <c r="F473">
        <v>450.47</v>
      </c>
      <c r="G473" t="s">
        <v>36</v>
      </c>
      <c r="H473" t="s">
        <v>23</v>
      </c>
      <c r="I473" t="s">
        <v>13</v>
      </c>
      <c r="J473" s="1">
        <v>45706</v>
      </c>
      <c r="K473">
        <v>24</v>
      </c>
      <c r="L473" t="str">
        <f>TEXT(vst_EtiquetasSalidaTunel[[#This Row],[DiaProceso]],"yyyy-mm-dd")</f>
        <v>2025-02-18</v>
      </c>
      <c r="M473">
        <f>HOUR(vst_EtiquetasSalidaTunel[[#This Row],[DiaProceso]])</f>
        <v>14</v>
      </c>
      <c r="N473" t="str">
        <f>VLOOKUP(vst_EtiquetasSalidaTunel[[#This Row],[HoraProceso]],MAESTROS!$F$5:$G$24,2,0)</f>
        <v>14-15 hrs</v>
      </c>
      <c r="O473" t="str">
        <f>VLOOKUP(vst_EtiquetasSalidaTunel[[#This Row],[HoraIntervalo]],MAESTROS!$G$5:$H$24,2,0)</f>
        <v>Dia</v>
      </c>
      <c r="P473">
        <f>MONTH(vst_EtiquetasSalidaTunel[[#This Row],[Dia Proceso 2]])</f>
        <v>2</v>
      </c>
      <c r="Q473">
        <f>WEEKNUM(vst_EtiquetasSalidaTunel[[#This Row],[Dia Proceso 2]])</f>
        <v>8</v>
      </c>
    </row>
    <row r="474" spans="1:17" x14ac:dyDescent="0.3">
      <c r="A474" s="2">
        <v>45706.598461921298</v>
      </c>
      <c r="B474" t="s">
        <v>538</v>
      </c>
      <c r="C474">
        <v>12619</v>
      </c>
      <c r="D474" t="s">
        <v>235</v>
      </c>
      <c r="E474" t="s">
        <v>58</v>
      </c>
      <c r="F474">
        <v>443.35</v>
      </c>
      <c r="G474" t="s">
        <v>36</v>
      </c>
      <c r="H474" t="s">
        <v>23</v>
      </c>
      <c r="I474" t="s">
        <v>13</v>
      </c>
      <c r="J474" s="1">
        <v>45706</v>
      </c>
      <c r="K474">
        <v>24</v>
      </c>
      <c r="L474" t="str">
        <f>TEXT(vst_EtiquetasSalidaTunel[[#This Row],[DiaProceso]],"yyyy-mm-dd")</f>
        <v>2025-02-18</v>
      </c>
      <c r="M474">
        <f>HOUR(vst_EtiquetasSalidaTunel[[#This Row],[DiaProceso]])</f>
        <v>14</v>
      </c>
      <c r="N474" t="str">
        <f>VLOOKUP(vst_EtiquetasSalidaTunel[[#This Row],[HoraProceso]],MAESTROS!$F$5:$G$24,2,0)</f>
        <v>14-15 hrs</v>
      </c>
      <c r="O474" t="str">
        <f>VLOOKUP(vst_EtiquetasSalidaTunel[[#This Row],[HoraIntervalo]],MAESTROS!$G$5:$H$24,2,0)</f>
        <v>Dia</v>
      </c>
      <c r="P474">
        <f>MONTH(vst_EtiquetasSalidaTunel[[#This Row],[Dia Proceso 2]])</f>
        <v>2</v>
      </c>
      <c r="Q474">
        <f>WEEKNUM(vst_EtiquetasSalidaTunel[[#This Row],[Dia Proceso 2]])</f>
        <v>8</v>
      </c>
    </row>
    <row r="475" spans="1:17" x14ac:dyDescent="0.3">
      <c r="A475" s="2">
        <v>45706.614805590281</v>
      </c>
      <c r="B475" t="s">
        <v>542</v>
      </c>
      <c r="C475">
        <v>12619</v>
      </c>
      <c r="D475" t="s">
        <v>235</v>
      </c>
      <c r="E475" t="s">
        <v>58</v>
      </c>
      <c r="F475">
        <v>435.48</v>
      </c>
      <c r="G475" t="s">
        <v>36</v>
      </c>
      <c r="H475" t="s">
        <v>23</v>
      </c>
      <c r="I475" t="s">
        <v>13</v>
      </c>
      <c r="J475" s="1">
        <v>45706</v>
      </c>
      <c r="K475">
        <v>24</v>
      </c>
      <c r="L475" t="str">
        <f>TEXT(vst_EtiquetasSalidaTunel[[#This Row],[DiaProceso]],"yyyy-mm-dd")</f>
        <v>2025-02-18</v>
      </c>
      <c r="M475">
        <f>HOUR(vst_EtiquetasSalidaTunel[[#This Row],[DiaProceso]])</f>
        <v>14</v>
      </c>
      <c r="N475" t="str">
        <f>VLOOKUP(vst_EtiquetasSalidaTunel[[#This Row],[HoraProceso]],MAESTROS!$F$5:$G$24,2,0)</f>
        <v>14-15 hrs</v>
      </c>
      <c r="O475" t="str">
        <f>VLOOKUP(vst_EtiquetasSalidaTunel[[#This Row],[HoraIntervalo]],MAESTROS!$G$5:$H$24,2,0)</f>
        <v>Dia</v>
      </c>
      <c r="P475">
        <f>MONTH(vst_EtiquetasSalidaTunel[[#This Row],[Dia Proceso 2]])</f>
        <v>2</v>
      </c>
      <c r="Q475">
        <f>WEEKNUM(vst_EtiquetasSalidaTunel[[#This Row],[Dia Proceso 2]])</f>
        <v>8</v>
      </c>
    </row>
    <row r="476" spans="1:17" x14ac:dyDescent="0.3">
      <c r="A476" s="2">
        <v>45706.631685532404</v>
      </c>
      <c r="B476" t="s">
        <v>543</v>
      </c>
      <c r="C476">
        <v>12619</v>
      </c>
      <c r="D476" t="s">
        <v>235</v>
      </c>
      <c r="E476" t="s">
        <v>58</v>
      </c>
      <c r="F476">
        <v>449.06</v>
      </c>
      <c r="G476" t="s">
        <v>36</v>
      </c>
      <c r="H476" t="s">
        <v>23</v>
      </c>
      <c r="I476" t="s">
        <v>13</v>
      </c>
      <c r="J476" s="1">
        <v>45706</v>
      </c>
      <c r="K476">
        <v>24</v>
      </c>
      <c r="L476" t="str">
        <f>TEXT(vst_EtiquetasSalidaTunel[[#This Row],[DiaProceso]],"yyyy-mm-dd")</f>
        <v>2025-02-18</v>
      </c>
      <c r="M476">
        <f>HOUR(vst_EtiquetasSalidaTunel[[#This Row],[DiaProceso]])</f>
        <v>15</v>
      </c>
      <c r="N476" t="str">
        <f>VLOOKUP(vst_EtiquetasSalidaTunel[[#This Row],[HoraProceso]],MAESTROS!$F$5:$G$24,2,0)</f>
        <v>15-16 hrs</v>
      </c>
      <c r="O476" t="str">
        <f>VLOOKUP(vst_EtiquetasSalidaTunel[[#This Row],[HoraIntervalo]],MAESTROS!$G$5:$H$24,2,0)</f>
        <v>Dia</v>
      </c>
      <c r="P476">
        <f>MONTH(vst_EtiquetasSalidaTunel[[#This Row],[Dia Proceso 2]])</f>
        <v>2</v>
      </c>
      <c r="Q476">
        <f>WEEKNUM(vst_EtiquetasSalidaTunel[[#This Row],[Dia Proceso 2]])</f>
        <v>8</v>
      </c>
    </row>
    <row r="477" spans="1:17" x14ac:dyDescent="0.3">
      <c r="A477" s="2">
        <v>45706.636625347222</v>
      </c>
      <c r="B477" t="s">
        <v>544</v>
      </c>
      <c r="C477">
        <v>12619</v>
      </c>
      <c r="D477" t="s">
        <v>235</v>
      </c>
      <c r="E477" t="s">
        <v>58</v>
      </c>
      <c r="F477">
        <v>88.37</v>
      </c>
      <c r="G477" t="s">
        <v>36</v>
      </c>
      <c r="H477" t="s">
        <v>23</v>
      </c>
      <c r="I477" t="s">
        <v>13</v>
      </c>
      <c r="J477" s="1">
        <v>45706</v>
      </c>
      <c r="K477">
        <v>6</v>
      </c>
      <c r="L477" t="str">
        <f>TEXT(vst_EtiquetasSalidaTunel[[#This Row],[DiaProceso]],"yyyy-mm-dd")</f>
        <v>2025-02-18</v>
      </c>
      <c r="M477">
        <f>HOUR(vst_EtiquetasSalidaTunel[[#This Row],[DiaProceso]])</f>
        <v>15</v>
      </c>
      <c r="N477" t="str">
        <f>VLOOKUP(vst_EtiquetasSalidaTunel[[#This Row],[HoraProceso]],MAESTROS!$F$5:$G$24,2,0)</f>
        <v>15-16 hrs</v>
      </c>
      <c r="O477" t="str">
        <f>VLOOKUP(vst_EtiquetasSalidaTunel[[#This Row],[HoraIntervalo]],MAESTROS!$G$5:$H$24,2,0)</f>
        <v>Dia</v>
      </c>
      <c r="P477">
        <f>MONTH(vst_EtiquetasSalidaTunel[[#This Row],[Dia Proceso 2]])</f>
        <v>2</v>
      </c>
      <c r="Q477">
        <f>WEEKNUM(vst_EtiquetasSalidaTunel[[#This Row],[Dia Proceso 2]])</f>
        <v>8</v>
      </c>
    </row>
    <row r="478" spans="1:17" x14ac:dyDescent="0.3">
      <c r="A478" s="2">
        <v>45706.660926736113</v>
      </c>
      <c r="B478" t="s">
        <v>539</v>
      </c>
      <c r="C478">
        <v>12618</v>
      </c>
      <c r="D478" t="s">
        <v>235</v>
      </c>
      <c r="E478" t="s">
        <v>58</v>
      </c>
      <c r="F478">
        <v>473.62</v>
      </c>
      <c r="G478" t="s">
        <v>36</v>
      </c>
      <c r="H478" t="s">
        <v>23</v>
      </c>
      <c r="I478" t="s">
        <v>13</v>
      </c>
      <c r="J478" s="1">
        <v>45706</v>
      </c>
      <c r="K478">
        <v>24</v>
      </c>
      <c r="L478" t="str">
        <f>TEXT(vst_EtiquetasSalidaTunel[[#This Row],[DiaProceso]],"yyyy-mm-dd")</f>
        <v>2025-02-18</v>
      </c>
      <c r="M478">
        <f>HOUR(vst_EtiquetasSalidaTunel[[#This Row],[DiaProceso]])</f>
        <v>15</v>
      </c>
      <c r="N478" t="str">
        <f>VLOOKUP(vst_EtiquetasSalidaTunel[[#This Row],[HoraProceso]],MAESTROS!$F$5:$G$24,2,0)</f>
        <v>15-16 hrs</v>
      </c>
      <c r="O478" t="str">
        <f>VLOOKUP(vst_EtiquetasSalidaTunel[[#This Row],[HoraIntervalo]],MAESTROS!$G$5:$H$24,2,0)</f>
        <v>Dia</v>
      </c>
      <c r="P478">
        <f>MONTH(vst_EtiquetasSalidaTunel[[#This Row],[Dia Proceso 2]])</f>
        <v>2</v>
      </c>
      <c r="Q478">
        <f>WEEKNUM(vst_EtiquetasSalidaTunel[[#This Row],[Dia Proceso 2]])</f>
        <v>8</v>
      </c>
    </row>
    <row r="479" spans="1:17" x14ac:dyDescent="0.3">
      <c r="A479" s="2">
        <v>45706.676495636573</v>
      </c>
      <c r="B479" t="s">
        <v>540</v>
      </c>
      <c r="C479">
        <v>12618</v>
      </c>
      <c r="D479" t="s">
        <v>235</v>
      </c>
      <c r="E479" t="s">
        <v>58</v>
      </c>
      <c r="F479">
        <v>438</v>
      </c>
      <c r="G479" t="s">
        <v>36</v>
      </c>
      <c r="H479" t="s">
        <v>23</v>
      </c>
      <c r="I479" t="s">
        <v>13</v>
      </c>
      <c r="J479" s="1">
        <v>45706</v>
      </c>
      <c r="K479">
        <v>24</v>
      </c>
      <c r="L479" t="str">
        <f>TEXT(vst_EtiquetasSalidaTunel[[#This Row],[DiaProceso]],"yyyy-mm-dd")</f>
        <v>2025-02-18</v>
      </c>
      <c r="M479">
        <f>HOUR(vst_EtiquetasSalidaTunel[[#This Row],[DiaProceso]])</f>
        <v>16</v>
      </c>
      <c r="N479" t="str">
        <f>VLOOKUP(vst_EtiquetasSalidaTunel[[#This Row],[HoraProceso]],MAESTROS!$F$5:$G$24,2,0)</f>
        <v>16-17 hrs</v>
      </c>
      <c r="O479" t="str">
        <f>VLOOKUP(vst_EtiquetasSalidaTunel[[#This Row],[HoraIntervalo]],MAESTROS!$G$5:$H$24,2,0)</f>
        <v>Dia</v>
      </c>
      <c r="P479">
        <f>MONTH(vst_EtiquetasSalidaTunel[[#This Row],[Dia Proceso 2]])</f>
        <v>2</v>
      </c>
      <c r="Q479">
        <f>WEEKNUM(vst_EtiquetasSalidaTunel[[#This Row],[Dia Proceso 2]])</f>
        <v>8</v>
      </c>
    </row>
    <row r="480" spans="1:17" x14ac:dyDescent="0.3">
      <c r="A480" s="2">
        <v>45706.69744236111</v>
      </c>
      <c r="B480" t="s">
        <v>541</v>
      </c>
      <c r="C480">
        <v>12618</v>
      </c>
      <c r="D480" t="s">
        <v>235</v>
      </c>
      <c r="E480" t="s">
        <v>58</v>
      </c>
      <c r="F480">
        <v>407.61</v>
      </c>
      <c r="G480" t="s">
        <v>36</v>
      </c>
      <c r="H480" t="s">
        <v>23</v>
      </c>
      <c r="I480" t="s">
        <v>13</v>
      </c>
      <c r="J480" s="1">
        <v>45706</v>
      </c>
      <c r="K480">
        <v>23</v>
      </c>
      <c r="L480" t="str">
        <f>TEXT(vst_EtiquetasSalidaTunel[[#This Row],[DiaProceso]],"yyyy-mm-dd")</f>
        <v>2025-02-18</v>
      </c>
      <c r="M480">
        <f>HOUR(vst_EtiquetasSalidaTunel[[#This Row],[DiaProceso]])</f>
        <v>16</v>
      </c>
      <c r="N480" t="str">
        <f>VLOOKUP(vst_EtiquetasSalidaTunel[[#This Row],[HoraProceso]],MAESTROS!$F$5:$G$24,2,0)</f>
        <v>16-17 hrs</v>
      </c>
      <c r="O480" t="str">
        <f>VLOOKUP(vst_EtiquetasSalidaTunel[[#This Row],[HoraIntervalo]],MAESTROS!$G$5:$H$24,2,0)</f>
        <v>Dia</v>
      </c>
      <c r="P480">
        <f>MONTH(vst_EtiquetasSalidaTunel[[#This Row],[Dia Proceso 2]])</f>
        <v>2</v>
      </c>
      <c r="Q480">
        <f>WEEKNUM(vst_EtiquetasSalidaTunel[[#This Row],[Dia Proceso 2]])</f>
        <v>8</v>
      </c>
    </row>
    <row r="481" spans="1:17" x14ac:dyDescent="0.3">
      <c r="A481" s="2">
        <v>45707.404105937501</v>
      </c>
      <c r="B481" t="s">
        <v>545</v>
      </c>
      <c r="C481">
        <v>12616</v>
      </c>
      <c r="D481" t="s">
        <v>235</v>
      </c>
      <c r="E481" t="s">
        <v>21</v>
      </c>
      <c r="F481">
        <v>74</v>
      </c>
      <c r="G481" t="s">
        <v>22</v>
      </c>
      <c r="H481" t="s">
        <v>12</v>
      </c>
      <c r="I481" t="s">
        <v>13</v>
      </c>
      <c r="J481" s="1">
        <v>45707</v>
      </c>
      <c r="K481">
        <v>5</v>
      </c>
      <c r="L481" t="str">
        <f>TEXT(vst_EtiquetasSalidaTunel[[#This Row],[DiaProceso]],"yyyy-mm-dd")</f>
        <v>2025-02-19</v>
      </c>
      <c r="M481">
        <f>HOUR(vst_EtiquetasSalidaTunel[[#This Row],[DiaProceso]])</f>
        <v>9</v>
      </c>
      <c r="N481" t="str">
        <f>VLOOKUP(vst_EtiquetasSalidaTunel[[#This Row],[HoraProceso]],MAESTROS!$F$5:$G$24,2,0)</f>
        <v>09-10 hrs</v>
      </c>
      <c r="O481" t="str">
        <f>VLOOKUP(vst_EtiquetasSalidaTunel[[#This Row],[HoraIntervalo]],MAESTROS!$G$5:$H$24,2,0)</f>
        <v>Dia</v>
      </c>
      <c r="P481">
        <f>MONTH(vst_EtiquetasSalidaTunel[[#This Row],[Dia Proceso 2]])</f>
        <v>2</v>
      </c>
      <c r="Q481">
        <f>WEEKNUM(vst_EtiquetasSalidaTunel[[#This Row],[Dia Proceso 2]])</f>
        <v>8</v>
      </c>
    </row>
    <row r="482" spans="1:17" x14ac:dyDescent="0.3">
      <c r="A482" s="2">
        <v>45707.422222650464</v>
      </c>
      <c r="B482" t="s">
        <v>546</v>
      </c>
      <c r="C482">
        <v>12616</v>
      </c>
      <c r="D482" t="s">
        <v>235</v>
      </c>
      <c r="E482" t="s">
        <v>58</v>
      </c>
      <c r="F482">
        <v>437.36</v>
      </c>
      <c r="G482" t="s">
        <v>36</v>
      </c>
      <c r="H482" t="s">
        <v>12</v>
      </c>
      <c r="I482" t="s">
        <v>13</v>
      </c>
      <c r="J482" s="1">
        <v>45707</v>
      </c>
      <c r="K482">
        <v>24</v>
      </c>
      <c r="L482" t="str">
        <f>TEXT(vst_EtiquetasSalidaTunel[[#This Row],[DiaProceso]],"yyyy-mm-dd")</f>
        <v>2025-02-19</v>
      </c>
      <c r="M482">
        <f>HOUR(vst_EtiquetasSalidaTunel[[#This Row],[DiaProceso]])</f>
        <v>10</v>
      </c>
      <c r="N482" t="str">
        <f>VLOOKUP(vst_EtiquetasSalidaTunel[[#This Row],[HoraProceso]],MAESTROS!$F$5:$G$24,2,0)</f>
        <v>10-11 hrs</v>
      </c>
      <c r="O482" t="str">
        <f>VLOOKUP(vst_EtiquetasSalidaTunel[[#This Row],[HoraIntervalo]],MAESTROS!$G$5:$H$24,2,0)</f>
        <v>Dia</v>
      </c>
      <c r="P482">
        <f>MONTH(vst_EtiquetasSalidaTunel[[#This Row],[Dia Proceso 2]])</f>
        <v>2</v>
      </c>
      <c r="Q482">
        <f>WEEKNUM(vst_EtiquetasSalidaTunel[[#This Row],[Dia Proceso 2]])</f>
        <v>8</v>
      </c>
    </row>
    <row r="483" spans="1:17" x14ac:dyDescent="0.3">
      <c r="A483" s="2">
        <v>45707.438219756943</v>
      </c>
      <c r="B483" t="s">
        <v>547</v>
      </c>
      <c r="C483">
        <v>12616</v>
      </c>
      <c r="D483" t="s">
        <v>235</v>
      </c>
      <c r="E483" t="s">
        <v>58</v>
      </c>
      <c r="F483">
        <v>428.67</v>
      </c>
      <c r="G483" t="s">
        <v>36</v>
      </c>
      <c r="H483" t="s">
        <v>12</v>
      </c>
      <c r="I483" t="s">
        <v>13</v>
      </c>
      <c r="J483" s="1">
        <v>45707</v>
      </c>
      <c r="K483">
        <v>24</v>
      </c>
      <c r="L483" t="str">
        <f>TEXT(vst_EtiquetasSalidaTunel[[#This Row],[DiaProceso]],"yyyy-mm-dd")</f>
        <v>2025-02-19</v>
      </c>
      <c r="M483">
        <f>HOUR(vst_EtiquetasSalidaTunel[[#This Row],[DiaProceso]])</f>
        <v>10</v>
      </c>
      <c r="N483" t="str">
        <f>VLOOKUP(vst_EtiquetasSalidaTunel[[#This Row],[HoraProceso]],MAESTROS!$F$5:$G$24,2,0)</f>
        <v>10-11 hrs</v>
      </c>
      <c r="O483" t="str">
        <f>VLOOKUP(vst_EtiquetasSalidaTunel[[#This Row],[HoraIntervalo]],MAESTROS!$G$5:$H$24,2,0)</f>
        <v>Dia</v>
      </c>
      <c r="P483">
        <f>MONTH(vst_EtiquetasSalidaTunel[[#This Row],[Dia Proceso 2]])</f>
        <v>2</v>
      </c>
      <c r="Q483">
        <f>WEEKNUM(vst_EtiquetasSalidaTunel[[#This Row],[Dia Proceso 2]])</f>
        <v>8</v>
      </c>
    </row>
    <row r="484" spans="1:17" x14ac:dyDescent="0.3">
      <c r="A484" s="2">
        <v>45707.46083773148</v>
      </c>
      <c r="B484" t="s">
        <v>553</v>
      </c>
      <c r="C484">
        <v>12621</v>
      </c>
      <c r="D484" t="s">
        <v>235</v>
      </c>
      <c r="E484" t="s">
        <v>58</v>
      </c>
      <c r="F484">
        <v>442.59</v>
      </c>
      <c r="G484" t="s">
        <v>36</v>
      </c>
      <c r="H484" t="s">
        <v>12</v>
      </c>
      <c r="I484" t="s">
        <v>13</v>
      </c>
      <c r="J484" s="1">
        <v>45707</v>
      </c>
      <c r="K484">
        <v>24</v>
      </c>
      <c r="L484" t="str">
        <f>TEXT(vst_EtiquetasSalidaTunel[[#This Row],[DiaProceso]],"yyyy-mm-dd")</f>
        <v>2025-02-19</v>
      </c>
      <c r="M484">
        <f>HOUR(vst_EtiquetasSalidaTunel[[#This Row],[DiaProceso]])</f>
        <v>11</v>
      </c>
      <c r="N484" t="str">
        <f>VLOOKUP(vst_EtiquetasSalidaTunel[[#This Row],[HoraProceso]],MAESTROS!$F$5:$G$24,2,0)</f>
        <v>11-12 hrs</v>
      </c>
      <c r="O484" t="str">
        <f>VLOOKUP(vst_EtiquetasSalidaTunel[[#This Row],[HoraIntervalo]],MAESTROS!$G$5:$H$24,2,0)</f>
        <v>Dia</v>
      </c>
      <c r="P484">
        <f>MONTH(vst_EtiquetasSalidaTunel[[#This Row],[Dia Proceso 2]])</f>
        <v>2</v>
      </c>
      <c r="Q484">
        <f>WEEKNUM(vst_EtiquetasSalidaTunel[[#This Row],[Dia Proceso 2]])</f>
        <v>8</v>
      </c>
    </row>
    <row r="485" spans="1:17" x14ac:dyDescent="0.3">
      <c r="A485" s="2">
        <v>45707.509143715281</v>
      </c>
      <c r="B485" t="s">
        <v>554</v>
      </c>
      <c r="C485">
        <v>12621</v>
      </c>
      <c r="D485" t="s">
        <v>235</v>
      </c>
      <c r="E485" t="s">
        <v>58</v>
      </c>
      <c r="F485">
        <v>434.47</v>
      </c>
      <c r="G485" t="s">
        <v>36</v>
      </c>
      <c r="H485" t="s">
        <v>12</v>
      </c>
      <c r="I485" t="s">
        <v>13</v>
      </c>
      <c r="J485" s="1">
        <v>45707</v>
      </c>
      <c r="K485">
        <v>24</v>
      </c>
      <c r="L485" t="str">
        <f>TEXT(vst_EtiquetasSalidaTunel[[#This Row],[DiaProceso]],"yyyy-mm-dd")</f>
        <v>2025-02-19</v>
      </c>
      <c r="M485">
        <f>HOUR(vst_EtiquetasSalidaTunel[[#This Row],[DiaProceso]])</f>
        <v>12</v>
      </c>
      <c r="N485" t="str">
        <f>VLOOKUP(vst_EtiquetasSalidaTunel[[#This Row],[HoraProceso]],MAESTROS!$F$5:$G$24,2,0)</f>
        <v>12-13 hrs</v>
      </c>
      <c r="O485" t="str">
        <f>VLOOKUP(vst_EtiquetasSalidaTunel[[#This Row],[HoraIntervalo]],MAESTROS!$G$5:$H$24,2,0)</f>
        <v>Dia</v>
      </c>
      <c r="P485">
        <f>MONTH(vst_EtiquetasSalidaTunel[[#This Row],[Dia Proceso 2]])</f>
        <v>2</v>
      </c>
      <c r="Q485">
        <f>WEEKNUM(vst_EtiquetasSalidaTunel[[#This Row],[Dia Proceso 2]])</f>
        <v>8</v>
      </c>
    </row>
    <row r="486" spans="1:17" x14ac:dyDescent="0.3">
      <c r="A486" s="2">
        <v>45707.528647256942</v>
      </c>
      <c r="B486" t="s">
        <v>555</v>
      </c>
      <c r="C486">
        <v>12621</v>
      </c>
      <c r="D486" t="s">
        <v>235</v>
      </c>
      <c r="E486" t="s">
        <v>58</v>
      </c>
      <c r="F486">
        <v>432.59</v>
      </c>
      <c r="G486" t="s">
        <v>36</v>
      </c>
      <c r="H486" t="s">
        <v>12</v>
      </c>
      <c r="I486" t="s">
        <v>13</v>
      </c>
      <c r="J486" s="1">
        <v>45707</v>
      </c>
      <c r="K486">
        <v>24</v>
      </c>
      <c r="L486" t="str">
        <f>TEXT(vst_EtiquetasSalidaTunel[[#This Row],[DiaProceso]],"yyyy-mm-dd")</f>
        <v>2025-02-19</v>
      </c>
      <c r="M486">
        <f>HOUR(vst_EtiquetasSalidaTunel[[#This Row],[DiaProceso]])</f>
        <v>12</v>
      </c>
      <c r="N486" t="str">
        <f>VLOOKUP(vst_EtiquetasSalidaTunel[[#This Row],[HoraProceso]],MAESTROS!$F$5:$G$24,2,0)</f>
        <v>12-13 hrs</v>
      </c>
      <c r="O486" t="str">
        <f>VLOOKUP(vst_EtiquetasSalidaTunel[[#This Row],[HoraIntervalo]],MAESTROS!$G$5:$H$24,2,0)</f>
        <v>Dia</v>
      </c>
      <c r="P486">
        <f>MONTH(vst_EtiquetasSalidaTunel[[#This Row],[Dia Proceso 2]])</f>
        <v>2</v>
      </c>
      <c r="Q486">
        <f>WEEKNUM(vst_EtiquetasSalidaTunel[[#This Row],[Dia Proceso 2]])</f>
        <v>8</v>
      </c>
    </row>
    <row r="487" spans="1:17" x14ac:dyDescent="0.3">
      <c r="A487" s="2">
        <v>45707.541002627317</v>
      </c>
      <c r="B487" t="s">
        <v>556</v>
      </c>
      <c r="C487">
        <v>12621</v>
      </c>
      <c r="D487" t="s">
        <v>235</v>
      </c>
      <c r="E487" t="s">
        <v>58</v>
      </c>
      <c r="F487">
        <v>445.94</v>
      </c>
      <c r="G487" t="s">
        <v>36</v>
      </c>
      <c r="H487" t="s">
        <v>12</v>
      </c>
      <c r="I487" t="s">
        <v>13</v>
      </c>
      <c r="J487" s="1">
        <v>45707</v>
      </c>
      <c r="K487">
        <v>24</v>
      </c>
      <c r="L487" t="str">
        <f>TEXT(vst_EtiquetasSalidaTunel[[#This Row],[DiaProceso]],"yyyy-mm-dd")</f>
        <v>2025-02-19</v>
      </c>
      <c r="M487">
        <f>HOUR(vst_EtiquetasSalidaTunel[[#This Row],[DiaProceso]])</f>
        <v>12</v>
      </c>
      <c r="N487" t="str">
        <f>VLOOKUP(vst_EtiquetasSalidaTunel[[#This Row],[HoraProceso]],MAESTROS!$F$5:$G$24,2,0)</f>
        <v>12-13 hrs</v>
      </c>
      <c r="O487" t="str">
        <f>VLOOKUP(vst_EtiquetasSalidaTunel[[#This Row],[HoraIntervalo]],MAESTROS!$G$5:$H$24,2,0)</f>
        <v>Dia</v>
      </c>
      <c r="P487">
        <f>MONTH(vst_EtiquetasSalidaTunel[[#This Row],[Dia Proceso 2]])</f>
        <v>2</v>
      </c>
      <c r="Q487">
        <f>WEEKNUM(vst_EtiquetasSalidaTunel[[#This Row],[Dia Proceso 2]])</f>
        <v>8</v>
      </c>
    </row>
    <row r="488" spans="1:17" x14ac:dyDescent="0.3">
      <c r="A488" s="2">
        <v>45707.552511805552</v>
      </c>
      <c r="B488" t="s">
        <v>557</v>
      </c>
      <c r="C488">
        <v>12621</v>
      </c>
      <c r="D488" t="s">
        <v>235</v>
      </c>
      <c r="E488" t="s">
        <v>58</v>
      </c>
      <c r="F488">
        <v>427.47</v>
      </c>
      <c r="G488" t="s">
        <v>36</v>
      </c>
      <c r="H488" t="s">
        <v>12</v>
      </c>
      <c r="I488" t="s">
        <v>13</v>
      </c>
      <c r="J488" s="1">
        <v>45707</v>
      </c>
      <c r="K488">
        <v>24</v>
      </c>
      <c r="L488" t="str">
        <f>TEXT(vst_EtiquetasSalidaTunel[[#This Row],[DiaProceso]],"yyyy-mm-dd")</f>
        <v>2025-02-19</v>
      </c>
      <c r="M488">
        <f>HOUR(vst_EtiquetasSalidaTunel[[#This Row],[DiaProceso]])</f>
        <v>13</v>
      </c>
      <c r="N488" t="str">
        <f>VLOOKUP(vst_EtiquetasSalidaTunel[[#This Row],[HoraProceso]],MAESTROS!$F$5:$G$24,2,0)</f>
        <v>13-14 hrs</v>
      </c>
      <c r="O488" t="str">
        <f>VLOOKUP(vst_EtiquetasSalidaTunel[[#This Row],[HoraIntervalo]],MAESTROS!$G$5:$H$24,2,0)</f>
        <v>Dia</v>
      </c>
      <c r="P488">
        <f>MONTH(vst_EtiquetasSalidaTunel[[#This Row],[Dia Proceso 2]])</f>
        <v>2</v>
      </c>
      <c r="Q488">
        <f>WEEKNUM(vst_EtiquetasSalidaTunel[[#This Row],[Dia Proceso 2]])</f>
        <v>8</v>
      </c>
    </row>
    <row r="489" spans="1:17" x14ac:dyDescent="0.3">
      <c r="A489" s="2">
        <v>45707.594152048609</v>
      </c>
      <c r="B489" t="s">
        <v>558</v>
      </c>
      <c r="C489">
        <v>12621</v>
      </c>
      <c r="D489" t="s">
        <v>235</v>
      </c>
      <c r="E489" t="s">
        <v>58</v>
      </c>
      <c r="F489">
        <v>443.21</v>
      </c>
      <c r="G489" t="s">
        <v>36</v>
      </c>
      <c r="H489" t="s">
        <v>12</v>
      </c>
      <c r="I489" t="s">
        <v>13</v>
      </c>
      <c r="J489" s="1">
        <v>45707</v>
      </c>
      <c r="K489">
        <v>24</v>
      </c>
      <c r="L489" t="str">
        <f>TEXT(vst_EtiquetasSalidaTunel[[#This Row],[DiaProceso]],"yyyy-mm-dd")</f>
        <v>2025-02-19</v>
      </c>
      <c r="M489">
        <f>HOUR(vst_EtiquetasSalidaTunel[[#This Row],[DiaProceso]])</f>
        <v>14</v>
      </c>
      <c r="N489" t="str">
        <f>VLOOKUP(vst_EtiquetasSalidaTunel[[#This Row],[HoraProceso]],MAESTROS!$F$5:$G$24,2,0)</f>
        <v>14-15 hrs</v>
      </c>
      <c r="O489" t="str">
        <f>VLOOKUP(vst_EtiquetasSalidaTunel[[#This Row],[HoraIntervalo]],MAESTROS!$G$5:$H$24,2,0)</f>
        <v>Dia</v>
      </c>
      <c r="P489">
        <f>MONTH(vst_EtiquetasSalidaTunel[[#This Row],[Dia Proceso 2]])</f>
        <v>2</v>
      </c>
      <c r="Q489">
        <f>WEEKNUM(vst_EtiquetasSalidaTunel[[#This Row],[Dia Proceso 2]])</f>
        <v>8</v>
      </c>
    </row>
    <row r="490" spans="1:17" x14ac:dyDescent="0.3">
      <c r="A490" s="2">
        <v>45707.608634259261</v>
      </c>
      <c r="B490" t="s">
        <v>559</v>
      </c>
      <c r="C490">
        <v>12621</v>
      </c>
      <c r="D490" t="s">
        <v>235</v>
      </c>
      <c r="E490" t="s">
        <v>58</v>
      </c>
      <c r="F490">
        <v>443.21</v>
      </c>
      <c r="G490" t="s">
        <v>36</v>
      </c>
      <c r="H490" t="s">
        <v>12</v>
      </c>
      <c r="I490" t="s">
        <v>13</v>
      </c>
      <c r="J490" s="1">
        <v>45707</v>
      </c>
      <c r="K490">
        <v>24</v>
      </c>
      <c r="L490" t="str">
        <f>TEXT(vst_EtiquetasSalidaTunel[[#This Row],[DiaProceso]],"yyyy-mm-dd")</f>
        <v>2025-02-19</v>
      </c>
      <c r="M490">
        <f>HOUR(vst_EtiquetasSalidaTunel[[#This Row],[DiaProceso]])</f>
        <v>14</v>
      </c>
      <c r="N490" t="str">
        <f>VLOOKUP(vst_EtiquetasSalidaTunel[[#This Row],[HoraProceso]],MAESTROS!$F$5:$G$24,2,0)</f>
        <v>14-15 hrs</v>
      </c>
      <c r="O490" t="str">
        <f>VLOOKUP(vst_EtiquetasSalidaTunel[[#This Row],[HoraIntervalo]],MAESTROS!$G$5:$H$24,2,0)</f>
        <v>Dia</v>
      </c>
      <c r="P490">
        <f>MONTH(vst_EtiquetasSalidaTunel[[#This Row],[Dia Proceso 2]])</f>
        <v>2</v>
      </c>
      <c r="Q490">
        <f>WEEKNUM(vst_EtiquetasSalidaTunel[[#This Row],[Dia Proceso 2]])</f>
        <v>8</v>
      </c>
    </row>
    <row r="491" spans="1:17" x14ac:dyDescent="0.3">
      <c r="A491" s="2">
        <v>45707.622709178242</v>
      </c>
      <c r="B491" t="s">
        <v>560</v>
      </c>
      <c r="C491">
        <v>12621</v>
      </c>
      <c r="D491" t="s">
        <v>235</v>
      </c>
      <c r="E491" t="s">
        <v>58</v>
      </c>
      <c r="F491">
        <v>437.61</v>
      </c>
      <c r="G491" t="s">
        <v>36</v>
      </c>
      <c r="H491" t="s">
        <v>12</v>
      </c>
      <c r="I491" t="s">
        <v>13</v>
      </c>
      <c r="J491" s="1">
        <v>45707</v>
      </c>
      <c r="K491">
        <v>24</v>
      </c>
      <c r="L491" t="str">
        <f>TEXT(vst_EtiquetasSalidaTunel[[#This Row],[DiaProceso]],"yyyy-mm-dd")</f>
        <v>2025-02-19</v>
      </c>
      <c r="M491">
        <f>HOUR(vst_EtiquetasSalidaTunel[[#This Row],[DiaProceso]])</f>
        <v>14</v>
      </c>
      <c r="N491" t="str">
        <f>VLOOKUP(vst_EtiquetasSalidaTunel[[#This Row],[HoraProceso]],MAESTROS!$F$5:$G$24,2,0)</f>
        <v>14-15 hrs</v>
      </c>
      <c r="O491" t="str">
        <f>VLOOKUP(vst_EtiquetasSalidaTunel[[#This Row],[HoraIntervalo]],MAESTROS!$G$5:$H$24,2,0)</f>
        <v>Dia</v>
      </c>
      <c r="P491">
        <f>MONTH(vst_EtiquetasSalidaTunel[[#This Row],[Dia Proceso 2]])</f>
        <v>2</v>
      </c>
      <c r="Q491">
        <f>WEEKNUM(vst_EtiquetasSalidaTunel[[#This Row],[Dia Proceso 2]])</f>
        <v>8</v>
      </c>
    </row>
    <row r="492" spans="1:17" x14ac:dyDescent="0.3">
      <c r="A492" s="2">
        <v>45707.635947337963</v>
      </c>
      <c r="B492" t="s">
        <v>561</v>
      </c>
      <c r="C492">
        <v>12621</v>
      </c>
      <c r="D492" t="s">
        <v>235</v>
      </c>
      <c r="E492" t="s">
        <v>58</v>
      </c>
      <c r="F492">
        <v>436.04</v>
      </c>
      <c r="G492" t="s">
        <v>36</v>
      </c>
      <c r="H492" t="s">
        <v>12</v>
      </c>
      <c r="I492" t="s">
        <v>13</v>
      </c>
      <c r="J492" s="1">
        <v>45707</v>
      </c>
      <c r="K492">
        <v>24</v>
      </c>
      <c r="L492" t="str">
        <f>TEXT(vst_EtiquetasSalidaTunel[[#This Row],[DiaProceso]],"yyyy-mm-dd")</f>
        <v>2025-02-19</v>
      </c>
      <c r="M492">
        <f>HOUR(vst_EtiquetasSalidaTunel[[#This Row],[DiaProceso]])</f>
        <v>15</v>
      </c>
      <c r="N492" t="str">
        <f>VLOOKUP(vst_EtiquetasSalidaTunel[[#This Row],[HoraProceso]],MAESTROS!$F$5:$G$24,2,0)</f>
        <v>15-16 hrs</v>
      </c>
      <c r="O492" t="str">
        <f>VLOOKUP(vst_EtiquetasSalidaTunel[[#This Row],[HoraIntervalo]],MAESTROS!$G$5:$H$24,2,0)</f>
        <v>Dia</v>
      </c>
      <c r="P492">
        <f>MONTH(vst_EtiquetasSalidaTunel[[#This Row],[Dia Proceso 2]])</f>
        <v>2</v>
      </c>
      <c r="Q492">
        <f>WEEKNUM(vst_EtiquetasSalidaTunel[[#This Row],[Dia Proceso 2]])</f>
        <v>8</v>
      </c>
    </row>
    <row r="493" spans="1:17" x14ac:dyDescent="0.3">
      <c r="A493" s="2">
        <v>45707.649825694447</v>
      </c>
      <c r="B493" t="s">
        <v>562</v>
      </c>
      <c r="C493">
        <v>12621</v>
      </c>
      <c r="D493" t="s">
        <v>235</v>
      </c>
      <c r="E493" t="s">
        <v>58</v>
      </c>
      <c r="F493">
        <v>443.8</v>
      </c>
      <c r="G493" t="s">
        <v>36</v>
      </c>
      <c r="H493" t="s">
        <v>12</v>
      </c>
      <c r="I493" t="s">
        <v>13</v>
      </c>
      <c r="J493" s="1">
        <v>45707</v>
      </c>
      <c r="K493">
        <v>24</v>
      </c>
      <c r="L493" t="str">
        <f>TEXT(vst_EtiquetasSalidaTunel[[#This Row],[DiaProceso]],"yyyy-mm-dd")</f>
        <v>2025-02-19</v>
      </c>
      <c r="M493">
        <f>HOUR(vst_EtiquetasSalidaTunel[[#This Row],[DiaProceso]])</f>
        <v>15</v>
      </c>
      <c r="N493" t="str">
        <f>VLOOKUP(vst_EtiquetasSalidaTunel[[#This Row],[HoraProceso]],MAESTROS!$F$5:$G$24,2,0)</f>
        <v>15-16 hrs</v>
      </c>
      <c r="O493" t="str">
        <f>VLOOKUP(vst_EtiquetasSalidaTunel[[#This Row],[HoraIntervalo]],MAESTROS!$G$5:$H$24,2,0)</f>
        <v>Dia</v>
      </c>
      <c r="P493">
        <f>MONTH(vst_EtiquetasSalidaTunel[[#This Row],[Dia Proceso 2]])</f>
        <v>2</v>
      </c>
      <c r="Q493">
        <f>WEEKNUM(vst_EtiquetasSalidaTunel[[#This Row],[Dia Proceso 2]])</f>
        <v>8</v>
      </c>
    </row>
    <row r="494" spans="1:17" x14ac:dyDescent="0.3">
      <c r="A494" s="2">
        <v>45707.671995254626</v>
      </c>
      <c r="B494" t="s">
        <v>563</v>
      </c>
      <c r="C494">
        <v>12621</v>
      </c>
      <c r="D494" t="s">
        <v>235</v>
      </c>
      <c r="E494" t="s">
        <v>58</v>
      </c>
      <c r="F494">
        <v>455.89</v>
      </c>
      <c r="G494" t="s">
        <v>36</v>
      </c>
      <c r="H494" t="s">
        <v>12</v>
      </c>
      <c r="I494" t="s">
        <v>13</v>
      </c>
      <c r="J494" s="1">
        <v>45707</v>
      </c>
      <c r="K494">
        <v>24</v>
      </c>
      <c r="L494" t="str">
        <f>TEXT(vst_EtiquetasSalidaTunel[[#This Row],[DiaProceso]],"yyyy-mm-dd")</f>
        <v>2025-02-19</v>
      </c>
      <c r="M494">
        <f>HOUR(vst_EtiquetasSalidaTunel[[#This Row],[DiaProceso]])</f>
        <v>16</v>
      </c>
      <c r="N494" t="str">
        <f>VLOOKUP(vst_EtiquetasSalidaTunel[[#This Row],[HoraProceso]],MAESTROS!$F$5:$G$24,2,0)</f>
        <v>16-17 hrs</v>
      </c>
      <c r="O494" t="str">
        <f>VLOOKUP(vst_EtiquetasSalidaTunel[[#This Row],[HoraIntervalo]],MAESTROS!$G$5:$H$24,2,0)</f>
        <v>Dia</v>
      </c>
      <c r="P494">
        <f>MONTH(vst_EtiquetasSalidaTunel[[#This Row],[Dia Proceso 2]])</f>
        <v>2</v>
      </c>
      <c r="Q494">
        <f>WEEKNUM(vst_EtiquetasSalidaTunel[[#This Row],[Dia Proceso 2]])</f>
        <v>8</v>
      </c>
    </row>
    <row r="495" spans="1:17" x14ac:dyDescent="0.3">
      <c r="A495" s="2">
        <v>45707.689196412037</v>
      </c>
      <c r="B495" t="s">
        <v>564</v>
      </c>
      <c r="C495">
        <v>12621</v>
      </c>
      <c r="D495" t="s">
        <v>235</v>
      </c>
      <c r="E495" t="s">
        <v>58</v>
      </c>
      <c r="F495">
        <v>451.04</v>
      </c>
      <c r="G495" t="s">
        <v>36</v>
      </c>
      <c r="H495" t="s">
        <v>12</v>
      </c>
      <c r="I495" t="s">
        <v>13</v>
      </c>
      <c r="J495" s="1">
        <v>45707</v>
      </c>
      <c r="K495">
        <v>24</v>
      </c>
      <c r="L495" t="str">
        <f>TEXT(vst_EtiquetasSalidaTunel[[#This Row],[DiaProceso]],"yyyy-mm-dd")</f>
        <v>2025-02-19</v>
      </c>
      <c r="M495">
        <f>HOUR(vst_EtiquetasSalidaTunel[[#This Row],[DiaProceso]])</f>
        <v>16</v>
      </c>
      <c r="N495" t="str">
        <f>VLOOKUP(vst_EtiquetasSalidaTunel[[#This Row],[HoraProceso]],MAESTROS!$F$5:$G$24,2,0)</f>
        <v>16-17 hrs</v>
      </c>
      <c r="O495" t="str">
        <f>VLOOKUP(vst_EtiquetasSalidaTunel[[#This Row],[HoraIntervalo]],MAESTROS!$G$5:$H$24,2,0)</f>
        <v>Dia</v>
      </c>
      <c r="P495">
        <f>MONTH(vst_EtiquetasSalidaTunel[[#This Row],[Dia Proceso 2]])</f>
        <v>2</v>
      </c>
      <c r="Q495">
        <f>WEEKNUM(vst_EtiquetasSalidaTunel[[#This Row],[Dia Proceso 2]])</f>
        <v>8</v>
      </c>
    </row>
    <row r="496" spans="1:17" x14ac:dyDescent="0.3">
      <c r="A496" s="2">
        <v>45707.724994097225</v>
      </c>
      <c r="B496" t="s">
        <v>548</v>
      </c>
      <c r="C496">
        <v>12616</v>
      </c>
      <c r="D496" t="s">
        <v>235</v>
      </c>
      <c r="E496" t="s">
        <v>58</v>
      </c>
      <c r="F496">
        <v>348.43</v>
      </c>
      <c r="G496" t="s">
        <v>36</v>
      </c>
      <c r="H496" t="s">
        <v>12</v>
      </c>
      <c r="I496" t="s">
        <v>13</v>
      </c>
      <c r="J496" s="1">
        <v>45707</v>
      </c>
      <c r="K496">
        <v>19</v>
      </c>
      <c r="L496" t="str">
        <f>TEXT(vst_EtiquetasSalidaTunel[[#This Row],[DiaProceso]],"yyyy-mm-dd")</f>
        <v>2025-02-19</v>
      </c>
      <c r="M496">
        <f>HOUR(vst_EtiquetasSalidaTunel[[#This Row],[DiaProceso]])</f>
        <v>17</v>
      </c>
      <c r="N496" t="str">
        <f>VLOOKUP(vst_EtiquetasSalidaTunel[[#This Row],[HoraProceso]],MAESTROS!$F$5:$G$24,2,0)</f>
        <v>17-18 hrs</v>
      </c>
      <c r="O496" t="str">
        <f>VLOOKUP(vst_EtiquetasSalidaTunel[[#This Row],[HoraIntervalo]],MAESTROS!$G$5:$H$24,2,0)</f>
        <v>Dia</v>
      </c>
      <c r="P496">
        <f>MONTH(vst_EtiquetasSalidaTunel[[#This Row],[Dia Proceso 2]])</f>
        <v>2</v>
      </c>
      <c r="Q496">
        <f>WEEKNUM(vst_EtiquetasSalidaTunel[[#This Row],[Dia Proceso 2]])</f>
        <v>8</v>
      </c>
    </row>
    <row r="497" spans="1:17" x14ac:dyDescent="0.3">
      <c r="A497" s="2">
        <v>45708.339159953706</v>
      </c>
      <c r="B497" t="s">
        <v>549</v>
      </c>
      <c r="C497">
        <v>12616</v>
      </c>
      <c r="D497" t="s">
        <v>235</v>
      </c>
      <c r="E497" t="s">
        <v>58</v>
      </c>
      <c r="F497">
        <v>117.48</v>
      </c>
      <c r="G497" t="s">
        <v>36</v>
      </c>
      <c r="H497" t="s">
        <v>12</v>
      </c>
      <c r="I497" t="s">
        <v>13</v>
      </c>
      <c r="J497" s="1">
        <v>45708</v>
      </c>
      <c r="K497">
        <v>7</v>
      </c>
      <c r="L497" t="str">
        <f>TEXT(vst_EtiquetasSalidaTunel[[#This Row],[DiaProceso]],"yyyy-mm-dd")</f>
        <v>2025-02-20</v>
      </c>
      <c r="M497">
        <f>HOUR(vst_EtiquetasSalidaTunel[[#This Row],[DiaProceso]])</f>
        <v>8</v>
      </c>
      <c r="N497" t="str">
        <f>VLOOKUP(vst_EtiquetasSalidaTunel[[#This Row],[HoraProceso]],MAESTROS!$F$5:$G$24,2,0)</f>
        <v>08-09 hrs</v>
      </c>
      <c r="O497" t="str">
        <f>VLOOKUP(vst_EtiquetasSalidaTunel[[#This Row],[HoraIntervalo]],MAESTROS!$G$5:$H$24,2,0)</f>
        <v>Dia</v>
      </c>
      <c r="P497">
        <f>MONTH(vst_EtiquetasSalidaTunel[[#This Row],[Dia Proceso 2]])</f>
        <v>2</v>
      </c>
      <c r="Q497">
        <f>WEEKNUM(vst_EtiquetasSalidaTunel[[#This Row],[Dia Proceso 2]])</f>
        <v>8</v>
      </c>
    </row>
    <row r="498" spans="1:17" x14ac:dyDescent="0.3">
      <c r="A498" s="2">
        <v>45708.352206516203</v>
      </c>
      <c r="B498" t="s">
        <v>552</v>
      </c>
      <c r="C498">
        <v>12618</v>
      </c>
      <c r="D498" t="s">
        <v>235</v>
      </c>
      <c r="E498" t="s">
        <v>58</v>
      </c>
      <c r="F498">
        <v>141.12</v>
      </c>
      <c r="G498" t="s">
        <v>36</v>
      </c>
      <c r="H498" t="s">
        <v>23</v>
      </c>
      <c r="I498" t="s">
        <v>13</v>
      </c>
      <c r="J498" s="1">
        <v>45708</v>
      </c>
      <c r="K498">
        <v>8</v>
      </c>
      <c r="L498" t="str">
        <f>TEXT(vst_EtiquetasSalidaTunel[[#This Row],[DiaProceso]],"yyyy-mm-dd")</f>
        <v>2025-02-20</v>
      </c>
      <c r="M498">
        <f>HOUR(vst_EtiquetasSalidaTunel[[#This Row],[DiaProceso]])</f>
        <v>8</v>
      </c>
      <c r="N498" t="str">
        <f>VLOOKUP(vst_EtiquetasSalidaTunel[[#This Row],[HoraProceso]],MAESTROS!$F$5:$G$24,2,0)</f>
        <v>08-09 hrs</v>
      </c>
      <c r="O498" t="str">
        <f>VLOOKUP(vst_EtiquetasSalidaTunel[[#This Row],[HoraIntervalo]],MAESTROS!$G$5:$H$24,2,0)</f>
        <v>Dia</v>
      </c>
      <c r="P498">
        <f>MONTH(vst_EtiquetasSalidaTunel[[#This Row],[Dia Proceso 2]])</f>
        <v>2</v>
      </c>
      <c r="Q498">
        <f>WEEKNUM(vst_EtiquetasSalidaTunel[[#This Row],[Dia Proceso 2]])</f>
        <v>8</v>
      </c>
    </row>
    <row r="499" spans="1:17" x14ac:dyDescent="0.3">
      <c r="A499" s="2">
        <v>45708.363126736112</v>
      </c>
      <c r="B499" t="s">
        <v>550</v>
      </c>
      <c r="C499">
        <v>12616</v>
      </c>
      <c r="D499" t="s">
        <v>235</v>
      </c>
      <c r="E499" t="s">
        <v>21</v>
      </c>
      <c r="F499">
        <v>419.15</v>
      </c>
      <c r="G499" t="s">
        <v>22</v>
      </c>
      <c r="H499" t="s">
        <v>12</v>
      </c>
      <c r="I499" t="s">
        <v>13</v>
      </c>
      <c r="J499" s="1">
        <v>45708</v>
      </c>
      <c r="K499">
        <v>24</v>
      </c>
      <c r="L499" t="str">
        <f>TEXT(vst_EtiquetasSalidaTunel[[#This Row],[DiaProceso]],"yyyy-mm-dd")</f>
        <v>2025-02-20</v>
      </c>
      <c r="M499">
        <f>HOUR(vst_EtiquetasSalidaTunel[[#This Row],[DiaProceso]])</f>
        <v>8</v>
      </c>
      <c r="N499" t="str">
        <f>VLOOKUP(vst_EtiquetasSalidaTunel[[#This Row],[HoraProceso]],MAESTROS!$F$5:$G$24,2,0)</f>
        <v>08-09 hrs</v>
      </c>
      <c r="O499" t="str">
        <f>VLOOKUP(vst_EtiquetasSalidaTunel[[#This Row],[HoraIntervalo]],MAESTROS!$G$5:$H$24,2,0)</f>
        <v>Dia</v>
      </c>
      <c r="P499">
        <f>MONTH(vst_EtiquetasSalidaTunel[[#This Row],[Dia Proceso 2]])</f>
        <v>2</v>
      </c>
      <c r="Q499">
        <f>WEEKNUM(vst_EtiquetasSalidaTunel[[#This Row],[Dia Proceso 2]])</f>
        <v>8</v>
      </c>
    </row>
    <row r="500" spans="1:17" x14ac:dyDescent="0.3">
      <c r="A500" s="2">
        <v>45708.369444247684</v>
      </c>
      <c r="B500" t="s">
        <v>551</v>
      </c>
      <c r="C500">
        <v>12616</v>
      </c>
      <c r="D500" t="s">
        <v>235</v>
      </c>
      <c r="E500" t="s">
        <v>21</v>
      </c>
      <c r="F500">
        <v>187.68</v>
      </c>
      <c r="G500" t="s">
        <v>22</v>
      </c>
      <c r="H500" t="s">
        <v>12</v>
      </c>
      <c r="I500" t="s">
        <v>13</v>
      </c>
      <c r="J500" s="1">
        <v>45708</v>
      </c>
      <c r="K500">
        <v>11</v>
      </c>
      <c r="L500" t="str">
        <f>TEXT(vst_EtiquetasSalidaTunel[[#This Row],[DiaProceso]],"yyyy-mm-dd")</f>
        <v>2025-02-20</v>
      </c>
      <c r="M500">
        <f>HOUR(vst_EtiquetasSalidaTunel[[#This Row],[DiaProceso]])</f>
        <v>8</v>
      </c>
      <c r="N500" t="str">
        <f>VLOOKUP(vst_EtiquetasSalidaTunel[[#This Row],[HoraProceso]],MAESTROS!$F$5:$G$24,2,0)</f>
        <v>08-09 hrs</v>
      </c>
      <c r="O500" t="str">
        <f>VLOOKUP(vst_EtiquetasSalidaTunel[[#This Row],[HoraIntervalo]],MAESTROS!$G$5:$H$24,2,0)</f>
        <v>Dia</v>
      </c>
      <c r="P500">
        <f>MONTH(vst_EtiquetasSalidaTunel[[#This Row],[Dia Proceso 2]])</f>
        <v>2</v>
      </c>
      <c r="Q500">
        <f>WEEKNUM(vst_EtiquetasSalidaTunel[[#This Row],[Dia Proceso 2]])</f>
        <v>8</v>
      </c>
    </row>
    <row r="501" spans="1:17" x14ac:dyDescent="0.3">
      <c r="A501" s="2">
        <v>45708.385174074072</v>
      </c>
      <c r="B501" t="s">
        <v>565</v>
      </c>
      <c r="C501">
        <v>12621</v>
      </c>
      <c r="D501" t="s">
        <v>235</v>
      </c>
      <c r="E501" t="s">
        <v>58</v>
      </c>
      <c r="F501">
        <v>432.34</v>
      </c>
      <c r="G501" t="s">
        <v>36</v>
      </c>
      <c r="H501" t="s">
        <v>12</v>
      </c>
      <c r="I501" t="s">
        <v>13</v>
      </c>
      <c r="J501" s="1">
        <v>45708</v>
      </c>
      <c r="K501">
        <v>24</v>
      </c>
      <c r="L501" t="str">
        <f>TEXT(vst_EtiquetasSalidaTunel[[#This Row],[DiaProceso]],"yyyy-mm-dd")</f>
        <v>2025-02-20</v>
      </c>
      <c r="M501">
        <f>HOUR(vst_EtiquetasSalidaTunel[[#This Row],[DiaProceso]])</f>
        <v>9</v>
      </c>
      <c r="N501" t="str">
        <f>VLOOKUP(vst_EtiquetasSalidaTunel[[#This Row],[HoraProceso]],MAESTROS!$F$5:$G$24,2,0)</f>
        <v>09-10 hrs</v>
      </c>
      <c r="O501" t="str">
        <f>VLOOKUP(vst_EtiquetasSalidaTunel[[#This Row],[HoraIntervalo]],MAESTROS!$G$5:$H$24,2,0)</f>
        <v>Dia</v>
      </c>
      <c r="P501">
        <f>MONTH(vst_EtiquetasSalidaTunel[[#This Row],[Dia Proceso 2]])</f>
        <v>2</v>
      </c>
      <c r="Q501">
        <f>WEEKNUM(vst_EtiquetasSalidaTunel[[#This Row],[Dia Proceso 2]])</f>
        <v>8</v>
      </c>
    </row>
    <row r="502" spans="1:17" x14ac:dyDescent="0.3">
      <c r="A502" s="2">
        <v>45708.395175115744</v>
      </c>
      <c r="B502" t="s">
        <v>566</v>
      </c>
      <c r="C502">
        <v>12621</v>
      </c>
      <c r="D502" t="s">
        <v>235</v>
      </c>
      <c r="E502" t="s">
        <v>58</v>
      </c>
      <c r="F502">
        <v>311.25</v>
      </c>
      <c r="G502" t="s">
        <v>36</v>
      </c>
      <c r="H502" t="s">
        <v>12</v>
      </c>
      <c r="I502" t="s">
        <v>13</v>
      </c>
      <c r="J502" s="1">
        <v>45708</v>
      </c>
      <c r="K502">
        <v>18</v>
      </c>
      <c r="L502" t="str">
        <f>TEXT(vst_EtiquetasSalidaTunel[[#This Row],[DiaProceso]],"yyyy-mm-dd")</f>
        <v>2025-02-20</v>
      </c>
      <c r="M502">
        <f>HOUR(vst_EtiquetasSalidaTunel[[#This Row],[DiaProceso]])</f>
        <v>9</v>
      </c>
      <c r="N502" t="str">
        <f>VLOOKUP(vst_EtiquetasSalidaTunel[[#This Row],[HoraProceso]],MAESTROS!$F$5:$G$24,2,0)</f>
        <v>09-10 hrs</v>
      </c>
      <c r="O502" t="str">
        <f>VLOOKUP(vst_EtiquetasSalidaTunel[[#This Row],[HoraIntervalo]],MAESTROS!$G$5:$H$24,2,0)</f>
        <v>Dia</v>
      </c>
      <c r="P502">
        <f>MONTH(vst_EtiquetasSalidaTunel[[#This Row],[Dia Proceso 2]])</f>
        <v>2</v>
      </c>
      <c r="Q502">
        <f>WEEKNUM(vst_EtiquetasSalidaTunel[[#This Row],[Dia Proceso 2]])</f>
        <v>8</v>
      </c>
    </row>
    <row r="503" spans="1:17" x14ac:dyDescent="0.3">
      <c r="A503" s="2">
        <v>45712.447977696756</v>
      </c>
      <c r="B503" t="s">
        <v>568</v>
      </c>
      <c r="C503">
        <v>12613</v>
      </c>
      <c r="D503" t="s">
        <v>235</v>
      </c>
      <c r="E503" t="s">
        <v>10</v>
      </c>
      <c r="F503">
        <v>461.95</v>
      </c>
      <c r="G503" t="s">
        <v>11</v>
      </c>
      <c r="H503" t="s">
        <v>12</v>
      </c>
      <c r="I503" t="s">
        <v>13</v>
      </c>
      <c r="J503" s="1">
        <v>45712</v>
      </c>
      <c r="K503">
        <v>24</v>
      </c>
      <c r="L503" t="str">
        <f>TEXT(vst_EtiquetasSalidaTunel[[#This Row],[DiaProceso]],"yyyy-mm-dd")</f>
        <v>2025-02-24</v>
      </c>
      <c r="M503">
        <f>HOUR(vst_EtiquetasSalidaTunel[[#This Row],[DiaProceso]])</f>
        <v>10</v>
      </c>
      <c r="N503" t="str">
        <f>VLOOKUP(vst_EtiquetasSalidaTunel[[#This Row],[HoraProceso]],MAESTROS!$F$5:$G$24,2,0)</f>
        <v>10-11 hrs</v>
      </c>
      <c r="O503" t="str">
        <f>VLOOKUP(vst_EtiquetasSalidaTunel[[#This Row],[HoraIntervalo]],MAESTROS!$G$5:$H$24,2,0)</f>
        <v>Dia</v>
      </c>
      <c r="P503">
        <f>MONTH(vst_EtiquetasSalidaTunel[[#This Row],[Dia Proceso 2]])</f>
        <v>2</v>
      </c>
      <c r="Q503">
        <f>WEEKNUM(vst_EtiquetasSalidaTunel[[#This Row],[Dia Proceso 2]])</f>
        <v>9</v>
      </c>
    </row>
    <row r="504" spans="1:17" x14ac:dyDescent="0.3">
      <c r="A504" s="2">
        <v>45712.478037534725</v>
      </c>
      <c r="B504" t="s">
        <v>569</v>
      </c>
      <c r="C504">
        <v>12613</v>
      </c>
      <c r="D504" t="s">
        <v>235</v>
      </c>
      <c r="E504" t="s">
        <v>10</v>
      </c>
      <c r="F504">
        <v>473.86</v>
      </c>
      <c r="G504" t="s">
        <v>11</v>
      </c>
      <c r="H504" t="s">
        <v>12</v>
      </c>
      <c r="I504" t="s">
        <v>13</v>
      </c>
      <c r="J504" s="1">
        <v>45712</v>
      </c>
      <c r="K504">
        <v>24</v>
      </c>
      <c r="L504" t="str">
        <f>TEXT(vst_EtiquetasSalidaTunel[[#This Row],[DiaProceso]],"yyyy-mm-dd")</f>
        <v>2025-02-24</v>
      </c>
      <c r="M504">
        <f>HOUR(vst_EtiquetasSalidaTunel[[#This Row],[DiaProceso]])</f>
        <v>11</v>
      </c>
      <c r="N504" t="str">
        <f>VLOOKUP(vst_EtiquetasSalidaTunel[[#This Row],[HoraProceso]],MAESTROS!$F$5:$G$24,2,0)</f>
        <v>11-12 hrs</v>
      </c>
      <c r="O504" t="str">
        <f>VLOOKUP(vst_EtiquetasSalidaTunel[[#This Row],[HoraIntervalo]],MAESTROS!$G$5:$H$24,2,0)</f>
        <v>Dia</v>
      </c>
      <c r="P504">
        <f>MONTH(vst_EtiquetasSalidaTunel[[#This Row],[Dia Proceso 2]])</f>
        <v>2</v>
      </c>
      <c r="Q504">
        <f>WEEKNUM(vst_EtiquetasSalidaTunel[[#This Row],[Dia Proceso 2]])</f>
        <v>9</v>
      </c>
    </row>
    <row r="505" spans="1:17" x14ac:dyDescent="0.3">
      <c r="A505" s="2">
        <v>45712.480137118058</v>
      </c>
      <c r="B505" t="s">
        <v>570</v>
      </c>
      <c r="C505">
        <v>12613</v>
      </c>
      <c r="D505" t="s">
        <v>235</v>
      </c>
      <c r="E505" t="s">
        <v>10</v>
      </c>
      <c r="F505">
        <v>15.18</v>
      </c>
      <c r="G505" t="s">
        <v>11</v>
      </c>
      <c r="H505" t="s">
        <v>12</v>
      </c>
      <c r="I505" t="s">
        <v>13</v>
      </c>
      <c r="J505" s="1">
        <v>45712</v>
      </c>
      <c r="K505">
        <v>1</v>
      </c>
      <c r="L505" t="str">
        <f>TEXT(vst_EtiquetasSalidaTunel[[#This Row],[DiaProceso]],"yyyy-mm-dd")</f>
        <v>2025-02-24</v>
      </c>
      <c r="M505">
        <f>HOUR(vst_EtiquetasSalidaTunel[[#This Row],[DiaProceso]])</f>
        <v>11</v>
      </c>
      <c r="N505" t="str">
        <f>VLOOKUP(vst_EtiquetasSalidaTunel[[#This Row],[HoraProceso]],MAESTROS!$F$5:$G$24,2,0)</f>
        <v>11-12 hrs</v>
      </c>
      <c r="O505" t="str">
        <f>VLOOKUP(vst_EtiquetasSalidaTunel[[#This Row],[HoraIntervalo]],MAESTROS!$G$5:$H$24,2,0)</f>
        <v>Dia</v>
      </c>
      <c r="P505">
        <f>MONTH(vst_EtiquetasSalidaTunel[[#This Row],[Dia Proceso 2]])</f>
        <v>2</v>
      </c>
      <c r="Q505">
        <f>WEEKNUM(vst_EtiquetasSalidaTunel[[#This Row],[Dia Proceso 2]])</f>
        <v>9</v>
      </c>
    </row>
    <row r="506" spans="1:17" x14ac:dyDescent="0.3">
      <c r="A506" s="2">
        <v>45712.538917627317</v>
      </c>
      <c r="B506" t="s">
        <v>571</v>
      </c>
      <c r="C506">
        <v>12613</v>
      </c>
      <c r="D506" t="s">
        <v>235</v>
      </c>
      <c r="E506" t="s">
        <v>10</v>
      </c>
      <c r="F506">
        <v>479.54</v>
      </c>
      <c r="G506" t="s">
        <v>11</v>
      </c>
      <c r="H506" t="s">
        <v>12</v>
      </c>
      <c r="I506" t="s">
        <v>13</v>
      </c>
      <c r="J506" s="1">
        <v>45712</v>
      </c>
      <c r="K506">
        <v>24</v>
      </c>
      <c r="L506" t="str">
        <f>TEXT(vst_EtiquetasSalidaTunel[[#This Row],[DiaProceso]],"yyyy-mm-dd")</f>
        <v>2025-02-24</v>
      </c>
      <c r="M506">
        <f>HOUR(vst_EtiquetasSalidaTunel[[#This Row],[DiaProceso]])</f>
        <v>12</v>
      </c>
      <c r="N506" t="str">
        <f>VLOOKUP(vst_EtiquetasSalidaTunel[[#This Row],[HoraProceso]],MAESTROS!$F$5:$G$24,2,0)</f>
        <v>12-13 hrs</v>
      </c>
      <c r="O506" t="str">
        <f>VLOOKUP(vst_EtiquetasSalidaTunel[[#This Row],[HoraIntervalo]],MAESTROS!$G$5:$H$24,2,0)</f>
        <v>Dia</v>
      </c>
      <c r="P506">
        <f>MONTH(vst_EtiquetasSalidaTunel[[#This Row],[Dia Proceso 2]])</f>
        <v>2</v>
      </c>
      <c r="Q506">
        <f>WEEKNUM(vst_EtiquetasSalidaTunel[[#This Row],[Dia Proceso 2]])</f>
        <v>9</v>
      </c>
    </row>
    <row r="507" spans="1:17" x14ac:dyDescent="0.3">
      <c r="A507" s="2">
        <v>45712.556614780093</v>
      </c>
      <c r="B507" t="s">
        <v>572</v>
      </c>
      <c r="C507">
        <v>12613</v>
      </c>
      <c r="D507" t="s">
        <v>235</v>
      </c>
      <c r="E507" t="s">
        <v>10</v>
      </c>
      <c r="F507">
        <v>478.48</v>
      </c>
      <c r="G507" t="s">
        <v>11</v>
      </c>
      <c r="H507" t="s">
        <v>12</v>
      </c>
      <c r="I507" t="s">
        <v>13</v>
      </c>
      <c r="J507" s="1">
        <v>45712</v>
      </c>
      <c r="K507">
        <v>24</v>
      </c>
      <c r="L507" t="str">
        <f>TEXT(vst_EtiquetasSalidaTunel[[#This Row],[DiaProceso]],"yyyy-mm-dd")</f>
        <v>2025-02-24</v>
      </c>
      <c r="M507">
        <f>HOUR(vst_EtiquetasSalidaTunel[[#This Row],[DiaProceso]])</f>
        <v>13</v>
      </c>
      <c r="N507" t="str">
        <f>VLOOKUP(vst_EtiquetasSalidaTunel[[#This Row],[HoraProceso]],MAESTROS!$F$5:$G$24,2,0)</f>
        <v>13-14 hrs</v>
      </c>
      <c r="O507" t="str">
        <f>VLOOKUP(vst_EtiquetasSalidaTunel[[#This Row],[HoraIntervalo]],MAESTROS!$G$5:$H$24,2,0)</f>
        <v>Dia</v>
      </c>
      <c r="P507">
        <f>MONTH(vst_EtiquetasSalidaTunel[[#This Row],[Dia Proceso 2]])</f>
        <v>2</v>
      </c>
      <c r="Q507">
        <f>WEEKNUM(vst_EtiquetasSalidaTunel[[#This Row],[Dia Proceso 2]])</f>
        <v>9</v>
      </c>
    </row>
    <row r="508" spans="1:17" x14ac:dyDescent="0.3">
      <c r="A508" s="2">
        <v>45712.573392824073</v>
      </c>
      <c r="B508" t="s">
        <v>573</v>
      </c>
      <c r="C508">
        <v>12613</v>
      </c>
      <c r="D508" t="s">
        <v>235</v>
      </c>
      <c r="E508" t="s">
        <v>10</v>
      </c>
      <c r="F508">
        <v>488.06</v>
      </c>
      <c r="G508" t="s">
        <v>11</v>
      </c>
      <c r="H508" t="s">
        <v>12</v>
      </c>
      <c r="I508" t="s">
        <v>13</v>
      </c>
      <c r="J508" s="1">
        <v>45712</v>
      </c>
      <c r="K508">
        <v>24</v>
      </c>
      <c r="L508" t="str">
        <f>TEXT(vst_EtiquetasSalidaTunel[[#This Row],[DiaProceso]],"yyyy-mm-dd")</f>
        <v>2025-02-24</v>
      </c>
      <c r="M508">
        <f>HOUR(vst_EtiquetasSalidaTunel[[#This Row],[DiaProceso]])</f>
        <v>13</v>
      </c>
      <c r="N508" t="str">
        <f>VLOOKUP(vst_EtiquetasSalidaTunel[[#This Row],[HoraProceso]],MAESTROS!$F$5:$G$24,2,0)</f>
        <v>13-14 hrs</v>
      </c>
      <c r="O508" t="str">
        <f>VLOOKUP(vst_EtiquetasSalidaTunel[[#This Row],[HoraIntervalo]],MAESTROS!$G$5:$H$24,2,0)</f>
        <v>Dia</v>
      </c>
      <c r="P508">
        <f>MONTH(vst_EtiquetasSalidaTunel[[#This Row],[Dia Proceso 2]])</f>
        <v>2</v>
      </c>
      <c r="Q508">
        <f>WEEKNUM(vst_EtiquetasSalidaTunel[[#This Row],[Dia Proceso 2]])</f>
        <v>9</v>
      </c>
    </row>
    <row r="509" spans="1:17" x14ac:dyDescent="0.3">
      <c r="A509" s="2">
        <v>45712.589166400459</v>
      </c>
      <c r="B509" t="s">
        <v>574</v>
      </c>
      <c r="C509">
        <v>12613</v>
      </c>
      <c r="D509" t="s">
        <v>235</v>
      </c>
      <c r="E509" t="s">
        <v>10</v>
      </c>
      <c r="F509">
        <v>477.84</v>
      </c>
      <c r="G509" t="s">
        <v>11</v>
      </c>
      <c r="H509" t="s">
        <v>12</v>
      </c>
      <c r="I509" t="s">
        <v>13</v>
      </c>
      <c r="J509" s="1">
        <v>45712</v>
      </c>
      <c r="K509">
        <v>24</v>
      </c>
      <c r="L509" t="str">
        <f>TEXT(vst_EtiquetasSalidaTunel[[#This Row],[DiaProceso]],"yyyy-mm-dd")</f>
        <v>2025-02-24</v>
      </c>
      <c r="M509">
        <f>HOUR(vst_EtiquetasSalidaTunel[[#This Row],[DiaProceso]])</f>
        <v>14</v>
      </c>
      <c r="N509" t="str">
        <f>VLOOKUP(vst_EtiquetasSalidaTunel[[#This Row],[HoraProceso]],MAESTROS!$F$5:$G$24,2,0)</f>
        <v>14-15 hrs</v>
      </c>
      <c r="O509" t="str">
        <f>VLOOKUP(vst_EtiquetasSalidaTunel[[#This Row],[HoraIntervalo]],MAESTROS!$G$5:$H$24,2,0)</f>
        <v>Dia</v>
      </c>
      <c r="P509">
        <f>MONTH(vst_EtiquetasSalidaTunel[[#This Row],[Dia Proceso 2]])</f>
        <v>2</v>
      </c>
      <c r="Q509">
        <f>WEEKNUM(vst_EtiquetasSalidaTunel[[#This Row],[Dia Proceso 2]])</f>
        <v>9</v>
      </c>
    </row>
    <row r="510" spans="1:17" x14ac:dyDescent="0.3">
      <c r="A510" s="2">
        <v>45712.603203125</v>
      </c>
      <c r="B510" t="s">
        <v>575</v>
      </c>
      <c r="C510">
        <v>12613</v>
      </c>
      <c r="D510" t="s">
        <v>235</v>
      </c>
      <c r="E510" t="s">
        <v>10</v>
      </c>
      <c r="F510">
        <v>458.44</v>
      </c>
      <c r="G510" t="s">
        <v>11</v>
      </c>
      <c r="H510" t="s">
        <v>12</v>
      </c>
      <c r="I510" t="s">
        <v>13</v>
      </c>
      <c r="J510" s="1">
        <v>45712</v>
      </c>
      <c r="K510">
        <v>24</v>
      </c>
      <c r="L510" t="str">
        <f>TEXT(vst_EtiquetasSalidaTunel[[#This Row],[DiaProceso]],"yyyy-mm-dd")</f>
        <v>2025-02-24</v>
      </c>
      <c r="M510">
        <f>HOUR(vst_EtiquetasSalidaTunel[[#This Row],[DiaProceso]])</f>
        <v>14</v>
      </c>
      <c r="N510" t="str">
        <f>VLOOKUP(vst_EtiquetasSalidaTunel[[#This Row],[HoraProceso]],MAESTROS!$F$5:$G$24,2,0)</f>
        <v>14-15 hrs</v>
      </c>
      <c r="O510" t="str">
        <f>VLOOKUP(vst_EtiquetasSalidaTunel[[#This Row],[HoraIntervalo]],MAESTROS!$G$5:$H$24,2,0)</f>
        <v>Dia</v>
      </c>
      <c r="P510">
        <f>MONTH(vst_EtiquetasSalidaTunel[[#This Row],[Dia Proceso 2]])</f>
        <v>2</v>
      </c>
      <c r="Q510">
        <f>WEEKNUM(vst_EtiquetasSalidaTunel[[#This Row],[Dia Proceso 2]])</f>
        <v>9</v>
      </c>
    </row>
    <row r="511" spans="1:17" x14ac:dyDescent="0.3">
      <c r="A511" s="2">
        <v>45712.620562187498</v>
      </c>
      <c r="B511" t="s">
        <v>576</v>
      </c>
      <c r="C511">
        <v>12613</v>
      </c>
      <c r="D511" t="s">
        <v>235</v>
      </c>
      <c r="E511" t="s">
        <v>10</v>
      </c>
      <c r="F511">
        <v>455.45</v>
      </c>
      <c r="G511" t="s">
        <v>11</v>
      </c>
      <c r="H511" t="s">
        <v>12</v>
      </c>
      <c r="I511" t="s">
        <v>13</v>
      </c>
      <c r="J511" s="1">
        <v>45712</v>
      </c>
      <c r="K511">
        <v>24</v>
      </c>
      <c r="L511" t="str">
        <f>TEXT(vst_EtiquetasSalidaTunel[[#This Row],[DiaProceso]],"yyyy-mm-dd")</f>
        <v>2025-02-24</v>
      </c>
      <c r="M511">
        <f>HOUR(vst_EtiquetasSalidaTunel[[#This Row],[DiaProceso]])</f>
        <v>14</v>
      </c>
      <c r="N511" t="str">
        <f>VLOOKUP(vst_EtiquetasSalidaTunel[[#This Row],[HoraProceso]],MAESTROS!$F$5:$G$24,2,0)</f>
        <v>14-15 hrs</v>
      </c>
      <c r="O511" t="str">
        <f>VLOOKUP(vst_EtiquetasSalidaTunel[[#This Row],[HoraIntervalo]],MAESTROS!$G$5:$H$24,2,0)</f>
        <v>Dia</v>
      </c>
      <c r="P511">
        <f>MONTH(vst_EtiquetasSalidaTunel[[#This Row],[Dia Proceso 2]])</f>
        <v>2</v>
      </c>
      <c r="Q511">
        <f>WEEKNUM(vst_EtiquetasSalidaTunel[[#This Row],[Dia Proceso 2]])</f>
        <v>9</v>
      </c>
    </row>
    <row r="512" spans="1:17" x14ac:dyDescent="0.3">
      <c r="A512" s="2">
        <v>45712.641397997686</v>
      </c>
      <c r="B512" t="s">
        <v>577</v>
      </c>
      <c r="C512">
        <v>12613</v>
      </c>
      <c r="D512" t="s">
        <v>235</v>
      </c>
      <c r="E512" t="s">
        <v>10</v>
      </c>
      <c r="F512">
        <v>472.84</v>
      </c>
      <c r="G512" t="s">
        <v>11</v>
      </c>
      <c r="H512" t="s">
        <v>12</v>
      </c>
      <c r="I512" t="s">
        <v>13</v>
      </c>
      <c r="J512" s="1">
        <v>45712</v>
      </c>
      <c r="K512">
        <v>24</v>
      </c>
      <c r="L512" t="str">
        <f>TEXT(vst_EtiquetasSalidaTunel[[#This Row],[DiaProceso]],"yyyy-mm-dd")</f>
        <v>2025-02-24</v>
      </c>
      <c r="M512">
        <f>HOUR(vst_EtiquetasSalidaTunel[[#This Row],[DiaProceso]])</f>
        <v>15</v>
      </c>
      <c r="N512" t="str">
        <f>VLOOKUP(vst_EtiquetasSalidaTunel[[#This Row],[HoraProceso]],MAESTROS!$F$5:$G$24,2,0)</f>
        <v>15-16 hrs</v>
      </c>
      <c r="O512" t="str">
        <f>VLOOKUP(vst_EtiquetasSalidaTunel[[#This Row],[HoraIntervalo]],MAESTROS!$G$5:$H$24,2,0)</f>
        <v>Dia</v>
      </c>
      <c r="P512">
        <f>MONTH(vst_EtiquetasSalidaTunel[[#This Row],[Dia Proceso 2]])</f>
        <v>2</v>
      </c>
      <c r="Q512">
        <f>WEEKNUM(vst_EtiquetasSalidaTunel[[#This Row],[Dia Proceso 2]])</f>
        <v>9</v>
      </c>
    </row>
    <row r="513" spans="1:17" x14ac:dyDescent="0.3">
      <c r="A513" s="2">
        <v>45712.659876238424</v>
      </c>
      <c r="B513" t="s">
        <v>578</v>
      </c>
      <c r="C513">
        <v>12613</v>
      </c>
      <c r="D513" t="s">
        <v>235</v>
      </c>
      <c r="E513" t="s">
        <v>10</v>
      </c>
      <c r="F513">
        <v>476.34</v>
      </c>
      <c r="G513" t="s">
        <v>11</v>
      </c>
      <c r="H513" t="s">
        <v>12</v>
      </c>
      <c r="I513" t="s">
        <v>13</v>
      </c>
      <c r="J513" s="1">
        <v>45712</v>
      </c>
      <c r="K513">
        <v>24</v>
      </c>
      <c r="L513" t="str">
        <f>TEXT(vst_EtiquetasSalidaTunel[[#This Row],[DiaProceso]],"yyyy-mm-dd")</f>
        <v>2025-02-24</v>
      </c>
      <c r="M513">
        <f>HOUR(vst_EtiquetasSalidaTunel[[#This Row],[DiaProceso]])</f>
        <v>15</v>
      </c>
      <c r="N513" t="str">
        <f>VLOOKUP(vst_EtiquetasSalidaTunel[[#This Row],[HoraProceso]],MAESTROS!$F$5:$G$24,2,0)</f>
        <v>15-16 hrs</v>
      </c>
      <c r="O513" t="str">
        <f>VLOOKUP(vst_EtiquetasSalidaTunel[[#This Row],[HoraIntervalo]],MAESTROS!$G$5:$H$24,2,0)</f>
        <v>Dia</v>
      </c>
      <c r="P513">
        <f>MONTH(vst_EtiquetasSalidaTunel[[#This Row],[Dia Proceso 2]])</f>
        <v>2</v>
      </c>
      <c r="Q513">
        <f>WEEKNUM(vst_EtiquetasSalidaTunel[[#This Row],[Dia Proceso 2]])</f>
        <v>9</v>
      </c>
    </row>
    <row r="514" spans="1:17" x14ac:dyDescent="0.3">
      <c r="A514" s="2">
        <v>45712.681929895836</v>
      </c>
      <c r="B514" t="s">
        <v>579</v>
      </c>
      <c r="C514">
        <v>12613</v>
      </c>
      <c r="D514" t="s">
        <v>235</v>
      </c>
      <c r="E514" t="s">
        <v>10</v>
      </c>
      <c r="F514">
        <v>473.07</v>
      </c>
      <c r="G514" t="s">
        <v>11</v>
      </c>
      <c r="H514" t="s">
        <v>12</v>
      </c>
      <c r="I514" t="s">
        <v>13</v>
      </c>
      <c r="J514" s="1">
        <v>45712</v>
      </c>
      <c r="K514">
        <v>24</v>
      </c>
      <c r="L514" t="str">
        <f>TEXT(vst_EtiquetasSalidaTunel[[#This Row],[DiaProceso]],"yyyy-mm-dd")</f>
        <v>2025-02-24</v>
      </c>
      <c r="M514">
        <f>HOUR(vst_EtiquetasSalidaTunel[[#This Row],[DiaProceso]])</f>
        <v>16</v>
      </c>
      <c r="N514" t="str">
        <f>VLOOKUP(vst_EtiquetasSalidaTunel[[#This Row],[HoraProceso]],MAESTROS!$F$5:$G$24,2,0)</f>
        <v>16-17 hrs</v>
      </c>
      <c r="O514" t="str">
        <f>VLOOKUP(vst_EtiquetasSalidaTunel[[#This Row],[HoraIntervalo]],MAESTROS!$G$5:$H$24,2,0)</f>
        <v>Dia</v>
      </c>
      <c r="P514">
        <f>MONTH(vst_EtiquetasSalidaTunel[[#This Row],[Dia Proceso 2]])</f>
        <v>2</v>
      </c>
      <c r="Q514">
        <f>WEEKNUM(vst_EtiquetasSalidaTunel[[#This Row],[Dia Proceso 2]])</f>
        <v>9</v>
      </c>
    </row>
    <row r="515" spans="1:17" x14ac:dyDescent="0.3">
      <c r="A515" s="2">
        <v>45712.704191203702</v>
      </c>
      <c r="B515" t="s">
        <v>580</v>
      </c>
      <c r="C515">
        <v>12613</v>
      </c>
      <c r="D515" t="s">
        <v>235</v>
      </c>
      <c r="E515" t="s">
        <v>10</v>
      </c>
      <c r="F515">
        <v>370.05</v>
      </c>
      <c r="G515" t="s">
        <v>11</v>
      </c>
      <c r="H515" t="s">
        <v>12</v>
      </c>
      <c r="I515" t="s">
        <v>13</v>
      </c>
      <c r="J515" s="1">
        <v>45712</v>
      </c>
      <c r="K515">
        <v>19</v>
      </c>
      <c r="L515" t="str">
        <f>TEXT(vst_EtiquetasSalidaTunel[[#This Row],[DiaProceso]],"yyyy-mm-dd")</f>
        <v>2025-02-24</v>
      </c>
      <c r="M515">
        <f>HOUR(vst_EtiquetasSalidaTunel[[#This Row],[DiaProceso]])</f>
        <v>16</v>
      </c>
      <c r="N515" t="str">
        <f>VLOOKUP(vst_EtiquetasSalidaTunel[[#This Row],[HoraProceso]],MAESTROS!$F$5:$G$24,2,0)</f>
        <v>16-17 hrs</v>
      </c>
      <c r="O515" t="str">
        <f>VLOOKUP(vst_EtiquetasSalidaTunel[[#This Row],[HoraIntervalo]],MAESTROS!$G$5:$H$24,2,0)</f>
        <v>Dia</v>
      </c>
      <c r="P515">
        <f>MONTH(vst_EtiquetasSalidaTunel[[#This Row],[Dia Proceso 2]])</f>
        <v>2</v>
      </c>
      <c r="Q515">
        <f>WEEKNUM(vst_EtiquetasSalidaTunel[[#This Row],[Dia Proceso 2]])</f>
        <v>9</v>
      </c>
    </row>
    <row r="516" spans="1:17" x14ac:dyDescent="0.3">
      <c r="A516" s="2">
        <v>45713.365864965279</v>
      </c>
      <c r="B516" t="s">
        <v>585</v>
      </c>
      <c r="C516">
        <v>12626</v>
      </c>
      <c r="D516" t="s">
        <v>235</v>
      </c>
      <c r="E516" t="s">
        <v>10</v>
      </c>
      <c r="F516">
        <v>477.25</v>
      </c>
      <c r="G516" t="s">
        <v>11</v>
      </c>
      <c r="H516" t="s">
        <v>12</v>
      </c>
      <c r="I516" t="s">
        <v>13</v>
      </c>
      <c r="J516" s="1">
        <v>45713</v>
      </c>
      <c r="K516">
        <v>24</v>
      </c>
      <c r="L516" t="str">
        <f>TEXT(vst_EtiquetasSalidaTunel[[#This Row],[DiaProceso]],"yyyy-mm-dd")</f>
        <v>2025-02-25</v>
      </c>
      <c r="M516">
        <f>HOUR(vst_EtiquetasSalidaTunel[[#This Row],[DiaProceso]])</f>
        <v>8</v>
      </c>
      <c r="N516" t="str">
        <f>VLOOKUP(vst_EtiquetasSalidaTunel[[#This Row],[HoraProceso]],MAESTROS!$F$5:$G$24,2,0)</f>
        <v>08-09 hrs</v>
      </c>
      <c r="O516" t="str">
        <f>VLOOKUP(vst_EtiquetasSalidaTunel[[#This Row],[HoraIntervalo]],MAESTROS!$G$5:$H$24,2,0)</f>
        <v>Dia</v>
      </c>
      <c r="P516">
        <f>MONTH(vst_EtiquetasSalidaTunel[[#This Row],[Dia Proceso 2]])</f>
        <v>2</v>
      </c>
      <c r="Q516">
        <f>WEEKNUM(vst_EtiquetasSalidaTunel[[#This Row],[Dia Proceso 2]])</f>
        <v>9</v>
      </c>
    </row>
    <row r="517" spans="1:17" x14ac:dyDescent="0.3">
      <c r="A517" s="2">
        <v>45713.39028255787</v>
      </c>
      <c r="B517" t="s">
        <v>603</v>
      </c>
      <c r="C517">
        <v>12626</v>
      </c>
      <c r="D517" t="s">
        <v>235</v>
      </c>
      <c r="E517" t="s">
        <v>10</v>
      </c>
      <c r="F517">
        <v>483.71</v>
      </c>
      <c r="G517" t="s">
        <v>11</v>
      </c>
      <c r="H517" t="s">
        <v>12</v>
      </c>
      <c r="I517" t="s">
        <v>13</v>
      </c>
      <c r="J517" s="1">
        <v>45713</v>
      </c>
      <c r="K517">
        <v>24</v>
      </c>
      <c r="L517" t="str">
        <f>TEXT(vst_EtiquetasSalidaTunel[[#This Row],[DiaProceso]],"yyyy-mm-dd")</f>
        <v>2025-02-25</v>
      </c>
      <c r="M517">
        <f>HOUR(vst_EtiquetasSalidaTunel[[#This Row],[DiaProceso]])</f>
        <v>9</v>
      </c>
      <c r="N517" t="str">
        <f>VLOOKUP(vst_EtiquetasSalidaTunel[[#This Row],[HoraProceso]],MAESTROS!$F$5:$G$24,2,0)</f>
        <v>09-10 hrs</v>
      </c>
      <c r="O517" t="str">
        <f>VLOOKUP(vst_EtiquetasSalidaTunel[[#This Row],[HoraIntervalo]],MAESTROS!$G$5:$H$24,2,0)</f>
        <v>Dia</v>
      </c>
      <c r="P517">
        <f>MONTH(vst_EtiquetasSalidaTunel[[#This Row],[Dia Proceso 2]])</f>
        <v>2</v>
      </c>
      <c r="Q517">
        <f>WEEKNUM(vst_EtiquetasSalidaTunel[[#This Row],[Dia Proceso 2]])</f>
        <v>9</v>
      </c>
    </row>
    <row r="518" spans="1:17" x14ac:dyDescent="0.3">
      <c r="A518" s="2">
        <v>45713.414046180558</v>
      </c>
      <c r="B518" t="s">
        <v>584</v>
      </c>
      <c r="C518">
        <v>12613</v>
      </c>
      <c r="D518" t="s">
        <v>235</v>
      </c>
      <c r="E518" t="s">
        <v>10</v>
      </c>
      <c r="F518">
        <v>479.59</v>
      </c>
      <c r="G518" t="s">
        <v>11</v>
      </c>
      <c r="H518" t="s">
        <v>12</v>
      </c>
      <c r="I518" t="s">
        <v>13</v>
      </c>
      <c r="J518" s="1">
        <v>45713</v>
      </c>
      <c r="K518">
        <v>24</v>
      </c>
      <c r="L518" t="str">
        <f>TEXT(vst_EtiquetasSalidaTunel[[#This Row],[DiaProceso]],"yyyy-mm-dd")</f>
        <v>2025-02-25</v>
      </c>
      <c r="M518">
        <f>HOUR(vst_EtiquetasSalidaTunel[[#This Row],[DiaProceso]])</f>
        <v>9</v>
      </c>
      <c r="N518" t="str">
        <f>VLOOKUP(vst_EtiquetasSalidaTunel[[#This Row],[HoraProceso]],MAESTROS!$F$5:$G$24,2,0)</f>
        <v>09-10 hrs</v>
      </c>
      <c r="O518" t="str">
        <f>VLOOKUP(vst_EtiquetasSalidaTunel[[#This Row],[HoraIntervalo]],MAESTROS!$G$5:$H$24,2,0)</f>
        <v>Dia</v>
      </c>
      <c r="P518">
        <f>MONTH(vst_EtiquetasSalidaTunel[[#This Row],[Dia Proceso 2]])</f>
        <v>2</v>
      </c>
      <c r="Q518">
        <f>WEEKNUM(vst_EtiquetasSalidaTunel[[#This Row],[Dia Proceso 2]])</f>
        <v>9</v>
      </c>
    </row>
    <row r="519" spans="1:17" x14ac:dyDescent="0.3">
      <c r="A519" s="2">
        <v>45713.437074074071</v>
      </c>
      <c r="B519" t="s">
        <v>602</v>
      </c>
      <c r="C519">
        <v>12613</v>
      </c>
      <c r="D519" t="s">
        <v>235</v>
      </c>
      <c r="E519" t="s">
        <v>10</v>
      </c>
      <c r="F519">
        <v>500.25</v>
      </c>
      <c r="G519" t="s">
        <v>11</v>
      </c>
      <c r="H519" t="s">
        <v>12</v>
      </c>
      <c r="I519" t="s">
        <v>13</v>
      </c>
      <c r="J519" s="1">
        <v>45713</v>
      </c>
      <c r="K519">
        <v>24</v>
      </c>
      <c r="L519" t="str">
        <f>TEXT(vst_EtiquetasSalidaTunel[[#This Row],[DiaProceso]],"yyyy-mm-dd")</f>
        <v>2025-02-25</v>
      </c>
      <c r="M519">
        <f>HOUR(vst_EtiquetasSalidaTunel[[#This Row],[DiaProceso]])</f>
        <v>10</v>
      </c>
      <c r="N519" t="str">
        <f>VLOOKUP(vst_EtiquetasSalidaTunel[[#This Row],[HoraProceso]],MAESTROS!$F$5:$G$24,2,0)</f>
        <v>10-11 hrs</v>
      </c>
      <c r="O519" t="str">
        <f>VLOOKUP(vst_EtiquetasSalidaTunel[[#This Row],[HoraIntervalo]],MAESTROS!$G$5:$H$24,2,0)</f>
        <v>Dia</v>
      </c>
      <c r="P519">
        <f>MONTH(vst_EtiquetasSalidaTunel[[#This Row],[Dia Proceso 2]])</f>
        <v>2</v>
      </c>
      <c r="Q519">
        <f>WEEKNUM(vst_EtiquetasSalidaTunel[[#This Row],[Dia Proceso 2]])</f>
        <v>9</v>
      </c>
    </row>
    <row r="520" spans="1:17" x14ac:dyDescent="0.3">
      <c r="A520" s="2">
        <v>45713.476128819442</v>
      </c>
      <c r="B520" t="s">
        <v>590</v>
      </c>
      <c r="C520">
        <v>12626</v>
      </c>
      <c r="D520" t="s">
        <v>235</v>
      </c>
      <c r="E520" t="s">
        <v>10</v>
      </c>
      <c r="F520">
        <v>489.94</v>
      </c>
      <c r="G520" t="s">
        <v>11</v>
      </c>
      <c r="H520" t="s">
        <v>12</v>
      </c>
      <c r="I520" t="s">
        <v>13</v>
      </c>
      <c r="J520" s="1">
        <v>45713</v>
      </c>
      <c r="K520">
        <v>24</v>
      </c>
      <c r="L520" t="str">
        <f>TEXT(vst_EtiquetasSalidaTunel[[#This Row],[DiaProceso]],"yyyy-mm-dd")</f>
        <v>2025-02-25</v>
      </c>
      <c r="M520">
        <f>HOUR(vst_EtiquetasSalidaTunel[[#This Row],[DiaProceso]])</f>
        <v>11</v>
      </c>
      <c r="N520" t="str">
        <f>VLOOKUP(vst_EtiquetasSalidaTunel[[#This Row],[HoraProceso]],MAESTROS!$F$5:$G$24,2,0)</f>
        <v>11-12 hrs</v>
      </c>
      <c r="O520" t="str">
        <f>VLOOKUP(vst_EtiquetasSalidaTunel[[#This Row],[HoraIntervalo]],MAESTROS!$G$5:$H$24,2,0)</f>
        <v>Dia</v>
      </c>
      <c r="P520">
        <f>MONTH(vst_EtiquetasSalidaTunel[[#This Row],[Dia Proceso 2]])</f>
        <v>2</v>
      </c>
      <c r="Q520">
        <f>WEEKNUM(vst_EtiquetasSalidaTunel[[#This Row],[Dia Proceso 2]])</f>
        <v>9</v>
      </c>
    </row>
    <row r="521" spans="1:17" x14ac:dyDescent="0.3">
      <c r="A521" s="2">
        <v>45713.526966817131</v>
      </c>
      <c r="B521" t="s">
        <v>604</v>
      </c>
      <c r="C521">
        <v>12626</v>
      </c>
      <c r="D521" t="s">
        <v>235</v>
      </c>
      <c r="E521" t="s">
        <v>10</v>
      </c>
      <c r="F521">
        <v>474.44</v>
      </c>
      <c r="G521" t="s">
        <v>11</v>
      </c>
      <c r="H521" t="s">
        <v>12</v>
      </c>
      <c r="I521" t="s">
        <v>13</v>
      </c>
      <c r="J521" s="1">
        <v>45713</v>
      </c>
      <c r="K521">
        <v>24</v>
      </c>
      <c r="L521" t="str">
        <f>TEXT(vst_EtiquetasSalidaTunel[[#This Row],[DiaProceso]],"yyyy-mm-dd")</f>
        <v>2025-02-25</v>
      </c>
      <c r="M521">
        <f>HOUR(vst_EtiquetasSalidaTunel[[#This Row],[DiaProceso]])</f>
        <v>12</v>
      </c>
      <c r="N521" t="str">
        <f>VLOOKUP(vst_EtiquetasSalidaTunel[[#This Row],[HoraProceso]],MAESTROS!$F$5:$G$24,2,0)</f>
        <v>12-13 hrs</v>
      </c>
      <c r="O521" t="str">
        <f>VLOOKUP(vst_EtiquetasSalidaTunel[[#This Row],[HoraIntervalo]],MAESTROS!$G$5:$H$24,2,0)</f>
        <v>Dia</v>
      </c>
      <c r="P521">
        <f>MONTH(vst_EtiquetasSalidaTunel[[#This Row],[Dia Proceso 2]])</f>
        <v>2</v>
      </c>
      <c r="Q521">
        <f>WEEKNUM(vst_EtiquetasSalidaTunel[[#This Row],[Dia Proceso 2]])</f>
        <v>9</v>
      </c>
    </row>
    <row r="522" spans="1:17" x14ac:dyDescent="0.3">
      <c r="A522" s="2">
        <v>45713.553401238423</v>
      </c>
      <c r="B522" t="s">
        <v>605</v>
      </c>
      <c r="C522">
        <v>12626</v>
      </c>
      <c r="D522" t="s">
        <v>235</v>
      </c>
      <c r="E522" t="s">
        <v>10</v>
      </c>
      <c r="F522">
        <v>477.72</v>
      </c>
      <c r="G522" t="s">
        <v>11</v>
      </c>
      <c r="H522" t="s">
        <v>12</v>
      </c>
      <c r="I522" t="s">
        <v>13</v>
      </c>
      <c r="J522" s="1">
        <v>45713</v>
      </c>
      <c r="K522">
        <v>24</v>
      </c>
      <c r="L522" t="str">
        <f>TEXT(vst_EtiquetasSalidaTunel[[#This Row],[DiaProceso]],"yyyy-mm-dd")</f>
        <v>2025-02-25</v>
      </c>
      <c r="M522">
        <f>HOUR(vst_EtiquetasSalidaTunel[[#This Row],[DiaProceso]])</f>
        <v>13</v>
      </c>
      <c r="N522" t="str">
        <f>VLOOKUP(vst_EtiquetasSalidaTunel[[#This Row],[HoraProceso]],MAESTROS!$F$5:$G$24,2,0)</f>
        <v>13-14 hrs</v>
      </c>
      <c r="O522" t="str">
        <f>VLOOKUP(vst_EtiquetasSalidaTunel[[#This Row],[HoraIntervalo]],MAESTROS!$G$5:$H$24,2,0)</f>
        <v>Dia</v>
      </c>
      <c r="P522">
        <f>MONTH(vst_EtiquetasSalidaTunel[[#This Row],[Dia Proceso 2]])</f>
        <v>2</v>
      </c>
      <c r="Q522">
        <f>WEEKNUM(vst_EtiquetasSalidaTunel[[#This Row],[Dia Proceso 2]])</f>
        <v>9</v>
      </c>
    </row>
    <row r="523" spans="1:17" x14ac:dyDescent="0.3">
      <c r="A523" s="2">
        <v>45713.570384953702</v>
      </c>
      <c r="B523" t="s">
        <v>582</v>
      </c>
      <c r="C523">
        <v>12626</v>
      </c>
      <c r="D523" t="s">
        <v>235</v>
      </c>
      <c r="E523" t="s">
        <v>10</v>
      </c>
      <c r="F523">
        <v>471.88</v>
      </c>
      <c r="G523" t="s">
        <v>11</v>
      </c>
      <c r="H523" t="s">
        <v>12</v>
      </c>
      <c r="I523" t="s">
        <v>13</v>
      </c>
      <c r="J523" s="1">
        <v>45713</v>
      </c>
      <c r="K523">
        <v>24</v>
      </c>
      <c r="L523" t="str">
        <f>TEXT(vst_EtiquetasSalidaTunel[[#This Row],[DiaProceso]],"yyyy-mm-dd")</f>
        <v>2025-02-25</v>
      </c>
      <c r="M523">
        <f>HOUR(vst_EtiquetasSalidaTunel[[#This Row],[DiaProceso]])</f>
        <v>13</v>
      </c>
      <c r="N523" t="str">
        <f>VLOOKUP(vst_EtiquetasSalidaTunel[[#This Row],[HoraProceso]],MAESTROS!$F$5:$G$24,2,0)</f>
        <v>13-14 hrs</v>
      </c>
      <c r="O523" t="str">
        <f>VLOOKUP(vst_EtiquetasSalidaTunel[[#This Row],[HoraIntervalo]],MAESTROS!$G$5:$H$24,2,0)</f>
        <v>Dia</v>
      </c>
      <c r="P523">
        <f>MONTH(vst_EtiquetasSalidaTunel[[#This Row],[Dia Proceso 2]])</f>
        <v>2</v>
      </c>
      <c r="Q523">
        <f>WEEKNUM(vst_EtiquetasSalidaTunel[[#This Row],[Dia Proceso 2]])</f>
        <v>9</v>
      </c>
    </row>
    <row r="524" spans="1:17" x14ac:dyDescent="0.3">
      <c r="A524" s="2">
        <v>45713.590609606479</v>
      </c>
      <c r="B524" t="s">
        <v>586</v>
      </c>
      <c r="C524">
        <v>12626</v>
      </c>
      <c r="D524" t="s">
        <v>235</v>
      </c>
      <c r="E524" t="s">
        <v>10</v>
      </c>
      <c r="F524">
        <v>478.39</v>
      </c>
      <c r="G524" t="s">
        <v>11</v>
      </c>
      <c r="H524" t="s">
        <v>12</v>
      </c>
      <c r="I524" t="s">
        <v>13</v>
      </c>
      <c r="J524" s="1">
        <v>45713</v>
      </c>
      <c r="K524">
        <v>24</v>
      </c>
      <c r="L524" t="str">
        <f>TEXT(vst_EtiquetasSalidaTunel[[#This Row],[DiaProceso]],"yyyy-mm-dd")</f>
        <v>2025-02-25</v>
      </c>
      <c r="M524">
        <f>HOUR(vst_EtiquetasSalidaTunel[[#This Row],[DiaProceso]])</f>
        <v>14</v>
      </c>
      <c r="N524" t="str">
        <f>VLOOKUP(vst_EtiquetasSalidaTunel[[#This Row],[HoraProceso]],MAESTROS!$F$5:$G$24,2,0)</f>
        <v>14-15 hrs</v>
      </c>
      <c r="O524" t="str">
        <f>VLOOKUP(vst_EtiquetasSalidaTunel[[#This Row],[HoraIntervalo]],MAESTROS!$G$5:$H$24,2,0)</f>
        <v>Dia</v>
      </c>
      <c r="P524">
        <f>MONTH(vst_EtiquetasSalidaTunel[[#This Row],[Dia Proceso 2]])</f>
        <v>2</v>
      </c>
      <c r="Q524">
        <f>WEEKNUM(vst_EtiquetasSalidaTunel[[#This Row],[Dia Proceso 2]])</f>
        <v>9</v>
      </c>
    </row>
    <row r="525" spans="1:17" x14ac:dyDescent="0.3">
      <c r="A525" s="2">
        <v>45713.605765196757</v>
      </c>
      <c r="B525" t="s">
        <v>606</v>
      </c>
      <c r="C525">
        <v>12626</v>
      </c>
      <c r="D525" t="s">
        <v>235</v>
      </c>
      <c r="E525" t="s">
        <v>10</v>
      </c>
      <c r="F525">
        <v>490.65</v>
      </c>
      <c r="G525" t="s">
        <v>11</v>
      </c>
      <c r="H525" t="s">
        <v>12</v>
      </c>
      <c r="I525" t="s">
        <v>13</v>
      </c>
      <c r="J525" s="1">
        <v>45713</v>
      </c>
      <c r="K525">
        <v>24</v>
      </c>
      <c r="L525" t="str">
        <f>TEXT(vst_EtiquetasSalidaTunel[[#This Row],[DiaProceso]],"yyyy-mm-dd")</f>
        <v>2025-02-25</v>
      </c>
      <c r="M525">
        <f>HOUR(vst_EtiquetasSalidaTunel[[#This Row],[DiaProceso]])</f>
        <v>14</v>
      </c>
      <c r="N525" t="str">
        <f>VLOOKUP(vst_EtiquetasSalidaTunel[[#This Row],[HoraProceso]],MAESTROS!$F$5:$G$24,2,0)</f>
        <v>14-15 hrs</v>
      </c>
      <c r="O525" t="str">
        <f>VLOOKUP(vst_EtiquetasSalidaTunel[[#This Row],[HoraIntervalo]],MAESTROS!$G$5:$H$24,2,0)</f>
        <v>Dia</v>
      </c>
      <c r="P525">
        <f>MONTH(vst_EtiquetasSalidaTunel[[#This Row],[Dia Proceso 2]])</f>
        <v>2</v>
      </c>
      <c r="Q525">
        <f>WEEKNUM(vst_EtiquetasSalidaTunel[[#This Row],[Dia Proceso 2]])</f>
        <v>9</v>
      </c>
    </row>
    <row r="526" spans="1:17" x14ac:dyDescent="0.3">
      <c r="A526" s="2">
        <v>45713.621487766206</v>
      </c>
      <c r="B526" t="s">
        <v>587</v>
      </c>
      <c r="C526">
        <v>12626</v>
      </c>
      <c r="D526" t="s">
        <v>235</v>
      </c>
      <c r="E526" t="s">
        <v>10</v>
      </c>
      <c r="F526">
        <v>470.22</v>
      </c>
      <c r="G526" t="s">
        <v>11</v>
      </c>
      <c r="H526" t="s">
        <v>12</v>
      </c>
      <c r="I526" t="s">
        <v>13</v>
      </c>
      <c r="J526" s="1">
        <v>45713</v>
      </c>
      <c r="K526">
        <v>24</v>
      </c>
      <c r="L526" t="str">
        <f>TEXT(vst_EtiquetasSalidaTunel[[#This Row],[DiaProceso]],"yyyy-mm-dd")</f>
        <v>2025-02-25</v>
      </c>
      <c r="M526">
        <f>HOUR(vst_EtiquetasSalidaTunel[[#This Row],[DiaProceso]])</f>
        <v>14</v>
      </c>
      <c r="N526" t="str">
        <f>VLOOKUP(vst_EtiquetasSalidaTunel[[#This Row],[HoraProceso]],MAESTROS!$F$5:$G$24,2,0)</f>
        <v>14-15 hrs</v>
      </c>
      <c r="O526" t="str">
        <f>VLOOKUP(vst_EtiquetasSalidaTunel[[#This Row],[HoraIntervalo]],MAESTROS!$G$5:$H$24,2,0)</f>
        <v>Dia</v>
      </c>
      <c r="P526">
        <f>MONTH(vst_EtiquetasSalidaTunel[[#This Row],[Dia Proceso 2]])</f>
        <v>2</v>
      </c>
      <c r="Q526">
        <f>WEEKNUM(vst_EtiquetasSalidaTunel[[#This Row],[Dia Proceso 2]])</f>
        <v>9</v>
      </c>
    </row>
    <row r="527" spans="1:17" x14ac:dyDescent="0.3">
      <c r="A527" s="2">
        <v>45713.675052395833</v>
      </c>
      <c r="B527" t="s">
        <v>588</v>
      </c>
      <c r="C527">
        <v>12626</v>
      </c>
      <c r="D527" t="s">
        <v>235</v>
      </c>
      <c r="E527" t="s">
        <v>10</v>
      </c>
      <c r="F527">
        <v>471.95</v>
      </c>
      <c r="G527" t="s">
        <v>11</v>
      </c>
      <c r="H527" t="s">
        <v>12</v>
      </c>
      <c r="I527" t="s">
        <v>13</v>
      </c>
      <c r="J527" s="1">
        <v>45713</v>
      </c>
      <c r="K527">
        <v>24</v>
      </c>
      <c r="L527" t="str">
        <f>TEXT(vst_EtiquetasSalidaTunel[[#This Row],[DiaProceso]],"yyyy-mm-dd")</f>
        <v>2025-02-25</v>
      </c>
      <c r="M527">
        <f>HOUR(vst_EtiquetasSalidaTunel[[#This Row],[DiaProceso]])</f>
        <v>16</v>
      </c>
      <c r="N527" t="str">
        <f>VLOOKUP(vst_EtiquetasSalidaTunel[[#This Row],[HoraProceso]],MAESTROS!$F$5:$G$24,2,0)</f>
        <v>16-17 hrs</v>
      </c>
      <c r="O527" t="str">
        <f>VLOOKUP(vst_EtiquetasSalidaTunel[[#This Row],[HoraIntervalo]],MAESTROS!$G$5:$H$24,2,0)</f>
        <v>Dia</v>
      </c>
      <c r="P527">
        <f>MONTH(vst_EtiquetasSalidaTunel[[#This Row],[Dia Proceso 2]])</f>
        <v>2</v>
      </c>
      <c r="Q527">
        <f>WEEKNUM(vst_EtiquetasSalidaTunel[[#This Row],[Dia Proceso 2]])</f>
        <v>9</v>
      </c>
    </row>
    <row r="528" spans="1:17" x14ac:dyDescent="0.3">
      <c r="A528" s="2">
        <v>45713.696531909722</v>
      </c>
      <c r="B528" t="s">
        <v>589</v>
      </c>
      <c r="C528">
        <v>12626</v>
      </c>
      <c r="D528" t="s">
        <v>235</v>
      </c>
      <c r="E528" t="s">
        <v>10</v>
      </c>
      <c r="F528">
        <v>490.03</v>
      </c>
      <c r="G528" t="s">
        <v>11</v>
      </c>
      <c r="H528" t="s">
        <v>12</v>
      </c>
      <c r="I528" t="s">
        <v>13</v>
      </c>
      <c r="J528" s="1">
        <v>45713</v>
      </c>
      <c r="K528">
        <v>24</v>
      </c>
      <c r="L528" t="str">
        <f>TEXT(vst_EtiquetasSalidaTunel[[#This Row],[DiaProceso]],"yyyy-mm-dd")</f>
        <v>2025-02-25</v>
      </c>
      <c r="M528">
        <f>HOUR(vst_EtiquetasSalidaTunel[[#This Row],[DiaProceso]])</f>
        <v>16</v>
      </c>
      <c r="N528" t="str">
        <f>VLOOKUP(vst_EtiquetasSalidaTunel[[#This Row],[HoraProceso]],MAESTROS!$F$5:$G$24,2,0)</f>
        <v>16-17 hrs</v>
      </c>
      <c r="O528" t="str">
        <f>VLOOKUP(vst_EtiquetasSalidaTunel[[#This Row],[HoraIntervalo]],MAESTROS!$G$5:$H$24,2,0)</f>
        <v>Dia</v>
      </c>
      <c r="P528">
        <f>MONTH(vst_EtiquetasSalidaTunel[[#This Row],[Dia Proceso 2]])</f>
        <v>2</v>
      </c>
      <c r="Q528">
        <f>WEEKNUM(vst_EtiquetasSalidaTunel[[#This Row],[Dia Proceso 2]])</f>
        <v>9</v>
      </c>
    </row>
    <row r="529" spans="1:17" x14ac:dyDescent="0.3">
      <c r="A529" s="2">
        <v>45713.697658796293</v>
      </c>
      <c r="B529" t="s">
        <v>583</v>
      </c>
      <c r="C529">
        <v>12626</v>
      </c>
      <c r="D529" t="s">
        <v>235</v>
      </c>
      <c r="E529" t="s">
        <v>10</v>
      </c>
      <c r="F529">
        <v>14.04</v>
      </c>
      <c r="G529" t="s">
        <v>11</v>
      </c>
      <c r="H529" t="s">
        <v>12</v>
      </c>
      <c r="I529" t="s">
        <v>13</v>
      </c>
      <c r="J529" s="1">
        <v>45713</v>
      </c>
      <c r="K529">
        <v>1</v>
      </c>
      <c r="L529" t="str">
        <f>TEXT(vst_EtiquetasSalidaTunel[[#This Row],[DiaProceso]],"yyyy-mm-dd")</f>
        <v>2025-02-25</v>
      </c>
      <c r="M529">
        <f>HOUR(vst_EtiquetasSalidaTunel[[#This Row],[DiaProceso]])</f>
        <v>16</v>
      </c>
      <c r="N529" t="str">
        <f>VLOOKUP(vst_EtiquetasSalidaTunel[[#This Row],[HoraProceso]],MAESTROS!$F$5:$G$24,2,0)</f>
        <v>16-17 hrs</v>
      </c>
      <c r="O529" t="str">
        <f>VLOOKUP(vst_EtiquetasSalidaTunel[[#This Row],[HoraIntervalo]],MAESTROS!$G$5:$H$24,2,0)</f>
        <v>Dia</v>
      </c>
      <c r="P529">
        <f>MONTH(vst_EtiquetasSalidaTunel[[#This Row],[Dia Proceso 2]])</f>
        <v>2</v>
      </c>
      <c r="Q529">
        <f>WEEKNUM(vst_EtiquetasSalidaTunel[[#This Row],[Dia Proceso 2]])</f>
        <v>9</v>
      </c>
    </row>
    <row r="530" spans="1:17" x14ac:dyDescent="0.3">
      <c r="A530" s="2">
        <v>45714.016304247685</v>
      </c>
      <c r="B530" t="s">
        <v>615</v>
      </c>
      <c r="C530">
        <v>12628</v>
      </c>
      <c r="D530" t="s">
        <v>27</v>
      </c>
      <c r="E530" t="s">
        <v>58</v>
      </c>
      <c r="F530">
        <v>547.58000000000004</v>
      </c>
      <c r="G530" t="s">
        <v>36</v>
      </c>
      <c r="H530" t="s">
        <v>28</v>
      </c>
      <c r="I530" t="s">
        <v>13</v>
      </c>
      <c r="J530" s="1">
        <v>45714</v>
      </c>
      <c r="K530">
        <v>24</v>
      </c>
      <c r="L530" t="str">
        <f>TEXT(vst_EtiquetasSalidaTunel[[#This Row],[DiaProceso]],"yyyy-mm-dd")</f>
        <v>2025-02-26</v>
      </c>
      <c r="M530">
        <f>HOUR(vst_EtiquetasSalidaTunel[[#This Row],[DiaProceso]])</f>
        <v>0</v>
      </c>
      <c r="N530" t="str">
        <f>VLOOKUP(vst_EtiquetasSalidaTunel[[#This Row],[HoraProceso]],MAESTROS!$F$5:$G$24,2,0)</f>
        <v>00-01 hrs</v>
      </c>
      <c r="O530" t="str">
        <f>VLOOKUP(vst_EtiquetasSalidaTunel[[#This Row],[HoraIntervalo]],MAESTROS!$G$5:$H$24,2,0)</f>
        <v>Noche</v>
      </c>
      <c r="P530">
        <f>MONTH(vst_EtiquetasSalidaTunel[[#This Row],[Dia Proceso 2]])</f>
        <v>2</v>
      </c>
      <c r="Q530">
        <f>WEEKNUM(vst_EtiquetasSalidaTunel[[#This Row],[Dia Proceso 2]])</f>
        <v>9</v>
      </c>
    </row>
    <row r="531" spans="1:17" x14ac:dyDescent="0.3">
      <c r="A531" s="2">
        <v>45714.019374733798</v>
      </c>
      <c r="B531" t="s">
        <v>621</v>
      </c>
      <c r="C531">
        <v>12628</v>
      </c>
      <c r="D531" t="s">
        <v>27</v>
      </c>
      <c r="E531" t="s">
        <v>58</v>
      </c>
      <c r="F531">
        <v>23.94</v>
      </c>
      <c r="G531" t="s">
        <v>36</v>
      </c>
      <c r="H531" t="s">
        <v>28</v>
      </c>
      <c r="I531" t="s">
        <v>13</v>
      </c>
      <c r="J531" s="1">
        <v>45714</v>
      </c>
      <c r="K531">
        <v>1</v>
      </c>
      <c r="L531" t="str">
        <f>TEXT(vst_EtiquetasSalidaTunel[[#This Row],[DiaProceso]],"yyyy-mm-dd")</f>
        <v>2025-02-26</v>
      </c>
      <c r="M531">
        <f>HOUR(vst_EtiquetasSalidaTunel[[#This Row],[DiaProceso]])</f>
        <v>0</v>
      </c>
      <c r="N531" t="str">
        <f>VLOOKUP(vst_EtiquetasSalidaTunel[[#This Row],[HoraProceso]],MAESTROS!$F$5:$G$24,2,0)</f>
        <v>00-01 hrs</v>
      </c>
      <c r="O531" t="str">
        <f>VLOOKUP(vst_EtiquetasSalidaTunel[[#This Row],[HoraIntervalo]],MAESTROS!$G$5:$H$24,2,0)</f>
        <v>Noche</v>
      </c>
      <c r="P531">
        <f>MONTH(vst_EtiquetasSalidaTunel[[#This Row],[Dia Proceso 2]])</f>
        <v>2</v>
      </c>
      <c r="Q531">
        <f>WEEKNUM(vst_EtiquetasSalidaTunel[[#This Row],[Dia Proceso 2]])</f>
        <v>9</v>
      </c>
    </row>
    <row r="532" spans="1:17" x14ac:dyDescent="0.3">
      <c r="A532" s="2">
        <v>45714.084960798609</v>
      </c>
      <c r="B532" t="s">
        <v>592</v>
      </c>
      <c r="C532">
        <v>12628</v>
      </c>
      <c r="D532" t="s">
        <v>27</v>
      </c>
      <c r="E532" t="s">
        <v>58</v>
      </c>
      <c r="F532">
        <v>441.96</v>
      </c>
      <c r="G532" t="s">
        <v>36</v>
      </c>
      <c r="H532" t="s">
        <v>28</v>
      </c>
      <c r="I532" t="s">
        <v>13</v>
      </c>
      <c r="J532" s="1">
        <v>45714</v>
      </c>
      <c r="K532">
        <v>20</v>
      </c>
      <c r="L532" t="str">
        <f>TEXT(vst_EtiquetasSalidaTunel[[#This Row],[DiaProceso]],"yyyy-mm-dd")</f>
        <v>2025-02-26</v>
      </c>
      <c r="M532">
        <f>HOUR(vst_EtiquetasSalidaTunel[[#This Row],[DiaProceso]])</f>
        <v>2</v>
      </c>
      <c r="N532" t="str">
        <f>VLOOKUP(vst_EtiquetasSalidaTunel[[#This Row],[HoraProceso]],MAESTROS!$F$5:$G$24,2,0)</f>
        <v>02-03 hrs</v>
      </c>
      <c r="O532" t="str">
        <f>VLOOKUP(vst_EtiquetasSalidaTunel[[#This Row],[HoraIntervalo]],MAESTROS!$G$5:$H$24,2,0)</f>
        <v>Noche</v>
      </c>
      <c r="P532">
        <f>MONTH(vst_EtiquetasSalidaTunel[[#This Row],[Dia Proceso 2]])</f>
        <v>2</v>
      </c>
      <c r="Q532">
        <f>WEEKNUM(vst_EtiquetasSalidaTunel[[#This Row],[Dia Proceso 2]])</f>
        <v>9</v>
      </c>
    </row>
    <row r="533" spans="1:17" x14ac:dyDescent="0.3">
      <c r="A533" s="2">
        <v>45714.090467858798</v>
      </c>
      <c r="B533" t="s">
        <v>591</v>
      </c>
      <c r="C533">
        <v>12621</v>
      </c>
      <c r="D533" t="s">
        <v>27</v>
      </c>
      <c r="E533" t="s">
        <v>58</v>
      </c>
      <c r="F533">
        <v>554.98</v>
      </c>
      <c r="G533" t="s">
        <v>52</v>
      </c>
      <c r="H533" t="s">
        <v>12</v>
      </c>
      <c r="I533" t="s">
        <v>13</v>
      </c>
      <c r="J533" s="1">
        <v>45714</v>
      </c>
      <c r="K533">
        <v>24</v>
      </c>
      <c r="L533" t="str">
        <f>TEXT(vst_EtiquetasSalidaTunel[[#This Row],[DiaProceso]],"yyyy-mm-dd")</f>
        <v>2025-02-26</v>
      </c>
      <c r="M533">
        <f>HOUR(vst_EtiquetasSalidaTunel[[#This Row],[DiaProceso]])</f>
        <v>2</v>
      </c>
      <c r="N533" t="str">
        <f>VLOOKUP(vst_EtiquetasSalidaTunel[[#This Row],[HoraProceso]],MAESTROS!$F$5:$G$24,2,0)</f>
        <v>02-03 hrs</v>
      </c>
      <c r="O533" t="str">
        <f>VLOOKUP(vst_EtiquetasSalidaTunel[[#This Row],[HoraIntervalo]],MAESTROS!$G$5:$H$24,2,0)</f>
        <v>Noche</v>
      </c>
      <c r="P533">
        <f>MONTH(vst_EtiquetasSalidaTunel[[#This Row],[Dia Proceso 2]])</f>
        <v>2</v>
      </c>
      <c r="Q533">
        <f>WEEKNUM(vst_EtiquetasSalidaTunel[[#This Row],[Dia Proceso 2]])</f>
        <v>9</v>
      </c>
    </row>
    <row r="534" spans="1:17" x14ac:dyDescent="0.3">
      <c r="A534" s="2">
        <v>45714.093651701391</v>
      </c>
      <c r="B534" t="s">
        <v>620</v>
      </c>
      <c r="C534">
        <v>12621</v>
      </c>
      <c r="D534" t="s">
        <v>27</v>
      </c>
      <c r="E534" t="s">
        <v>58</v>
      </c>
      <c r="F534">
        <v>81.84</v>
      </c>
      <c r="G534" t="s">
        <v>52</v>
      </c>
      <c r="H534" t="s">
        <v>12</v>
      </c>
      <c r="I534" t="s">
        <v>13</v>
      </c>
      <c r="J534" s="1">
        <v>45714</v>
      </c>
      <c r="K534">
        <v>4</v>
      </c>
      <c r="L534" t="str">
        <f>TEXT(vst_EtiquetasSalidaTunel[[#This Row],[DiaProceso]],"yyyy-mm-dd")</f>
        <v>2025-02-26</v>
      </c>
      <c r="M534">
        <f>HOUR(vst_EtiquetasSalidaTunel[[#This Row],[DiaProceso]])</f>
        <v>2</v>
      </c>
      <c r="N534" t="str">
        <f>VLOOKUP(vst_EtiquetasSalidaTunel[[#This Row],[HoraProceso]],MAESTROS!$F$5:$G$24,2,0)</f>
        <v>02-03 hrs</v>
      </c>
      <c r="O534" t="str">
        <f>VLOOKUP(vst_EtiquetasSalidaTunel[[#This Row],[HoraIntervalo]],MAESTROS!$G$5:$H$24,2,0)</f>
        <v>Noche</v>
      </c>
      <c r="P534">
        <f>MONTH(vst_EtiquetasSalidaTunel[[#This Row],[Dia Proceso 2]])</f>
        <v>2</v>
      </c>
      <c r="Q534">
        <f>WEEKNUM(vst_EtiquetasSalidaTunel[[#This Row],[Dia Proceso 2]])</f>
        <v>9</v>
      </c>
    </row>
    <row r="535" spans="1:17" x14ac:dyDescent="0.3">
      <c r="A535" s="2">
        <v>45714.15584039352</v>
      </c>
      <c r="B535" t="s">
        <v>593</v>
      </c>
      <c r="C535">
        <v>12628</v>
      </c>
      <c r="D535" t="s">
        <v>27</v>
      </c>
      <c r="E535" t="s">
        <v>58</v>
      </c>
      <c r="F535">
        <v>553.52</v>
      </c>
      <c r="G535" t="s">
        <v>36</v>
      </c>
      <c r="H535" t="s">
        <v>28</v>
      </c>
      <c r="I535" t="s">
        <v>13</v>
      </c>
      <c r="J535" s="1">
        <v>45714</v>
      </c>
      <c r="K535">
        <v>24</v>
      </c>
      <c r="L535" t="str">
        <f>TEXT(vst_EtiquetasSalidaTunel[[#This Row],[DiaProceso]],"yyyy-mm-dd")</f>
        <v>2025-02-26</v>
      </c>
      <c r="M535">
        <f>HOUR(vst_EtiquetasSalidaTunel[[#This Row],[DiaProceso]])</f>
        <v>3</v>
      </c>
      <c r="N535" t="str">
        <f>VLOOKUP(vst_EtiquetasSalidaTunel[[#This Row],[HoraProceso]],MAESTROS!$F$5:$G$24,2,0)</f>
        <v>03-04 hrs</v>
      </c>
      <c r="O535" t="str">
        <f>VLOOKUP(vst_EtiquetasSalidaTunel[[#This Row],[HoraIntervalo]],MAESTROS!$G$5:$H$24,2,0)</f>
        <v>Noche</v>
      </c>
      <c r="P535">
        <f>MONTH(vst_EtiquetasSalidaTunel[[#This Row],[Dia Proceso 2]])</f>
        <v>2</v>
      </c>
      <c r="Q535">
        <f>WEEKNUM(vst_EtiquetasSalidaTunel[[#This Row],[Dia Proceso 2]])</f>
        <v>9</v>
      </c>
    </row>
    <row r="536" spans="1:17" x14ac:dyDescent="0.3">
      <c r="A536" s="2">
        <v>45714.161370868052</v>
      </c>
      <c r="B536" t="s">
        <v>594</v>
      </c>
      <c r="C536">
        <v>12628</v>
      </c>
      <c r="D536" t="s">
        <v>27</v>
      </c>
      <c r="E536" t="s">
        <v>58</v>
      </c>
      <c r="F536">
        <v>9.8699999999999992</v>
      </c>
      <c r="G536" t="s">
        <v>36</v>
      </c>
      <c r="H536" t="s">
        <v>28</v>
      </c>
      <c r="I536" t="s">
        <v>13</v>
      </c>
      <c r="J536" s="1">
        <v>45714</v>
      </c>
      <c r="K536">
        <v>1</v>
      </c>
      <c r="L536" t="str">
        <f>TEXT(vst_EtiquetasSalidaTunel[[#This Row],[DiaProceso]],"yyyy-mm-dd")</f>
        <v>2025-02-26</v>
      </c>
      <c r="M536">
        <f>HOUR(vst_EtiquetasSalidaTunel[[#This Row],[DiaProceso]])</f>
        <v>3</v>
      </c>
      <c r="N536" t="str">
        <f>VLOOKUP(vst_EtiquetasSalidaTunel[[#This Row],[HoraProceso]],MAESTROS!$F$5:$G$24,2,0)</f>
        <v>03-04 hrs</v>
      </c>
      <c r="O536" t="str">
        <f>VLOOKUP(vst_EtiquetasSalidaTunel[[#This Row],[HoraIntervalo]],MAESTROS!$G$5:$H$24,2,0)</f>
        <v>Noche</v>
      </c>
      <c r="P536">
        <f>MONTH(vst_EtiquetasSalidaTunel[[#This Row],[Dia Proceso 2]])</f>
        <v>2</v>
      </c>
      <c r="Q536">
        <f>WEEKNUM(vst_EtiquetasSalidaTunel[[#This Row],[Dia Proceso 2]])</f>
        <v>9</v>
      </c>
    </row>
    <row r="537" spans="1:17" x14ac:dyDescent="0.3">
      <c r="A537" s="2">
        <v>45714.20783190972</v>
      </c>
      <c r="B537" t="s">
        <v>614</v>
      </c>
      <c r="C537">
        <v>12627</v>
      </c>
      <c r="D537" t="s">
        <v>27</v>
      </c>
      <c r="E537" t="s">
        <v>58</v>
      </c>
      <c r="F537">
        <v>379.77</v>
      </c>
      <c r="G537" t="s">
        <v>36</v>
      </c>
      <c r="H537" t="s">
        <v>28</v>
      </c>
      <c r="I537" t="s">
        <v>13</v>
      </c>
      <c r="J537" s="1">
        <v>45714</v>
      </c>
      <c r="K537">
        <v>17</v>
      </c>
      <c r="L537" t="str">
        <f>TEXT(vst_EtiquetasSalidaTunel[[#This Row],[DiaProceso]],"yyyy-mm-dd")</f>
        <v>2025-02-26</v>
      </c>
      <c r="M537">
        <f>HOUR(vst_EtiquetasSalidaTunel[[#This Row],[DiaProceso]])</f>
        <v>4</v>
      </c>
      <c r="N537" t="str">
        <f>VLOOKUP(vst_EtiquetasSalidaTunel[[#This Row],[HoraProceso]],MAESTROS!$F$5:$G$24,2,0)</f>
        <v>04-05 hrs</v>
      </c>
      <c r="O537" t="str">
        <f>VLOOKUP(vst_EtiquetasSalidaTunel[[#This Row],[HoraIntervalo]],MAESTROS!$G$5:$H$24,2,0)</f>
        <v>Noche</v>
      </c>
      <c r="P537">
        <f>MONTH(vst_EtiquetasSalidaTunel[[#This Row],[Dia Proceso 2]])</f>
        <v>2</v>
      </c>
      <c r="Q537">
        <f>WEEKNUM(vst_EtiquetasSalidaTunel[[#This Row],[Dia Proceso 2]])</f>
        <v>9</v>
      </c>
    </row>
    <row r="538" spans="1:17" x14ac:dyDescent="0.3">
      <c r="A538" s="2">
        <v>45714.243628738426</v>
      </c>
      <c r="B538" t="s">
        <v>607</v>
      </c>
      <c r="C538">
        <v>12629</v>
      </c>
      <c r="D538" t="s">
        <v>27</v>
      </c>
      <c r="E538" t="s">
        <v>58</v>
      </c>
      <c r="F538">
        <v>476.44</v>
      </c>
      <c r="G538" t="s">
        <v>36</v>
      </c>
      <c r="H538" t="s">
        <v>37</v>
      </c>
      <c r="I538" t="s">
        <v>13</v>
      </c>
      <c r="J538" s="1">
        <v>45714</v>
      </c>
      <c r="K538">
        <v>22</v>
      </c>
      <c r="L538" t="str">
        <f>TEXT(vst_EtiquetasSalidaTunel[[#This Row],[DiaProceso]],"yyyy-mm-dd")</f>
        <v>2025-02-26</v>
      </c>
      <c r="M538">
        <f>HOUR(vst_EtiquetasSalidaTunel[[#This Row],[DiaProceso]])</f>
        <v>5</v>
      </c>
      <c r="N538" t="str">
        <f>VLOOKUP(vst_EtiquetasSalidaTunel[[#This Row],[HoraProceso]],MAESTROS!$F$5:$G$24,2,0)</f>
        <v>05-06 hrs</v>
      </c>
      <c r="O538" t="str">
        <f>VLOOKUP(vst_EtiquetasSalidaTunel[[#This Row],[HoraIntervalo]],MAESTROS!$G$5:$H$24,2,0)</f>
        <v>Noche</v>
      </c>
      <c r="P538">
        <f>MONTH(vst_EtiquetasSalidaTunel[[#This Row],[Dia Proceso 2]])</f>
        <v>2</v>
      </c>
      <c r="Q538">
        <f>WEEKNUM(vst_EtiquetasSalidaTunel[[#This Row],[Dia Proceso 2]])</f>
        <v>9</v>
      </c>
    </row>
    <row r="539" spans="1:17" x14ac:dyDescent="0.3">
      <c r="A539" s="2">
        <v>45714.351295219909</v>
      </c>
      <c r="B539" t="s">
        <v>625</v>
      </c>
      <c r="C539">
        <v>12629</v>
      </c>
      <c r="D539" t="s">
        <v>27</v>
      </c>
      <c r="E539" t="s">
        <v>58</v>
      </c>
      <c r="F539">
        <v>269.39999999999998</v>
      </c>
      <c r="G539" t="s">
        <v>36</v>
      </c>
      <c r="H539" t="s">
        <v>37</v>
      </c>
      <c r="I539" t="s">
        <v>13</v>
      </c>
      <c r="J539" s="1">
        <v>45714</v>
      </c>
      <c r="K539">
        <v>13</v>
      </c>
      <c r="L539" t="str">
        <f>TEXT(vst_EtiquetasSalidaTunel[[#This Row],[DiaProceso]],"yyyy-mm-dd")</f>
        <v>2025-02-26</v>
      </c>
      <c r="M539">
        <f>HOUR(vst_EtiquetasSalidaTunel[[#This Row],[DiaProceso]])</f>
        <v>8</v>
      </c>
      <c r="N539" t="str">
        <f>VLOOKUP(vst_EtiquetasSalidaTunel[[#This Row],[HoraProceso]],MAESTROS!$F$5:$G$24,2,0)</f>
        <v>08-09 hrs</v>
      </c>
      <c r="O539" t="str">
        <f>VLOOKUP(vst_EtiquetasSalidaTunel[[#This Row],[HoraIntervalo]],MAESTROS!$G$5:$H$24,2,0)</f>
        <v>Dia</v>
      </c>
      <c r="P539">
        <f>MONTH(vst_EtiquetasSalidaTunel[[#This Row],[Dia Proceso 2]])</f>
        <v>2</v>
      </c>
      <c r="Q539">
        <f>WEEKNUM(vst_EtiquetasSalidaTunel[[#This Row],[Dia Proceso 2]])</f>
        <v>9</v>
      </c>
    </row>
    <row r="540" spans="1:17" x14ac:dyDescent="0.3">
      <c r="A540" s="2">
        <v>45714.376963923612</v>
      </c>
      <c r="B540" t="s">
        <v>595</v>
      </c>
      <c r="C540">
        <v>12628</v>
      </c>
      <c r="D540" t="s">
        <v>27</v>
      </c>
      <c r="E540" t="s">
        <v>21</v>
      </c>
      <c r="F540">
        <v>490.41</v>
      </c>
      <c r="G540" t="s">
        <v>22</v>
      </c>
      <c r="H540" t="s">
        <v>28</v>
      </c>
      <c r="I540" t="s">
        <v>13</v>
      </c>
      <c r="J540" s="1">
        <v>45714</v>
      </c>
      <c r="K540">
        <v>24</v>
      </c>
      <c r="L540" t="str">
        <f>TEXT(vst_EtiquetasSalidaTunel[[#This Row],[DiaProceso]],"yyyy-mm-dd")</f>
        <v>2025-02-26</v>
      </c>
      <c r="M540">
        <f>HOUR(vst_EtiquetasSalidaTunel[[#This Row],[DiaProceso]])</f>
        <v>9</v>
      </c>
      <c r="N540" t="str">
        <f>VLOOKUP(vst_EtiquetasSalidaTunel[[#This Row],[HoraProceso]],MAESTROS!$F$5:$G$24,2,0)</f>
        <v>09-10 hrs</v>
      </c>
      <c r="O540" t="str">
        <f>VLOOKUP(vst_EtiquetasSalidaTunel[[#This Row],[HoraIntervalo]],MAESTROS!$G$5:$H$24,2,0)</f>
        <v>Dia</v>
      </c>
      <c r="P540">
        <f>MONTH(vst_EtiquetasSalidaTunel[[#This Row],[Dia Proceso 2]])</f>
        <v>2</v>
      </c>
      <c r="Q540">
        <f>WEEKNUM(vst_EtiquetasSalidaTunel[[#This Row],[Dia Proceso 2]])</f>
        <v>9</v>
      </c>
    </row>
    <row r="541" spans="1:17" x14ac:dyDescent="0.3">
      <c r="A541" s="2">
        <v>45714.406898726855</v>
      </c>
      <c r="B541" t="s">
        <v>622</v>
      </c>
      <c r="C541">
        <v>12628</v>
      </c>
      <c r="D541" t="s">
        <v>27</v>
      </c>
      <c r="E541" t="s">
        <v>21</v>
      </c>
      <c r="F541">
        <v>350.01</v>
      </c>
      <c r="G541" t="s">
        <v>22</v>
      </c>
      <c r="H541" t="s">
        <v>28</v>
      </c>
      <c r="I541" t="s">
        <v>13</v>
      </c>
      <c r="J541" s="1">
        <v>45714</v>
      </c>
      <c r="K541">
        <v>16</v>
      </c>
      <c r="L541" t="str">
        <f>TEXT(vst_EtiquetasSalidaTunel[[#This Row],[DiaProceso]],"yyyy-mm-dd")</f>
        <v>2025-02-26</v>
      </c>
      <c r="M541">
        <f>HOUR(vst_EtiquetasSalidaTunel[[#This Row],[DiaProceso]])</f>
        <v>9</v>
      </c>
      <c r="N541" t="str">
        <f>VLOOKUP(vst_EtiquetasSalidaTunel[[#This Row],[HoraProceso]],MAESTROS!$F$5:$G$24,2,0)</f>
        <v>09-10 hrs</v>
      </c>
      <c r="O541" t="str">
        <f>VLOOKUP(vst_EtiquetasSalidaTunel[[#This Row],[HoraIntervalo]],MAESTROS!$G$5:$H$24,2,0)</f>
        <v>Dia</v>
      </c>
      <c r="P541">
        <f>MONTH(vst_EtiquetasSalidaTunel[[#This Row],[Dia Proceso 2]])</f>
        <v>2</v>
      </c>
      <c r="Q541">
        <f>WEEKNUM(vst_EtiquetasSalidaTunel[[#This Row],[Dia Proceso 2]])</f>
        <v>9</v>
      </c>
    </row>
    <row r="542" spans="1:17" x14ac:dyDescent="0.3">
      <c r="A542" s="2">
        <v>45714.424787037038</v>
      </c>
      <c r="B542" t="s">
        <v>644</v>
      </c>
      <c r="C542">
        <v>12636</v>
      </c>
      <c r="D542" t="s">
        <v>86</v>
      </c>
      <c r="E542" t="s">
        <v>10</v>
      </c>
      <c r="F542">
        <v>475.93</v>
      </c>
      <c r="G542" t="s">
        <v>11</v>
      </c>
      <c r="H542" t="s">
        <v>12</v>
      </c>
      <c r="I542" t="s">
        <v>13</v>
      </c>
      <c r="J542" s="1">
        <v>45714</v>
      </c>
      <c r="K542">
        <v>24</v>
      </c>
      <c r="L542" t="str">
        <f>TEXT(vst_EtiquetasSalidaTunel[[#This Row],[DiaProceso]],"yyyy-mm-dd")</f>
        <v>2025-02-26</v>
      </c>
      <c r="M542">
        <f>HOUR(vst_EtiquetasSalidaTunel[[#This Row],[DiaProceso]])</f>
        <v>10</v>
      </c>
      <c r="N542" t="str">
        <f>VLOOKUP(vst_EtiquetasSalidaTunel[[#This Row],[HoraProceso]],MAESTROS!$F$5:$G$24,2,0)</f>
        <v>10-11 hrs</v>
      </c>
      <c r="O542" t="str">
        <f>VLOOKUP(vst_EtiquetasSalidaTunel[[#This Row],[HoraIntervalo]],MAESTROS!$G$5:$H$24,2,0)</f>
        <v>Dia</v>
      </c>
      <c r="P542">
        <f>MONTH(vst_EtiquetasSalidaTunel[[#This Row],[Dia Proceso 2]])</f>
        <v>2</v>
      </c>
      <c r="Q542">
        <f>WEEKNUM(vst_EtiquetasSalidaTunel[[#This Row],[Dia Proceso 2]])</f>
        <v>9</v>
      </c>
    </row>
    <row r="543" spans="1:17" x14ac:dyDescent="0.3">
      <c r="A543" s="2">
        <v>45714.439102002318</v>
      </c>
      <c r="B543" t="s">
        <v>645</v>
      </c>
      <c r="C543">
        <v>12636</v>
      </c>
      <c r="D543" t="s">
        <v>86</v>
      </c>
      <c r="E543" t="s">
        <v>10</v>
      </c>
      <c r="F543">
        <v>484.9</v>
      </c>
      <c r="G543" t="s">
        <v>11</v>
      </c>
      <c r="H543" t="s">
        <v>12</v>
      </c>
      <c r="I543" t="s">
        <v>13</v>
      </c>
      <c r="J543" s="1">
        <v>45714</v>
      </c>
      <c r="K543">
        <v>24</v>
      </c>
      <c r="L543" t="str">
        <f>TEXT(vst_EtiquetasSalidaTunel[[#This Row],[DiaProceso]],"yyyy-mm-dd")</f>
        <v>2025-02-26</v>
      </c>
      <c r="M543">
        <f>HOUR(vst_EtiquetasSalidaTunel[[#This Row],[DiaProceso]])</f>
        <v>10</v>
      </c>
      <c r="N543" t="str">
        <f>VLOOKUP(vst_EtiquetasSalidaTunel[[#This Row],[HoraProceso]],MAESTROS!$F$5:$G$24,2,0)</f>
        <v>10-11 hrs</v>
      </c>
      <c r="O543" t="str">
        <f>VLOOKUP(vst_EtiquetasSalidaTunel[[#This Row],[HoraIntervalo]],MAESTROS!$G$5:$H$24,2,0)</f>
        <v>Dia</v>
      </c>
      <c r="P543">
        <f>MONTH(vst_EtiquetasSalidaTunel[[#This Row],[Dia Proceso 2]])</f>
        <v>2</v>
      </c>
      <c r="Q543">
        <f>WEEKNUM(vst_EtiquetasSalidaTunel[[#This Row],[Dia Proceso 2]])</f>
        <v>9</v>
      </c>
    </row>
    <row r="544" spans="1:17" x14ac:dyDescent="0.3">
      <c r="A544" s="2">
        <v>45714.455218206022</v>
      </c>
      <c r="B544" t="s">
        <v>629</v>
      </c>
      <c r="C544">
        <v>12636</v>
      </c>
      <c r="D544" t="s">
        <v>86</v>
      </c>
      <c r="E544" t="s">
        <v>10</v>
      </c>
      <c r="F544">
        <v>482.68</v>
      </c>
      <c r="G544" t="s">
        <v>11</v>
      </c>
      <c r="H544" t="s">
        <v>12</v>
      </c>
      <c r="I544" t="s">
        <v>13</v>
      </c>
      <c r="J544" s="1">
        <v>45714</v>
      </c>
      <c r="K544">
        <v>24</v>
      </c>
      <c r="L544" t="str">
        <f>TEXT(vst_EtiquetasSalidaTunel[[#This Row],[DiaProceso]],"yyyy-mm-dd")</f>
        <v>2025-02-26</v>
      </c>
      <c r="M544">
        <f>HOUR(vst_EtiquetasSalidaTunel[[#This Row],[DiaProceso]])</f>
        <v>10</v>
      </c>
      <c r="N544" t="str">
        <f>VLOOKUP(vst_EtiquetasSalidaTunel[[#This Row],[HoraProceso]],MAESTROS!$F$5:$G$24,2,0)</f>
        <v>10-11 hrs</v>
      </c>
      <c r="O544" t="str">
        <f>VLOOKUP(vst_EtiquetasSalidaTunel[[#This Row],[HoraIntervalo]],MAESTROS!$G$5:$H$24,2,0)</f>
        <v>Dia</v>
      </c>
      <c r="P544">
        <f>MONTH(vst_EtiquetasSalidaTunel[[#This Row],[Dia Proceso 2]])</f>
        <v>2</v>
      </c>
      <c r="Q544">
        <f>WEEKNUM(vst_EtiquetasSalidaTunel[[#This Row],[Dia Proceso 2]])</f>
        <v>9</v>
      </c>
    </row>
    <row r="545" spans="1:17" x14ac:dyDescent="0.3">
      <c r="A545" s="2">
        <v>45714.470524039352</v>
      </c>
      <c r="B545" t="s">
        <v>630</v>
      </c>
      <c r="C545">
        <v>12636</v>
      </c>
      <c r="D545" t="s">
        <v>86</v>
      </c>
      <c r="E545" t="s">
        <v>10</v>
      </c>
      <c r="F545">
        <v>480.66</v>
      </c>
      <c r="G545" t="s">
        <v>11</v>
      </c>
      <c r="H545" t="s">
        <v>12</v>
      </c>
      <c r="I545" t="s">
        <v>13</v>
      </c>
      <c r="J545" s="1">
        <v>45714</v>
      </c>
      <c r="K545">
        <v>24</v>
      </c>
      <c r="L545" t="str">
        <f>TEXT(vst_EtiquetasSalidaTunel[[#This Row],[DiaProceso]],"yyyy-mm-dd")</f>
        <v>2025-02-26</v>
      </c>
      <c r="M545">
        <f>HOUR(vst_EtiquetasSalidaTunel[[#This Row],[DiaProceso]])</f>
        <v>11</v>
      </c>
      <c r="N545" t="str">
        <f>VLOOKUP(vst_EtiquetasSalidaTunel[[#This Row],[HoraProceso]],MAESTROS!$F$5:$G$24,2,0)</f>
        <v>11-12 hrs</v>
      </c>
      <c r="O545" t="str">
        <f>VLOOKUP(vst_EtiquetasSalidaTunel[[#This Row],[HoraIntervalo]],MAESTROS!$G$5:$H$24,2,0)</f>
        <v>Dia</v>
      </c>
      <c r="P545">
        <f>MONTH(vst_EtiquetasSalidaTunel[[#This Row],[Dia Proceso 2]])</f>
        <v>2</v>
      </c>
      <c r="Q545">
        <f>WEEKNUM(vst_EtiquetasSalidaTunel[[#This Row],[Dia Proceso 2]])</f>
        <v>9</v>
      </c>
    </row>
    <row r="546" spans="1:17" x14ac:dyDescent="0.3">
      <c r="A546" s="2">
        <v>45714.514174884258</v>
      </c>
      <c r="B546" t="s">
        <v>633</v>
      </c>
      <c r="C546">
        <v>12636</v>
      </c>
      <c r="D546" t="s">
        <v>86</v>
      </c>
      <c r="E546" t="s">
        <v>10</v>
      </c>
      <c r="F546">
        <v>476.2</v>
      </c>
      <c r="G546" t="s">
        <v>11</v>
      </c>
      <c r="H546" t="s">
        <v>12</v>
      </c>
      <c r="I546" t="s">
        <v>13</v>
      </c>
      <c r="J546" s="1">
        <v>45714</v>
      </c>
      <c r="K546">
        <v>24</v>
      </c>
      <c r="L546" t="str">
        <f>TEXT(vst_EtiquetasSalidaTunel[[#This Row],[DiaProceso]],"yyyy-mm-dd")</f>
        <v>2025-02-26</v>
      </c>
      <c r="M546">
        <f>HOUR(vst_EtiquetasSalidaTunel[[#This Row],[DiaProceso]])</f>
        <v>12</v>
      </c>
      <c r="N546" t="str">
        <f>VLOOKUP(vst_EtiquetasSalidaTunel[[#This Row],[HoraProceso]],MAESTROS!$F$5:$G$24,2,0)</f>
        <v>12-13 hrs</v>
      </c>
      <c r="O546" t="str">
        <f>VLOOKUP(vst_EtiquetasSalidaTunel[[#This Row],[HoraIntervalo]],MAESTROS!$G$5:$H$24,2,0)</f>
        <v>Dia</v>
      </c>
      <c r="P546">
        <f>MONTH(vst_EtiquetasSalidaTunel[[#This Row],[Dia Proceso 2]])</f>
        <v>2</v>
      </c>
      <c r="Q546">
        <f>WEEKNUM(vst_EtiquetasSalidaTunel[[#This Row],[Dia Proceso 2]])</f>
        <v>9</v>
      </c>
    </row>
    <row r="547" spans="1:17" x14ac:dyDescent="0.3">
      <c r="A547" s="2">
        <v>45714.535567361112</v>
      </c>
      <c r="B547" t="s">
        <v>634</v>
      </c>
      <c r="C547">
        <v>12636</v>
      </c>
      <c r="D547" t="s">
        <v>86</v>
      </c>
      <c r="E547" t="s">
        <v>10</v>
      </c>
      <c r="F547">
        <v>472.44</v>
      </c>
      <c r="G547" t="s">
        <v>11</v>
      </c>
      <c r="H547" t="s">
        <v>12</v>
      </c>
      <c r="I547" t="s">
        <v>13</v>
      </c>
      <c r="J547" s="1">
        <v>45714</v>
      </c>
      <c r="K547">
        <v>24</v>
      </c>
      <c r="L547" t="str">
        <f>TEXT(vst_EtiquetasSalidaTunel[[#This Row],[DiaProceso]],"yyyy-mm-dd")</f>
        <v>2025-02-26</v>
      </c>
      <c r="M547">
        <f>HOUR(vst_EtiquetasSalidaTunel[[#This Row],[DiaProceso]])</f>
        <v>12</v>
      </c>
      <c r="N547" t="str">
        <f>VLOOKUP(vst_EtiquetasSalidaTunel[[#This Row],[HoraProceso]],MAESTROS!$F$5:$G$24,2,0)</f>
        <v>12-13 hrs</v>
      </c>
      <c r="O547" t="str">
        <f>VLOOKUP(vst_EtiquetasSalidaTunel[[#This Row],[HoraIntervalo]],MAESTROS!$G$5:$H$24,2,0)</f>
        <v>Dia</v>
      </c>
      <c r="P547">
        <f>MONTH(vst_EtiquetasSalidaTunel[[#This Row],[Dia Proceso 2]])</f>
        <v>2</v>
      </c>
      <c r="Q547">
        <f>WEEKNUM(vst_EtiquetasSalidaTunel[[#This Row],[Dia Proceso 2]])</f>
        <v>9</v>
      </c>
    </row>
    <row r="548" spans="1:17" x14ac:dyDescent="0.3">
      <c r="A548" s="2">
        <v>45714.553225891206</v>
      </c>
      <c r="B548" t="s">
        <v>631</v>
      </c>
      <c r="C548">
        <v>12636</v>
      </c>
      <c r="D548" t="s">
        <v>86</v>
      </c>
      <c r="E548" t="s">
        <v>10</v>
      </c>
      <c r="F548">
        <v>324.08999999999997</v>
      </c>
      <c r="G548" t="s">
        <v>11</v>
      </c>
      <c r="H548" t="s">
        <v>12</v>
      </c>
      <c r="I548" t="s">
        <v>13</v>
      </c>
      <c r="J548" s="1">
        <v>45714</v>
      </c>
      <c r="K548">
        <v>17</v>
      </c>
      <c r="L548" t="str">
        <f>TEXT(vst_EtiquetasSalidaTunel[[#This Row],[DiaProceso]],"yyyy-mm-dd")</f>
        <v>2025-02-26</v>
      </c>
      <c r="M548">
        <f>HOUR(vst_EtiquetasSalidaTunel[[#This Row],[DiaProceso]])</f>
        <v>13</v>
      </c>
      <c r="N548" t="str">
        <f>VLOOKUP(vst_EtiquetasSalidaTunel[[#This Row],[HoraProceso]],MAESTROS!$F$5:$G$24,2,0)</f>
        <v>13-14 hrs</v>
      </c>
      <c r="O548" t="str">
        <f>VLOOKUP(vst_EtiquetasSalidaTunel[[#This Row],[HoraIntervalo]],MAESTROS!$G$5:$H$24,2,0)</f>
        <v>Dia</v>
      </c>
      <c r="P548">
        <f>MONTH(vst_EtiquetasSalidaTunel[[#This Row],[Dia Proceso 2]])</f>
        <v>2</v>
      </c>
      <c r="Q548">
        <f>WEEKNUM(vst_EtiquetasSalidaTunel[[#This Row],[Dia Proceso 2]])</f>
        <v>9</v>
      </c>
    </row>
    <row r="549" spans="1:17" x14ac:dyDescent="0.3">
      <c r="A549" s="2">
        <v>45714.564470451391</v>
      </c>
      <c r="B549" t="s">
        <v>643</v>
      </c>
      <c r="C549">
        <v>12637</v>
      </c>
      <c r="D549" t="s">
        <v>86</v>
      </c>
      <c r="E549" t="s">
        <v>10</v>
      </c>
      <c r="F549">
        <v>477.57</v>
      </c>
      <c r="G549" t="s">
        <v>11</v>
      </c>
      <c r="H549" t="s">
        <v>12</v>
      </c>
      <c r="I549" t="s">
        <v>13</v>
      </c>
      <c r="J549" s="1">
        <v>45714</v>
      </c>
      <c r="K549">
        <v>24</v>
      </c>
      <c r="L549" t="str">
        <f>TEXT(vst_EtiquetasSalidaTunel[[#This Row],[DiaProceso]],"yyyy-mm-dd")</f>
        <v>2025-02-26</v>
      </c>
      <c r="M549">
        <f>HOUR(vst_EtiquetasSalidaTunel[[#This Row],[DiaProceso]])</f>
        <v>13</v>
      </c>
      <c r="N549" t="str">
        <f>VLOOKUP(vst_EtiquetasSalidaTunel[[#This Row],[HoraProceso]],MAESTROS!$F$5:$G$24,2,0)</f>
        <v>13-14 hrs</v>
      </c>
      <c r="O549" t="str">
        <f>VLOOKUP(vst_EtiquetasSalidaTunel[[#This Row],[HoraIntervalo]],MAESTROS!$G$5:$H$24,2,0)</f>
        <v>Dia</v>
      </c>
      <c r="P549">
        <f>MONTH(vst_EtiquetasSalidaTunel[[#This Row],[Dia Proceso 2]])</f>
        <v>2</v>
      </c>
      <c r="Q549">
        <f>WEEKNUM(vst_EtiquetasSalidaTunel[[#This Row],[Dia Proceso 2]])</f>
        <v>9</v>
      </c>
    </row>
    <row r="550" spans="1:17" x14ac:dyDescent="0.3">
      <c r="A550" s="2">
        <v>45714.593024305555</v>
      </c>
      <c r="B550" t="s">
        <v>646</v>
      </c>
      <c r="C550">
        <v>12636</v>
      </c>
      <c r="D550" t="s">
        <v>86</v>
      </c>
      <c r="E550" t="s">
        <v>10</v>
      </c>
      <c r="F550">
        <v>469.25</v>
      </c>
      <c r="G550" t="s">
        <v>11</v>
      </c>
      <c r="H550" t="s">
        <v>12</v>
      </c>
      <c r="I550" t="s">
        <v>13</v>
      </c>
      <c r="J550" s="1">
        <v>45714</v>
      </c>
      <c r="K550">
        <v>24</v>
      </c>
      <c r="L550" t="str">
        <f>TEXT(vst_EtiquetasSalidaTunel[[#This Row],[DiaProceso]],"yyyy-mm-dd")</f>
        <v>2025-02-26</v>
      </c>
      <c r="M550">
        <f>HOUR(vst_EtiquetasSalidaTunel[[#This Row],[DiaProceso]])</f>
        <v>14</v>
      </c>
      <c r="N550" t="str">
        <f>VLOOKUP(vst_EtiquetasSalidaTunel[[#This Row],[HoraProceso]],MAESTROS!$F$5:$G$24,2,0)</f>
        <v>14-15 hrs</v>
      </c>
      <c r="O550" t="str">
        <f>VLOOKUP(vst_EtiquetasSalidaTunel[[#This Row],[HoraIntervalo]],MAESTROS!$G$5:$H$24,2,0)</f>
        <v>Dia</v>
      </c>
      <c r="P550">
        <f>MONTH(vst_EtiquetasSalidaTunel[[#This Row],[Dia Proceso 2]])</f>
        <v>2</v>
      </c>
      <c r="Q550">
        <f>WEEKNUM(vst_EtiquetasSalidaTunel[[#This Row],[Dia Proceso 2]])</f>
        <v>9</v>
      </c>
    </row>
    <row r="551" spans="1:17" x14ac:dyDescent="0.3">
      <c r="A551" s="2">
        <v>45714.609590659726</v>
      </c>
      <c r="B551" t="s">
        <v>647</v>
      </c>
      <c r="C551">
        <v>12636</v>
      </c>
      <c r="D551" t="s">
        <v>86</v>
      </c>
      <c r="E551" t="s">
        <v>10</v>
      </c>
      <c r="F551">
        <v>467.6</v>
      </c>
      <c r="G551" t="s">
        <v>11</v>
      </c>
      <c r="H551" t="s">
        <v>12</v>
      </c>
      <c r="I551" t="s">
        <v>13</v>
      </c>
      <c r="J551" s="1">
        <v>45714</v>
      </c>
      <c r="K551">
        <v>24</v>
      </c>
      <c r="L551" t="str">
        <f>TEXT(vst_EtiquetasSalidaTunel[[#This Row],[DiaProceso]],"yyyy-mm-dd")</f>
        <v>2025-02-26</v>
      </c>
      <c r="M551">
        <f>HOUR(vst_EtiquetasSalidaTunel[[#This Row],[DiaProceso]])</f>
        <v>14</v>
      </c>
      <c r="N551" t="str">
        <f>VLOOKUP(vst_EtiquetasSalidaTunel[[#This Row],[HoraProceso]],MAESTROS!$F$5:$G$24,2,0)</f>
        <v>14-15 hrs</v>
      </c>
      <c r="O551" t="str">
        <f>VLOOKUP(vst_EtiquetasSalidaTunel[[#This Row],[HoraIntervalo]],MAESTROS!$G$5:$H$24,2,0)</f>
        <v>Dia</v>
      </c>
      <c r="P551">
        <f>MONTH(vst_EtiquetasSalidaTunel[[#This Row],[Dia Proceso 2]])</f>
        <v>2</v>
      </c>
      <c r="Q551">
        <f>WEEKNUM(vst_EtiquetasSalidaTunel[[#This Row],[Dia Proceso 2]])</f>
        <v>9</v>
      </c>
    </row>
    <row r="552" spans="1:17" x14ac:dyDescent="0.3">
      <c r="A552" s="2">
        <v>45714.628051504631</v>
      </c>
      <c r="B552" t="s">
        <v>637</v>
      </c>
      <c r="C552">
        <v>12636</v>
      </c>
      <c r="D552" t="s">
        <v>86</v>
      </c>
      <c r="E552" t="s">
        <v>10</v>
      </c>
      <c r="F552">
        <v>451.05</v>
      </c>
      <c r="G552" t="s">
        <v>11</v>
      </c>
      <c r="H552" t="s">
        <v>12</v>
      </c>
      <c r="I552" t="s">
        <v>13</v>
      </c>
      <c r="J552" s="1">
        <v>45714</v>
      </c>
      <c r="K552">
        <v>24</v>
      </c>
      <c r="L552" t="str">
        <f>TEXT(vst_EtiquetasSalidaTunel[[#This Row],[DiaProceso]],"yyyy-mm-dd")</f>
        <v>2025-02-26</v>
      </c>
      <c r="M552">
        <f>HOUR(vst_EtiquetasSalidaTunel[[#This Row],[DiaProceso]])</f>
        <v>15</v>
      </c>
      <c r="N552" t="str">
        <f>VLOOKUP(vst_EtiquetasSalidaTunel[[#This Row],[HoraProceso]],MAESTROS!$F$5:$G$24,2,0)</f>
        <v>15-16 hrs</v>
      </c>
      <c r="O552" t="str">
        <f>VLOOKUP(vst_EtiquetasSalidaTunel[[#This Row],[HoraIntervalo]],MAESTROS!$G$5:$H$24,2,0)</f>
        <v>Dia</v>
      </c>
      <c r="P552">
        <f>MONTH(vst_EtiquetasSalidaTunel[[#This Row],[Dia Proceso 2]])</f>
        <v>2</v>
      </c>
      <c r="Q552">
        <f>WEEKNUM(vst_EtiquetasSalidaTunel[[#This Row],[Dia Proceso 2]])</f>
        <v>9</v>
      </c>
    </row>
    <row r="553" spans="1:17" x14ac:dyDescent="0.3">
      <c r="A553" s="2">
        <v>45714.646897650462</v>
      </c>
      <c r="B553" t="s">
        <v>648</v>
      </c>
      <c r="C553">
        <v>12636</v>
      </c>
      <c r="D553" t="s">
        <v>86</v>
      </c>
      <c r="E553" t="s">
        <v>10</v>
      </c>
      <c r="F553">
        <v>440.28</v>
      </c>
      <c r="G553" t="s">
        <v>11</v>
      </c>
      <c r="H553" t="s">
        <v>12</v>
      </c>
      <c r="I553" t="s">
        <v>13</v>
      </c>
      <c r="J553" s="1">
        <v>45714</v>
      </c>
      <c r="K553">
        <v>24</v>
      </c>
      <c r="L553" t="str">
        <f>TEXT(vst_EtiquetasSalidaTunel[[#This Row],[DiaProceso]],"yyyy-mm-dd")</f>
        <v>2025-02-26</v>
      </c>
      <c r="M553">
        <f>HOUR(vst_EtiquetasSalidaTunel[[#This Row],[DiaProceso]])</f>
        <v>15</v>
      </c>
      <c r="N553" t="str">
        <f>VLOOKUP(vst_EtiquetasSalidaTunel[[#This Row],[HoraProceso]],MAESTROS!$F$5:$G$24,2,0)</f>
        <v>15-16 hrs</v>
      </c>
      <c r="O553" t="str">
        <f>VLOOKUP(vst_EtiquetasSalidaTunel[[#This Row],[HoraIntervalo]],MAESTROS!$G$5:$H$24,2,0)</f>
        <v>Dia</v>
      </c>
      <c r="P553">
        <f>MONTH(vst_EtiquetasSalidaTunel[[#This Row],[Dia Proceso 2]])</f>
        <v>2</v>
      </c>
      <c r="Q553">
        <f>WEEKNUM(vst_EtiquetasSalidaTunel[[#This Row],[Dia Proceso 2]])</f>
        <v>9</v>
      </c>
    </row>
    <row r="554" spans="1:17" x14ac:dyDescent="0.3">
      <c r="A554" s="2">
        <v>45714.672350844907</v>
      </c>
      <c r="B554" t="s">
        <v>639</v>
      </c>
      <c r="C554">
        <v>12636</v>
      </c>
      <c r="D554" t="s">
        <v>86</v>
      </c>
      <c r="E554" t="s">
        <v>10</v>
      </c>
      <c r="F554">
        <v>483.37</v>
      </c>
      <c r="G554" t="s">
        <v>11</v>
      </c>
      <c r="H554" t="s">
        <v>12</v>
      </c>
      <c r="I554" t="s">
        <v>13</v>
      </c>
      <c r="J554" s="1">
        <v>45714</v>
      </c>
      <c r="K554">
        <v>24</v>
      </c>
      <c r="L554" t="str">
        <f>TEXT(vst_EtiquetasSalidaTunel[[#This Row],[DiaProceso]],"yyyy-mm-dd")</f>
        <v>2025-02-26</v>
      </c>
      <c r="M554">
        <f>HOUR(vst_EtiquetasSalidaTunel[[#This Row],[DiaProceso]])</f>
        <v>16</v>
      </c>
      <c r="N554" t="str">
        <f>VLOOKUP(vst_EtiquetasSalidaTunel[[#This Row],[HoraProceso]],MAESTROS!$F$5:$G$24,2,0)</f>
        <v>16-17 hrs</v>
      </c>
      <c r="O554" t="str">
        <f>VLOOKUP(vst_EtiquetasSalidaTunel[[#This Row],[HoraIntervalo]],MAESTROS!$G$5:$H$24,2,0)</f>
        <v>Dia</v>
      </c>
      <c r="P554">
        <f>MONTH(vst_EtiquetasSalidaTunel[[#This Row],[Dia Proceso 2]])</f>
        <v>2</v>
      </c>
      <c r="Q554">
        <f>WEEKNUM(vst_EtiquetasSalidaTunel[[#This Row],[Dia Proceso 2]])</f>
        <v>9</v>
      </c>
    </row>
    <row r="555" spans="1:17" x14ac:dyDescent="0.3">
      <c r="A555" s="2">
        <v>45714.689125034725</v>
      </c>
      <c r="B555" t="s">
        <v>635</v>
      </c>
      <c r="C555">
        <v>12636</v>
      </c>
      <c r="D555" t="s">
        <v>86</v>
      </c>
      <c r="E555" t="s">
        <v>10</v>
      </c>
      <c r="F555">
        <v>452.01</v>
      </c>
      <c r="G555" t="s">
        <v>11</v>
      </c>
      <c r="H555" t="s">
        <v>12</v>
      </c>
      <c r="I555" t="s">
        <v>13</v>
      </c>
      <c r="J555" s="1">
        <v>45714</v>
      </c>
      <c r="K555">
        <v>24</v>
      </c>
      <c r="L555" t="str">
        <f>TEXT(vst_EtiquetasSalidaTunel[[#This Row],[DiaProceso]],"yyyy-mm-dd")</f>
        <v>2025-02-26</v>
      </c>
      <c r="M555">
        <f>HOUR(vst_EtiquetasSalidaTunel[[#This Row],[DiaProceso]])</f>
        <v>16</v>
      </c>
      <c r="N555" t="str">
        <f>VLOOKUP(vst_EtiquetasSalidaTunel[[#This Row],[HoraProceso]],MAESTROS!$F$5:$G$24,2,0)</f>
        <v>16-17 hrs</v>
      </c>
      <c r="O555" t="str">
        <f>VLOOKUP(vst_EtiquetasSalidaTunel[[#This Row],[HoraIntervalo]],MAESTROS!$G$5:$H$24,2,0)</f>
        <v>Dia</v>
      </c>
      <c r="P555">
        <f>MONTH(vst_EtiquetasSalidaTunel[[#This Row],[Dia Proceso 2]])</f>
        <v>2</v>
      </c>
      <c r="Q555">
        <f>WEEKNUM(vst_EtiquetasSalidaTunel[[#This Row],[Dia Proceso 2]])</f>
        <v>9</v>
      </c>
    </row>
    <row r="556" spans="1:17" x14ac:dyDescent="0.3">
      <c r="A556" s="2">
        <v>45714.700021377314</v>
      </c>
      <c r="B556" t="s">
        <v>640</v>
      </c>
      <c r="C556">
        <v>12636</v>
      </c>
      <c r="D556" t="s">
        <v>86</v>
      </c>
      <c r="E556" t="s">
        <v>10</v>
      </c>
      <c r="F556">
        <v>283.24</v>
      </c>
      <c r="G556" t="s">
        <v>11</v>
      </c>
      <c r="H556" t="s">
        <v>12</v>
      </c>
      <c r="I556" t="s">
        <v>13</v>
      </c>
      <c r="J556" s="1">
        <v>45714</v>
      </c>
      <c r="K556">
        <v>16</v>
      </c>
      <c r="L556" t="str">
        <f>TEXT(vst_EtiquetasSalidaTunel[[#This Row],[DiaProceso]],"yyyy-mm-dd")</f>
        <v>2025-02-26</v>
      </c>
      <c r="M556">
        <f>HOUR(vst_EtiquetasSalidaTunel[[#This Row],[DiaProceso]])</f>
        <v>16</v>
      </c>
      <c r="N556" t="str">
        <f>VLOOKUP(vst_EtiquetasSalidaTunel[[#This Row],[HoraProceso]],MAESTROS!$F$5:$G$24,2,0)</f>
        <v>16-17 hrs</v>
      </c>
      <c r="O556" t="str">
        <f>VLOOKUP(vst_EtiquetasSalidaTunel[[#This Row],[HoraIntervalo]],MAESTROS!$G$5:$H$24,2,0)</f>
        <v>Dia</v>
      </c>
      <c r="P556">
        <f>MONTH(vst_EtiquetasSalidaTunel[[#This Row],[Dia Proceso 2]])</f>
        <v>2</v>
      </c>
      <c r="Q556">
        <f>WEEKNUM(vst_EtiquetasSalidaTunel[[#This Row],[Dia Proceso 2]])</f>
        <v>9</v>
      </c>
    </row>
    <row r="557" spans="1:17" x14ac:dyDescent="0.3">
      <c r="A557" s="2">
        <v>45714.899190127318</v>
      </c>
      <c r="B557" t="s">
        <v>636</v>
      </c>
      <c r="C557">
        <v>12636</v>
      </c>
      <c r="D557" t="s">
        <v>86</v>
      </c>
      <c r="E557" t="s">
        <v>10</v>
      </c>
      <c r="F557">
        <v>506.15</v>
      </c>
      <c r="G557" t="s">
        <v>11</v>
      </c>
      <c r="H557" t="s">
        <v>12</v>
      </c>
      <c r="I557" t="s">
        <v>13</v>
      </c>
      <c r="J557" s="1">
        <v>45714</v>
      </c>
      <c r="K557">
        <v>24</v>
      </c>
      <c r="L557" t="str">
        <f>TEXT(vst_EtiquetasSalidaTunel[[#This Row],[DiaProceso]],"yyyy-mm-dd")</f>
        <v>2025-02-26</v>
      </c>
      <c r="M557">
        <f>HOUR(vst_EtiquetasSalidaTunel[[#This Row],[DiaProceso]])</f>
        <v>21</v>
      </c>
      <c r="N557" t="str">
        <f>VLOOKUP(vst_EtiquetasSalidaTunel[[#This Row],[HoraProceso]],MAESTROS!$F$5:$G$24,2,0)</f>
        <v>21-22 hrs</v>
      </c>
      <c r="O557" t="str">
        <f>VLOOKUP(vst_EtiquetasSalidaTunel[[#This Row],[HoraIntervalo]],MAESTROS!$G$5:$H$24,2,0)</f>
        <v>Noche</v>
      </c>
      <c r="P557">
        <f>MONTH(vst_EtiquetasSalidaTunel[[#This Row],[Dia Proceso 2]])</f>
        <v>2</v>
      </c>
      <c r="Q557">
        <f>WEEKNUM(vst_EtiquetasSalidaTunel[[#This Row],[Dia Proceso 2]])</f>
        <v>9</v>
      </c>
    </row>
    <row r="558" spans="1:17" x14ac:dyDescent="0.3">
      <c r="A558" s="2">
        <v>45714.918981446761</v>
      </c>
      <c r="B558" t="s">
        <v>649</v>
      </c>
      <c r="C558">
        <v>12636</v>
      </c>
      <c r="D558" t="s">
        <v>86</v>
      </c>
      <c r="E558" t="s">
        <v>10</v>
      </c>
      <c r="F558">
        <v>509.15</v>
      </c>
      <c r="G558" t="s">
        <v>11</v>
      </c>
      <c r="H558" t="s">
        <v>12</v>
      </c>
      <c r="I558" t="s">
        <v>13</v>
      </c>
      <c r="J558" s="1">
        <v>45714</v>
      </c>
      <c r="K558">
        <v>24</v>
      </c>
      <c r="L558" t="str">
        <f>TEXT(vst_EtiquetasSalidaTunel[[#This Row],[DiaProceso]],"yyyy-mm-dd")</f>
        <v>2025-02-26</v>
      </c>
      <c r="M558">
        <f>HOUR(vst_EtiquetasSalidaTunel[[#This Row],[DiaProceso]])</f>
        <v>22</v>
      </c>
      <c r="N558" t="str">
        <f>VLOOKUP(vst_EtiquetasSalidaTunel[[#This Row],[HoraProceso]],MAESTROS!$F$5:$G$24,2,0)</f>
        <v>22-23 hrs</v>
      </c>
      <c r="O558" t="str">
        <f>VLOOKUP(vst_EtiquetasSalidaTunel[[#This Row],[HoraIntervalo]],MAESTROS!$G$5:$H$24,2,0)</f>
        <v>Noche</v>
      </c>
      <c r="P558">
        <f>MONTH(vst_EtiquetasSalidaTunel[[#This Row],[Dia Proceso 2]])</f>
        <v>2</v>
      </c>
      <c r="Q558">
        <f>WEEKNUM(vst_EtiquetasSalidaTunel[[#This Row],[Dia Proceso 2]])</f>
        <v>9</v>
      </c>
    </row>
    <row r="559" spans="1:17" x14ac:dyDescent="0.3">
      <c r="A559" s="2">
        <v>45714.938889699071</v>
      </c>
      <c r="B559" t="s">
        <v>638</v>
      </c>
      <c r="C559">
        <v>12636</v>
      </c>
      <c r="D559" t="s">
        <v>86</v>
      </c>
      <c r="E559" t="s">
        <v>10</v>
      </c>
      <c r="F559">
        <v>515.27</v>
      </c>
      <c r="G559" t="s">
        <v>11</v>
      </c>
      <c r="H559" t="s">
        <v>12</v>
      </c>
      <c r="I559" t="s">
        <v>13</v>
      </c>
      <c r="J559" s="1">
        <v>45714</v>
      </c>
      <c r="K559">
        <v>24</v>
      </c>
      <c r="L559" t="str">
        <f>TEXT(vst_EtiquetasSalidaTunel[[#This Row],[DiaProceso]],"yyyy-mm-dd")</f>
        <v>2025-02-26</v>
      </c>
      <c r="M559">
        <f>HOUR(vst_EtiquetasSalidaTunel[[#This Row],[DiaProceso]])</f>
        <v>22</v>
      </c>
      <c r="N559" t="str">
        <f>VLOOKUP(vst_EtiquetasSalidaTunel[[#This Row],[HoraProceso]],MAESTROS!$F$5:$G$24,2,0)</f>
        <v>22-23 hrs</v>
      </c>
      <c r="O559" t="str">
        <f>VLOOKUP(vst_EtiquetasSalidaTunel[[#This Row],[HoraIntervalo]],MAESTROS!$G$5:$H$24,2,0)</f>
        <v>Noche</v>
      </c>
      <c r="P559">
        <f>MONTH(vst_EtiquetasSalidaTunel[[#This Row],[Dia Proceso 2]])</f>
        <v>2</v>
      </c>
      <c r="Q559">
        <f>WEEKNUM(vst_EtiquetasSalidaTunel[[#This Row],[Dia Proceso 2]])</f>
        <v>9</v>
      </c>
    </row>
    <row r="560" spans="1:17" x14ac:dyDescent="0.3">
      <c r="A560" s="2">
        <v>45714.940088425923</v>
      </c>
      <c r="B560" t="s">
        <v>641</v>
      </c>
      <c r="C560">
        <v>12636</v>
      </c>
      <c r="D560" t="s">
        <v>86</v>
      </c>
      <c r="E560" t="s">
        <v>10</v>
      </c>
      <c r="F560">
        <v>26.58</v>
      </c>
      <c r="G560" t="s">
        <v>11</v>
      </c>
      <c r="H560" t="s">
        <v>12</v>
      </c>
      <c r="I560" t="s">
        <v>13</v>
      </c>
      <c r="J560" s="1">
        <v>45714</v>
      </c>
      <c r="K560">
        <v>2</v>
      </c>
      <c r="L560" t="str">
        <f>TEXT(vst_EtiquetasSalidaTunel[[#This Row],[DiaProceso]],"yyyy-mm-dd")</f>
        <v>2025-02-26</v>
      </c>
      <c r="M560">
        <f>HOUR(vst_EtiquetasSalidaTunel[[#This Row],[DiaProceso]])</f>
        <v>22</v>
      </c>
      <c r="N560" t="str">
        <f>VLOOKUP(vst_EtiquetasSalidaTunel[[#This Row],[HoraProceso]],MAESTROS!$F$5:$G$24,2,0)</f>
        <v>22-23 hrs</v>
      </c>
      <c r="O560" t="str">
        <f>VLOOKUP(vst_EtiquetasSalidaTunel[[#This Row],[HoraIntervalo]],MAESTROS!$G$5:$H$24,2,0)</f>
        <v>Noche</v>
      </c>
      <c r="P560">
        <f>MONTH(vst_EtiquetasSalidaTunel[[#This Row],[Dia Proceso 2]])</f>
        <v>2</v>
      </c>
      <c r="Q560">
        <f>WEEKNUM(vst_EtiquetasSalidaTunel[[#This Row],[Dia Proceso 2]])</f>
        <v>9</v>
      </c>
    </row>
    <row r="561" spans="1:17" x14ac:dyDescent="0.3">
      <c r="A561" s="2">
        <v>45714.967725659721</v>
      </c>
      <c r="B561" t="s">
        <v>623</v>
      </c>
      <c r="C561">
        <v>12628</v>
      </c>
      <c r="D561" t="s">
        <v>27</v>
      </c>
      <c r="E561" t="s">
        <v>21</v>
      </c>
      <c r="F561">
        <v>502.8</v>
      </c>
      <c r="G561" t="s">
        <v>22</v>
      </c>
      <c r="H561" t="s">
        <v>28</v>
      </c>
      <c r="I561" t="s">
        <v>13</v>
      </c>
      <c r="J561" s="1">
        <v>45714</v>
      </c>
      <c r="K561">
        <v>24</v>
      </c>
      <c r="L561" t="str">
        <f>TEXT(vst_EtiquetasSalidaTunel[[#This Row],[DiaProceso]],"yyyy-mm-dd")</f>
        <v>2025-02-26</v>
      </c>
      <c r="M561">
        <f>HOUR(vst_EtiquetasSalidaTunel[[#This Row],[DiaProceso]])</f>
        <v>23</v>
      </c>
      <c r="N561" t="str">
        <f>VLOOKUP(vst_EtiquetasSalidaTunel[[#This Row],[HoraProceso]],MAESTROS!$F$5:$G$24,2,0)</f>
        <v>23-24 hrs</v>
      </c>
      <c r="O561" t="str">
        <f>VLOOKUP(vst_EtiquetasSalidaTunel[[#This Row],[HoraIntervalo]],MAESTROS!$G$5:$H$24,2,0)</f>
        <v>Noche</v>
      </c>
      <c r="P561">
        <f>MONTH(vst_EtiquetasSalidaTunel[[#This Row],[Dia Proceso 2]])</f>
        <v>2</v>
      </c>
      <c r="Q561">
        <f>WEEKNUM(vst_EtiquetasSalidaTunel[[#This Row],[Dia Proceso 2]])</f>
        <v>9</v>
      </c>
    </row>
    <row r="562" spans="1:17" x14ac:dyDescent="0.3">
      <c r="A562" s="2">
        <v>45714.985936921294</v>
      </c>
      <c r="B562" t="s">
        <v>608</v>
      </c>
      <c r="C562">
        <v>12633</v>
      </c>
      <c r="D562" t="s">
        <v>27</v>
      </c>
      <c r="E562" t="s">
        <v>597</v>
      </c>
      <c r="F562">
        <v>19.2</v>
      </c>
      <c r="G562" t="s">
        <v>598</v>
      </c>
      <c r="H562" t="s">
        <v>37</v>
      </c>
      <c r="I562" t="s">
        <v>13</v>
      </c>
      <c r="J562" s="1">
        <v>45714</v>
      </c>
      <c r="K562">
        <v>1</v>
      </c>
      <c r="L562" t="str">
        <f>TEXT(vst_EtiquetasSalidaTunel[[#This Row],[DiaProceso]],"yyyy-mm-dd")</f>
        <v>2025-02-26</v>
      </c>
      <c r="M562">
        <f>HOUR(vst_EtiquetasSalidaTunel[[#This Row],[DiaProceso]])</f>
        <v>23</v>
      </c>
      <c r="N562" t="str">
        <f>VLOOKUP(vst_EtiquetasSalidaTunel[[#This Row],[HoraProceso]],MAESTROS!$F$5:$G$24,2,0)</f>
        <v>23-24 hrs</v>
      </c>
      <c r="O562" t="str">
        <f>VLOOKUP(vst_EtiquetasSalidaTunel[[#This Row],[HoraIntervalo]],MAESTROS!$G$5:$H$24,2,0)</f>
        <v>Noche</v>
      </c>
      <c r="P562">
        <f>MONTH(vst_EtiquetasSalidaTunel[[#This Row],[Dia Proceso 2]])</f>
        <v>2</v>
      </c>
      <c r="Q562">
        <f>WEEKNUM(vst_EtiquetasSalidaTunel[[#This Row],[Dia Proceso 2]])</f>
        <v>9</v>
      </c>
    </row>
    <row r="563" spans="1:17" x14ac:dyDescent="0.3">
      <c r="A563" s="2">
        <v>45714.986128009259</v>
      </c>
      <c r="B563" t="s">
        <v>624</v>
      </c>
      <c r="C563">
        <v>12628</v>
      </c>
      <c r="D563" t="s">
        <v>27</v>
      </c>
      <c r="E563" t="s">
        <v>21</v>
      </c>
      <c r="F563">
        <v>280.54000000000002</v>
      </c>
      <c r="G563" t="s">
        <v>22</v>
      </c>
      <c r="H563" t="s">
        <v>28</v>
      </c>
      <c r="I563" t="s">
        <v>13</v>
      </c>
      <c r="J563" s="1">
        <v>45714</v>
      </c>
      <c r="K563">
        <v>14</v>
      </c>
      <c r="L563" t="str">
        <f>TEXT(vst_EtiquetasSalidaTunel[[#This Row],[DiaProceso]],"yyyy-mm-dd")</f>
        <v>2025-02-26</v>
      </c>
      <c r="M563">
        <f>HOUR(vst_EtiquetasSalidaTunel[[#This Row],[DiaProceso]])</f>
        <v>23</v>
      </c>
      <c r="N563" t="str">
        <f>VLOOKUP(vst_EtiquetasSalidaTunel[[#This Row],[HoraProceso]],MAESTROS!$F$5:$G$24,2,0)</f>
        <v>23-24 hrs</v>
      </c>
      <c r="O563" t="str">
        <f>VLOOKUP(vst_EtiquetasSalidaTunel[[#This Row],[HoraIntervalo]],MAESTROS!$G$5:$H$24,2,0)</f>
        <v>Noche</v>
      </c>
      <c r="P563">
        <f>MONTH(vst_EtiquetasSalidaTunel[[#This Row],[Dia Proceso 2]])</f>
        <v>2</v>
      </c>
      <c r="Q563">
        <f>WEEKNUM(vst_EtiquetasSalidaTunel[[#This Row],[Dia Proceso 2]])</f>
        <v>9</v>
      </c>
    </row>
    <row r="564" spans="1:17" x14ac:dyDescent="0.3">
      <c r="A564" s="2">
        <v>45715.019785034725</v>
      </c>
      <c r="B564" t="s">
        <v>617</v>
      </c>
      <c r="C564">
        <v>12634</v>
      </c>
      <c r="D564" t="s">
        <v>27</v>
      </c>
      <c r="E564" t="s">
        <v>597</v>
      </c>
      <c r="F564">
        <v>471.58</v>
      </c>
      <c r="G564" t="s">
        <v>598</v>
      </c>
      <c r="H564" t="s">
        <v>23</v>
      </c>
      <c r="I564" t="s">
        <v>13</v>
      </c>
      <c r="J564" s="1">
        <v>45715</v>
      </c>
      <c r="K564">
        <v>24</v>
      </c>
      <c r="L564" t="str">
        <f>TEXT(vst_EtiquetasSalidaTunel[[#This Row],[DiaProceso]],"yyyy-mm-dd")</f>
        <v>2025-02-27</v>
      </c>
      <c r="M564">
        <f>HOUR(vst_EtiquetasSalidaTunel[[#This Row],[DiaProceso]])</f>
        <v>0</v>
      </c>
      <c r="N564" t="str">
        <f>VLOOKUP(vst_EtiquetasSalidaTunel[[#This Row],[HoraProceso]],MAESTROS!$F$5:$G$24,2,0)</f>
        <v>00-01 hrs</v>
      </c>
      <c r="O564" t="str">
        <f>VLOOKUP(vst_EtiquetasSalidaTunel[[#This Row],[HoraIntervalo]],MAESTROS!$G$5:$H$24,2,0)</f>
        <v>Noche</v>
      </c>
      <c r="P564">
        <f>MONTH(vst_EtiquetasSalidaTunel[[#This Row],[Dia Proceso 2]])</f>
        <v>2</v>
      </c>
      <c r="Q564">
        <f>WEEKNUM(vst_EtiquetasSalidaTunel[[#This Row],[Dia Proceso 2]])</f>
        <v>9</v>
      </c>
    </row>
    <row r="565" spans="1:17" x14ac:dyDescent="0.3">
      <c r="A565" s="2">
        <v>45715.069338622685</v>
      </c>
      <c r="B565" t="s">
        <v>616</v>
      </c>
      <c r="C565">
        <v>12633</v>
      </c>
      <c r="D565" t="s">
        <v>27</v>
      </c>
      <c r="E565" t="s">
        <v>597</v>
      </c>
      <c r="F565">
        <v>477.76</v>
      </c>
      <c r="G565" t="s">
        <v>598</v>
      </c>
      <c r="H565" t="s">
        <v>37</v>
      </c>
      <c r="I565" t="s">
        <v>13</v>
      </c>
      <c r="J565" s="1">
        <v>45715</v>
      </c>
      <c r="K565">
        <v>24</v>
      </c>
      <c r="L565" t="str">
        <f>TEXT(vst_EtiquetasSalidaTunel[[#This Row],[DiaProceso]],"yyyy-mm-dd")</f>
        <v>2025-02-27</v>
      </c>
      <c r="M565">
        <f>HOUR(vst_EtiquetasSalidaTunel[[#This Row],[DiaProceso]])</f>
        <v>1</v>
      </c>
      <c r="N565" t="str">
        <f>VLOOKUP(vst_EtiquetasSalidaTunel[[#This Row],[HoraProceso]],MAESTROS!$F$5:$G$24,2,0)</f>
        <v>01-02 hrs</v>
      </c>
      <c r="O565" t="str">
        <f>VLOOKUP(vst_EtiquetasSalidaTunel[[#This Row],[HoraIntervalo]],MAESTROS!$G$5:$H$24,2,0)</f>
        <v>Noche</v>
      </c>
      <c r="P565">
        <f>MONTH(vst_EtiquetasSalidaTunel[[#This Row],[Dia Proceso 2]])</f>
        <v>2</v>
      </c>
      <c r="Q565">
        <f>WEEKNUM(vst_EtiquetasSalidaTunel[[#This Row],[Dia Proceso 2]])</f>
        <v>9</v>
      </c>
    </row>
    <row r="566" spans="1:17" x14ac:dyDescent="0.3">
      <c r="A566" s="2">
        <v>45715.079437465276</v>
      </c>
      <c r="B566" t="s">
        <v>626</v>
      </c>
      <c r="C566">
        <v>12633</v>
      </c>
      <c r="D566" t="s">
        <v>27</v>
      </c>
      <c r="E566" t="s">
        <v>597</v>
      </c>
      <c r="F566">
        <v>445.85</v>
      </c>
      <c r="G566" t="s">
        <v>598</v>
      </c>
      <c r="H566" t="s">
        <v>37</v>
      </c>
      <c r="I566" t="s">
        <v>13</v>
      </c>
      <c r="J566" s="1">
        <v>45715</v>
      </c>
      <c r="K566">
        <v>24</v>
      </c>
      <c r="L566" t="str">
        <f>TEXT(vst_EtiquetasSalidaTunel[[#This Row],[DiaProceso]],"yyyy-mm-dd")</f>
        <v>2025-02-27</v>
      </c>
      <c r="M566">
        <f>HOUR(vst_EtiquetasSalidaTunel[[#This Row],[DiaProceso]])</f>
        <v>1</v>
      </c>
      <c r="N566" t="str">
        <f>VLOOKUP(vst_EtiquetasSalidaTunel[[#This Row],[HoraProceso]],MAESTROS!$F$5:$G$24,2,0)</f>
        <v>01-02 hrs</v>
      </c>
      <c r="O566" t="str">
        <f>VLOOKUP(vst_EtiquetasSalidaTunel[[#This Row],[HoraIntervalo]],MAESTROS!$G$5:$H$24,2,0)</f>
        <v>Noche</v>
      </c>
      <c r="P566">
        <f>MONTH(vst_EtiquetasSalidaTunel[[#This Row],[Dia Proceso 2]])</f>
        <v>2</v>
      </c>
      <c r="Q566">
        <f>WEEKNUM(vst_EtiquetasSalidaTunel[[#This Row],[Dia Proceso 2]])</f>
        <v>9</v>
      </c>
    </row>
    <row r="567" spans="1:17" x14ac:dyDescent="0.3">
      <c r="A567" s="2">
        <v>45715.102777511573</v>
      </c>
      <c r="B567" t="s">
        <v>596</v>
      </c>
      <c r="C567">
        <v>12633</v>
      </c>
      <c r="D567" t="s">
        <v>27</v>
      </c>
      <c r="E567" t="s">
        <v>597</v>
      </c>
      <c r="F567">
        <v>473.51</v>
      </c>
      <c r="G567" t="s">
        <v>598</v>
      </c>
      <c r="H567" t="s">
        <v>37</v>
      </c>
      <c r="I567" t="s">
        <v>13</v>
      </c>
      <c r="J567" s="1">
        <v>45715</v>
      </c>
      <c r="K567">
        <v>24</v>
      </c>
      <c r="L567" t="str">
        <f>TEXT(vst_EtiquetasSalidaTunel[[#This Row],[DiaProceso]],"yyyy-mm-dd")</f>
        <v>2025-02-27</v>
      </c>
      <c r="M567">
        <f>HOUR(vst_EtiquetasSalidaTunel[[#This Row],[DiaProceso]])</f>
        <v>2</v>
      </c>
      <c r="N567" t="str">
        <f>VLOOKUP(vst_EtiquetasSalidaTunel[[#This Row],[HoraProceso]],MAESTROS!$F$5:$G$24,2,0)</f>
        <v>02-03 hrs</v>
      </c>
      <c r="O567" t="str">
        <f>VLOOKUP(vst_EtiquetasSalidaTunel[[#This Row],[HoraIntervalo]],MAESTROS!$G$5:$H$24,2,0)</f>
        <v>Noche</v>
      </c>
      <c r="P567">
        <f>MONTH(vst_EtiquetasSalidaTunel[[#This Row],[Dia Proceso 2]])</f>
        <v>2</v>
      </c>
      <c r="Q567">
        <f>WEEKNUM(vst_EtiquetasSalidaTunel[[#This Row],[Dia Proceso 2]])</f>
        <v>9</v>
      </c>
    </row>
    <row r="568" spans="1:17" x14ac:dyDescent="0.3">
      <c r="A568" s="2">
        <v>45715.121519409724</v>
      </c>
      <c r="B568" t="s">
        <v>609</v>
      </c>
      <c r="C568">
        <v>12633</v>
      </c>
      <c r="D568" t="s">
        <v>27</v>
      </c>
      <c r="E568" t="s">
        <v>597</v>
      </c>
      <c r="F568">
        <v>462.66</v>
      </c>
      <c r="G568" t="s">
        <v>598</v>
      </c>
      <c r="H568" t="s">
        <v>37</v>
      </c>
      <c r="I568" t="s">
        <v>13</v>
      </c>
      <c r="J568" s="1">
        <v>45715</v>
      </c>
      <c r="K568">
        <v>24</v>
      </c>
      <c r="L568" t="str">
        <f>TEXT(vst_EtiquetasSalidaTunel[[#This Row],[DiaProceso]],"yyyy-mm-dd")</f>
        <v>2025-02-27</v>
      </c>
      <c r="M568">
        <f>HOUR(vst_EtiquetasSalidaTunel[[#This Row],[DiaProceso]])</f>
        <v>2</v>
      </c>
      <c r="N568" t="str">
        <f>VLOOKUP(vst_EtiquetasSalidaTunel[[#This Row],[HoraProceso]],MAESTROS!$F$5:$G$24,2,0)</f>
        <v>02-03 hrs</v>
      </c>
      <c r="O568" t="str">
        <f>VLOOKUP(vst_EtiquetasSalidaTunel[[#This Row],[HoraIntervalo]],MAESTROS!$G$5:$H$24,2,0)</f>
        <v>Noche</v>
      </c>
      <c r="P568">
        <f>MONTH(vst_EtiquetasSalidaTunel[[#This Row],[Dia Proceso 2]])</f>
        <v>2</v>
      </c>
      <c r="Q568">
        <f>WEEKNUM(vst_EtiquetasSalidaTunel[[#This Row],[Dia Proceso 2]])</f>
        <v>9</v>
      </c>
    </row>
    <row r="569" spans="1:17" x14ac:dyDescent="0.3">
      <c r="A569" s="2">
        <v>45715.142284687499</v>
      </c>
      <c r="B569" t="s">
        <v>599</v>
      </c>
      <c r="C569">
        <v>12633</v>
      </c>
      <c r="D569" t="s">
        <v>27</v>
      </c>
      <c r="E569" t="s">
        <v>597</v>
      </c>
      <c r="F569">
        <v>475.49</v>
      </c>
      <c r="G569" t="s">
        <v>598</v>
      </c>
      <c r="H569" t="s">
        <v>37</v>
      </c>
      <c r="I569" t="s">
        <v>13</v>
      </c>
      <c r="J569" s="1">
        <v>45715</v>
      </c>
      <c r="K569">
        <v>24</v>
      </c>
      <c r="L569" t="str">
        <f>TEXT(vst_EtiquetasSalidaTunel[[#This Row],[DiaProceso]],"yyyy-mm-dd")</f>
        <v>2025-02-27</v>
      </c>
      <c r="M569">
        <f>HOUR(vst_EtiquetasSalidaTunel[[#This Row],[DiaProceso]])</f>
        <v>3</v>
      </c>
      <c r="N569" t="str">
        <f>VLOOKUP(vst_EtiquetasSalidaTunel[[#This Row],[HoraProceso]],MAESTROS!$F$5:$G$24,2,0)</f>
        <v>03-04 hrs</v>
      </c>
      <c r="O569" t="str">
        <f>VLOOKUP(vst_EtiquetasSalidaTunel[[#This Row],[HoraIntervalo]],MAESTROS!$G$5:$H$24,2,0)</f>
        <v>Noche</v>
      </c>
      <c r="P569">
        <f>MONTH(vst_EtiquetasSalidaTunel[[#This Row],[Dia Proceso 2]])</f>
        <v>2</v>
      </c>
      <c r="Q569">
        <f>WEEKNUM(vst_EtiquetasSalidaTunel[[#This Row],[Dia Proceso 2]])</f>
        <v>9</v>
      </c>
    </row>
    <row r="570" spans="1:17" x14ac:dyDescent="0.3">
      <c r="A570" s="2">
        <v>45715.167800578703</v>
      </c>
      <c r="B570" t="s">
        <v>627</v>
      </c>
      <c r="C570">
        <v>12633</v>
      </c>
      <c r="D570" t="s">
        <v>27</v>
      </c>
      <c r="E570" t="s">
        <v>597</v>
      </c>
      <c r="F570">
        <v>493.92</v>
      </c>
      <c r="G570" t="s">
        <v>598</v>
      </c>
      <c r="H570" t="s">
        <v>37</v>
      </c>
      <c r="I570" t="s">
        <v>13</v>
      </c>
      <c r="J570" s="1">
        <v>45715</v>
      </c>
      <c r="K570">
        <v>24</v>
      </c>
      <c r="L570" t="str">
        <f>TEXT(vst_EtiquetasSalidaTunel[[#This Row],[DiaProceso]],"yyyy-mm-dd")</f>
        <v>2025-02-27</v>
      </c>
      <c r="M570">
        <f>HOUR(vst_EtiquetasSalidaTunel[[#This Row],[DiaProceso]])</f>
        <v>4</v>
      </c>
      <c r="N570" t="str">
        <f>VLOOKUP(vst_EtiquetasSalidaTunel[[#This Row],[HoraProceso]],MAESTROS!$F$5:$G$24,2,0)</f>
        <v>04-05 hrs</v>
      </c>
      <c r="O570" t="str">
        <f>VLOOKUP(vst_EtiquetasSalidaTunel[[#This Row],[HoraIntervalo]],MAESTROS!$G$5:$H$24,2,0)</f>
        <v>Noche</v>
      </c>
      <c r="P570">
        <f>MONTH(vst_EtiquetasSalidaTunel[[#This Row],[Dia Proceso 2]])</f>
        <v>2</v>
      </c>
      <c r="Q570">
        <f>WEEKNUM(vst_EtiquetasSalidaTunel[[#This Row],[Dia Proceso 2]])</f>
        <v>9</v>
      </c>
    </row>
    <row r="571" spans="1:17" x14ac:dyDescent="0.3">
      <c r="A571" s="2">
        <v>45715.195916666664</v>
      </c>
      <c r="B571" t="s">
        <v>610</v>
      </c>
      <c r="C571">
        <v>12633</v>
      </c>
      <c r="D571" t="s">
        <v>27</v>
      </c>
      <c r="E571" t="s">
        <v>597</v>
      </c>
      <c r="F571">
        <v>476.46</v>
      </c>
      <c r="G571" t="s">
        <v>598</v>
      </c>
      <c r="H571" t="s">
        <v>37</v>
      </c>
      <c r="I571" t="s">
        <v>13</v>
      </c>
      <c r="J571" s="1">
        <v>45715</v>
      </c>
      <c r="K571">
        <v>24</v>
      </c>
      <c r="L571" t="str">
        <f>TEXT(vst_EtiquetasSalidaTunel[[#This Row],[DiaProceso]],"yyyy-mm-dd")</f>
        <v>2025-02-27</v>
      </c>
      <c r="M571">
        <f>HOUR(vst_EtiquetasSalidaTunel[[#This Row],[DiaProceso]])</f>
        <v>4</v>
      </c>
      <c r="N571" t="str">
        <f>VLOOKUP(vst_EtiquetasSalidaTunel[[#This Row],[HoraProceso]],MAESTROS!$F$5:$G$24,2,0)</f>
        <v>04-05 hrs</v>
      </c>
      <c r="O571" t="str">
        <f>VLOOKUP(vst_EtiquetasSalidaTunel[[#This Row],[HoraIntervalo]],MAESTROS!$G$5:$H$24,2,0)</f>
        <v>Noche</v>
      </c>
      <c r="P571">
        <f>MONTH(vst_EtiquetasSalidaTunel[[#This Row],[Dia Proceso 2]])</f>
        <v>2</v>
      </c>
      <c r="Q571">
        <f>WEEKNUM(vst_EtiquetasSalidaTunel[[#This Row],[Dia Proceso 2]])</f>
        <v>9</v>
      </c>
    </row>
    <row r="572" spans="1:17" x14ac:dyDescent="0.3">
      <c r="A572" s="2">
        <v>45715.200298344906</v>
      </c>
      <c r="B572" t="s">
        <v>600</v>
      </c>
      <c r="C572">
        <v>12633</v>
      </c>
      <c r="D572" t="s">
        <v>27</v>
      </c>
      <c r="E572" t="s">
        <v>597</v>
      </c>
      <c r="F572">
        <v>77.41</v>
      </c>
      <c r="G572" t="s">
        <v>598</v>
      </c>
      <c r="H572" t="s">
        <v>37</v>
      </c>
      <c r="I572" t="s">
        <v>13</v>
      </c>
      <c r="J572" s="1">
        <v>45715</v>
      </c>
      <c r="K572">
        <v>4</v>
      </c>
      <c r="L572" t="str">
        <f>TEXT(vst_EtiquetasSalidaTunel[[#This Row],[DiaProceso]],"yyyy-mm-dd")</f>
        <v>2025-02-27</v>
      </c>
      <c r="M572">
        <f>HOUR(vst_EtiquetasSalidaTunel[[#This Row],[DiaProceso]])</f>
        <v>4</v>
      </c>
      <c r="N572" t="str">
        <f>VLOOKUP(vst_EtiquetasSalidaTunel[[#This Row],[HoraProceso]],MAESTROS!$F$5:$G$24,2,0)</f>
        <v>04-05 hrs</v>
      </c>
      <c r="O572" t="str">
        <f>VLOOKUP(vst_EtiquetasSalidaTunel[[#This Row],[HoraIntervalo]],MAESTROS!$G$5:$H$24,2,0)</f>
        <v>Noche</v>
      </c>
      <c r="P572">
        <f>MONTH(vst_EtiquetasSalidaTunel[[#This Row],[Dia Proceso 2]])</f>
        <v>2</v>
      </c>
      <c r="Q572">
        <f>WEEKNUM(vst_EtiquetasSalidaTunel[[#This Row],[Dia Proceso 2]])</f>
        <v>9</v>
      </c>
    </row>
    <row r="573" spans="1:17" x14ac:dyDescent="0.3">
      <c r="A573" s="2">
        <v>45715.202924687503</v>
      </c>
      <c r="B573" t="s">
        <v>601</v>
      </c>
      <c r="C573">
        <v>12633</v>
      </c>
      <c r="D573" t="s">
        <v>27</v>
      </c>
      <c r="E573" t="s">
        <v>597</v>
      </c>
      <c r="F573">
        <v>49.78</v>
      </c>
      <c r="G573" t="s">
        <v>598</v>
      </c>
      <c r="H573" t="s">
        <v>37</v>
      </c>
      <c r="I573" t="s">
        <v>13</v>
      </c>
      <c r="J573" s="1">
        <v>45715</v>
      </c>
      <c r="K573">
        <v>3</v>
      </c>
      <c r="L573" t="str">
        <f>TEXT(vst_EtiquetasSalidaTunel[[#This Row],[DiaProceso]],"yyyy-mm-dd")</f>
        <v>2025-02-27</v>
      </c>
      <c r="M573">
        <f>HOUR(vst_EtiquetasSalidaTunel[[#This Row],[DiaProceso]])</f>
        <v>4</v>
      </c>
      <c r="N573" t="str">
        <f>VLOOKUP(vst_EtiquetasSalidaTunel[[#This Row],[HoraProceso]],MAESTROS!$F$5:$G$24,2,0)</f>
        <v>04-05 hrs</v>
      </c>
      <c r="O573" t="str">
        <f>VLOOKUP(vst_EtiquetasSalidaTunel[[#This Row],[HoraIntervalo]],MAESTROS!$G$5:$H$24,2,0)</f>
        <v>Noche</v>
      </c>
      <c r="P573">
        <f>MONTH(vst_EtiquetasSalidaTunel[[#This Row],[Dia Proceso 2]])</f>
        <v>2</v>
      </c>
      <c r="Q573">
        <f>WEEKNUM(vst_EtiquetasSalidaTunel[[#This Row],[Dia Proceso 2]])</f>
        <v>9</v>
      </c>
    </row>
    <row r="574" spans="1:17" x14ac:dyDescent="0.3">
      <c r="A574" s="2">
        <v>45715.215339085647</v>
      </c>
      <c r="B574" t="s">
        <v>611</v>
      </c>
      <c r="C574">
        <v>12633</v>
      </c>
      <c r="D574" t="s">
        <v>27</v>
      </c>
      <c r="E574" t="s">
        <v>597</v>
      </c>
      <c r="F574">
        <v>263.12</v>
      </c>
      <c r="G574" t="s">
        <v>598</v>
      </c>
      <c r="H574" t="s">
        <v>37</v>
      </c>
      <c r="I574" t="s">
        <v>13</v>
      </c>
      <c r="J574" s="1">
        <v>45715</v>
      </c>
      <c r="K574">
        <v>12</v>
      </c>
      <c r="L574" t="str">
        <f>TEXT(vst_EtiquetasSalidaTunel[[#This Row],[DiaProceso]],"yyyy-mm-dd")</f>
        <v>2025-02-27</v>
      </c>
      <c r="M574">
        <f>HOUR(vst_EtiquetasSalidaTunel[[#This Row],[DiaProceso]])</f>
        <v>5</v>
      </c>
      <c r="N574" t="str">
        <f>VLOOKUP(vst_EtiquetasSalidaTunel[[#This Row],[HoraProceso]],MAESTROS!$F$5:$G$24,2,0)</f>
        <v>05-06 hrs</v>
      </c>
      <c r="O574" t="str">
        <f>VLOOKUP(vst_EtiquetasSalidaTunel[[#This Row],[HoraIntervalo]],MAESTROS!$G$5:$H$24,2,0)</f>
        <v>Noche</v>
      </c>
      <c r="P574">
        <f>MONTH(vst_EtiquetasSalidaTunel[[#This Row],[Dia Proceso 2]])</f>
        <v>2</v>
      </c>
      <c r="Q574">
        <f>WEEKNUM(vst_EtiquetasSalidaTunel[[#This Row],[Dia Proceso 2]])</f>
        <v>9</v>
      </c>
    </row>
    <row r="575" spans="1:17" x14ac:dyDescent="0.3">
      <c r="A575" s="2">
        <v>45715.239619247688</v>
      </c>
      <c r="B575" t="s">
        <v>618</v>
      </c>
      <c r="C575">
        <v>12634</v>
      </c>
      <c r="D575" t="s">
        <v>27</v>
      </c>
      <c r="E575" t="s">
        <v>597</v>
      </c>
      <c r="F575">
        <v>482.3</v>
      </c>
      <c r="G575" t="s">
        <v>598</v>
      </c>
      <c r="H575" t="s">
        <v>23</v>
      </c>
      <c r="I575" t="s">
        <v>13</v>
      </c>
      <c r="J575" s="1">
        <v>45715</v>
      </c>
      <c r="K575">
        <v>24</v>
      </c>
      <c r="L575" t="str">
        <f>TEXT(vst_EtiquetasSalidaTunel[[#This Row],[DiaProceso]],"yyyy-mm-dd")</f>
        <v>2025-02-27</v>
      </c>
      <c r="M575">
        <f>HOUR(vst_EtiquetasSalidaTunel[[#This Row],[DiaProceso]])</f>
        <v>5</v>
      </c>
      <c r="N575" t="str">
        <f>VLOOKUP(vst_EtiquetasSalidaTunel[[#This Row],[HoraProceso]],MAESTROS!$F$5:$G$24,2,0)</f>
        <v>05-06 hrs</v>
      </c>
      <c r="O575" t="str">
        <f>VLOOKUP(vst_EtiquetasSalidaTunel[[#This Row],[HoraIntervalo]],MAESTROS!$G$5:$H$24,2,0)</f>
        <v>Noche</v>
      </c>
      <c r="P575">
        <f>MONTH(vst_EtiquetasSalidaTunel[[#This Row],[Dia Proceso 2]])</f>
        <v>2</v>
      </c>
      <c r="Q575">
        <f>WEEKNUM(vst_EtiquetasSalidaTunel[[#This Row],[Dia Proceso 2]])</f>
        <v>9</v>
      </c>
    </row>
    <row r="576" spans="1:17" x14ac:dyDescent="0.3">
      <c r="A576" s="2">
        <v>45715.248221412039</v>
      </c>
      <c r="B576" t="s">
        <v>619</v>
      </c>
      <c r="C576">
        <v>12634</v>
      </c>
      <c r="D576" t="s">
        <v>27</v>
      </c>
      <c r="E576" t="s">
        <v>597</v>
      </c>
      <c r="F576">
        <v>138.71</v>
      </c>
      <c r="G576" t="s">
        <v>598</v>
      </c>
      <c r="H576" t="s">
        <v>23</v>
      </c>
      <c r="I576" t="s">
        <v>13</v>
      </c>
      <c r="J576" s="1">
        <v>45715</v>
      </c>
      <c r="K576">
        <v>8</v>
      </c>
      <c r="L576" t="str">
        <f>TEXT(vst_EtiquetasSalidaTunel[[#This Row],[DiaProceso]],"yyyy-mm-dd")</f>
        <v>2025-02-27</v>
      </c>
      <c r="M576">
        <f>HOUR(vst_EtiquetasSalidaTunel[[#This Row],[DiaProceso]])</f>
        <v>5</v>
      </c>
      <c r="N576" t="str">
        <f>VLOOKUP(vst_EtiquetasSalidaTunel[[#This Row],[HoraProceso]],MAESTROS!$F$5:$G$24,2,0)</f>
        <v>05-06 hrs</v>
      </c>
      <c r="O576" t="str">
        <f>VLOOKUP(vst_EtiquetasSalidaTunel[[#This Row],[HoraIntervalo]],MAESTROS!$G$5:$H$24,2,0)</f>
        <v>Noche</v>
      </c>
      <c r="P576">
        <f>MONTH(vst_EtiquetasSalidaTunel[[#This Row],[Dia Proceso 2]])</f>
        <v>2</v>
      </c>
      <c r="Q576">
        <f>WEEKNUM(vst_EtiquetasSalidaTunel[[#This Row],[Dia Proceso 2]])</f>
        <v>9</v>
      </c>
    </row>
    <row r="577" spans="1:17" x14ac:dyDescent="0.3">
      <c r="A577" s="2">
        <v>45715.354680937497</v>
      </c>
      <c r="B577" t="s">
        <v>612</v>
      </c>
      <c r="C577">
        <v>12634</v>
      </c>
      <c r="D577" t="s">
        <v>27</v>
      </c>
      <c r="E577" t="s">
        <v>597</v>
      </c>
      <c r="F577">
        <v>412.56</v>
      </c>
      <c r="G577" t="s">
        <v>598</v>
      </c>
      <c r="H577" t="s">
        <v>23</v>
      </c>
      <c r="I577" t="s">
        <v>13</v>
      </c>
      <c r="J577" s="1">
        <v>45715</v>
      </c>
      <c r="K577">
        <v>24</v>
      </c>
      <c r="L577" t="str">
        <f>TEXT(vst_EtiquetasSalidaTunel[[#This Row],[DiaProceso]],"yyyy-mm-dd")</f>
        <v>2025-02-27</v>
      </c>
      <c r="M577">
        <f>HOUR(vst_EtiquetasSalidaTunel[[#This Row],[DiaProceso]])</f>
        <v>8</v>
      </c>
      <c r="N577" t="str">
        <f>VLOOKUP(vst_EtiquetasSalidaTunel[[#This Row],[HoraProceso]],MAESTROS!$F$5:$G$24,2,0)</f>
        <v>08-09 hrs</v>
      </c>
      <c r="O577" t="str">
        <f>VLOOKUP(vst_EtiquetasSalidaTunel[[#This Row],[HoraIntervalo]],MAESTROS!$G$5:$H$24,2,0)</f>
        <v>Dia</v>
      </c>
      <c r="P577">
        <f>MONTH(vst_EtiquetasSalidaTunel[[#This Row],[Dia Proceso 2]])</f>
        <v>2</v>
      </c>
      <c r="Q577">
        <f>WEEKNUM(vst_EtiquetasSalidaTunel[[#This Row],[Dia Proceso 2]])</f>
        <v>9</v>
      </c>
    </row>
    <row r="578" spans="1:17" x14ac:dyDescent="0.3">
      <c r="A578" s="2">
        <v>45715.373171793981</v>
      </c>
      <c r="B578" t="s">
        <v>628</v>
      </c>
      <c r="C578">
        <v>12634</v>
      </c>
      <c r="D578" t="s">
        <v>27</v>
      </c>
      <c r="E578" t="s">
        <v>597</v>
      </c>
      <c r="F578">
        <v>410.32</v>
      </c>
      <c r="G578" t="s">
        <v>598</v>
      </c>
      <c r="H578" t="s">
        <v>23</v>
      </c>
      <c r="I578" t="s">
        <v>13</v>
      </c>
      <c r="J578" s="1">
        <v>45715</v>
      </c>
      <c r="K578">
        <v>24</v>
      </c>
      <c r="L578" t="str">
        <f>TEXT(vst_EtiquetasSalidaTunel[[#This Row],[DiaProceso]],"yyyy-mm-dd")</f>
        <v>2025-02-27</v>
      </c>
      <c r="M578">
        <f>HOUR(vst_EtiquetasSalidaTunel[[#This Row],[DiaProceso]])</f>
        <v>8</v>
      </c>
      <c r="N578" t="str">
        <f>VLOOKUP(vst_EtiquetasSalidaTunel[[#This Row],[HoraProceso]],MAESTROS!$F$5:$G$24,2,0)</f>
        <v>08-09 hrs</v>
      </c>
      <c r="O578" t="str">
        <f>VLOOKUP(vst_EtiquetasSalidaTunel[[#This Row],[HoraIntervalo]],MAESTROS!$G$5:$H$24,2,0)</f>
        <v>Dia</v>
      </c>
      <c r="P578">
        <f>MONTH(vst_EtiquetasSalidaTunel[[#This Row],[Dia Proceso 2]])</f>
        <v>2</v>
      </c>
      <c r="Q578">
        <f>WEEKNUM(vst_EtiquetasSalidaTunel[[#This Row],[Dia Proceso 2]])</f>
        <v>9</v>
      </c>
    </row>
    <row r="579" spans="1:17" x14ac:dyDescent="0.3">
      <c r="A579" s="2">
        <v>45715.393081249997</v>
      </c>
      <c r="B579" t="s">
        <v>613</v>
      </c>
      <c r="C579">
        <v>12634</v>
      </c>
      <c r="D579" t="s">
        <v>27</v>
      </c>
      <c r="E579" t="s">
        <v>597</v>
      </c>
      <c r="F579">
        <v>394.19</v>
      </c>
      <c r="G579" t="s">
        <v>598</v>
      </c>
      <c r="H579" t="s">
        <v>23</v>
      </c>
      <c r="I579" t="s">
        <v>13</v>
      </c>
      <c r="J579" s="1">
        <v>45715</v>
      </c>
      <c r="K579">
        <v>23</v>
      </c>
      <c r="L579" t="str">
        <f>TEXT(vst_EtiquetasSalidaTunel[[#This Row],[DiaProceso]],"yyyy-mm-dd")</f>
        <v>2025-02-27</v>
      </c>
      <c r="M579">
        <f>HOUR(vst_EtiquetasSalidaTunel[[#This Row],[DiaProceso]])</f>
        <v>9</v>
      </c>
      <c r="N579" t="str">
        <f>VLOOKUP(vst_EtiquetasSalidaTunel[[#This Row],[HoraProceso]],MAESTROS!$F$5:$G$24,2,0)</f>
        <v>09-10 hrs</v>
      </c>
      <c r="O579" t="str">
        <f>VLOOKUP(vst_EtiquetasSalidaTunel[[#This Row],[HoraIntervalo]],MAESTROS!$G$5:$H$24,2,0)</f>
        <v>Dia</v>
      </c>
      <c r="P579">
        <f>MONTH(vst_EtiquetasSalidaTunel[[#This Row],[Dia Proceso 2]])</f>
        <v>2</v>
      </c>
      <c r="Q579">
        <f>WEEKNUM(vst_EtiquetasSalidaTunel[[#This Row],[Dia Proceso 2]])</f>
        <v>9</v>
      </c>
    </row>
    <row r="580" spans="1:17" x14ac:dyDescent="0.3">
      <c r="A580" s="2">
        <v>45715.403239039355</v>
      </c>
      <c r="B580" t="s">
        <v>632</v>
      </c>
      <c r="C580">
        <v>12614</v>
      </c>
      <c r="D580" t="s">
        <v>86</v>
      </c>
      <c r="E580" t="s">
        <v>10</v>
      </c>
      <c r="F580">
        <v>39.39</v>
      </c>
      <c r="G580" t="s">
        <v>11</v>
      </c>
      <c r="H580" t="s">
        <v>12</v>
      </c>
      <c r="I580" t="s">
        <v>13</v>
      </c>
      <c r="J580" s="1">
        <v>45715</v>
      </c>
      <c r="K580">
        <v>2</v>
      </c>
      <c r="L580" t="str">
        <f>TEXT(vst_EtiquetasSalidaTunel[[#This Row],[DiaProceso]],"yyyy-mm-dd")</f>
        <v>2025-02-27</v>
      </c>
      <c r="M580">
        <f>HOUR(vst_EtiquetasSalidaTunel[[#This Row],[DiaProceso]])</f>
        <v>9</v>
      </c>
      <c r="N580" t="str">
        <f>VLOOKUP(vst_EtiquetasSalidaTunel[[#This Row],[HoraProceso]],MAESTROS!$F$5:$G$24,2,0)</f>
        <v>09-10 hrs</v>
      </c>
      <c r="O580" t="str">
        <f>VLOOKUP(vst_EtiquetasSalidaTunel[[#This Row],[HoraIntervalo]],MAESTROS!$G$5:$H$24,2,0)</f>
        <v>Dia</v>
      </c>
      <c r="P580">
        <f>MONTH(vst_EtiquetasSalidaTunel[[#This Row],[Dia Proceso 2]])</f>
        <v>2</v>
      </c>
      <c r="Q580">
        <f>WEEKNUM(vst_EtiquetasSalidaTunel[[#This Row],[Dia Proceso 2]])</f>
        <v>9</v>
      </c>
    </row>
    <row r="581" spans="1:17" x14ac:dyDescent="0.3">
      <c r="A581" s="2">
        <v>45715.40338556713</v>
      </c>
      <c r="B581" t="s">
        <v>650</v>
      </c>
      <c r="C581">
        <v>12636</v>
      </c>
      <c r="D581" t="s">
        <v>86</v>
      </c>
      <c r="E581" t="s">
        <v>10</v>
      </c>
      <c r="F581">
        <v>95.65</v>
      </c>
      <c r="G581" t="s">
        <v>11</v>
      </c>
      <c r="H581" t="s">
        <v>12</v>
      </c>
      <c r="I581" t="s">
        <v>13</v>
      </c>
      <c r="J581" s="1">
        <v>45715</v>
      </c>
      <c r="K581">
        <v>5</v>
      </c>
      <c r="L581" t="str">
        <f>TEXT(vst_EtiquetasSalidaTunel[[#This Row],[DiaProceso]],"yyyy-mm-dd")</f>
        <v>2025-02-27</v>
      </c>
      <c r="M581">
        <f>HOUR(vst_EtiquetasSalidaTunel[[#This Row],[DiaProceso]])</f>
        <v>9</v>
      </c>
      <c r="N581" t="str">
        <f>VLOOKUP(vst_EtiquetasSalidaTunel[[#This Row],[HoraProceso]],MAESTROS!$F$5:$G$24,2,0)</f>
        <v>09-10 hrs</v>
      </c>
      <c r="O581" t="str">
        <f>VLOOKUP(vst_EtiquetasSalidaTunel[[#This Row],[HoraIntervalo]],MAESTROS!$G$5:$H$24,2,0)</f>
        <v>Dia</v>
      </c>
      <c r="P581">
        <f>MONTH(vst_EtiquetasSalidaTunel[[#This Row],[Dia Proceso 2]])</f>
        <v>2</v>
      </c>
      <c r="Q581">
        <f>WEEKNUM(vst_EtiquetasSalidaTunel[[#This Row],[Dia Proceso 2]])</f>
        <v>9</v>
      </c>
    </row>
    <row r="582" spans="1:17" x14ac:dyDescent="0.3">
      <c r="A582" s="2">
        <v>45715.413914155091</v>
      </c>
      <c r="B582" t="s">
        <v>642</v>
      </c>
      <c r="C582">
        <v>12636</v>
      </c>
      <c r="D582" t="s">
        <v>86</v>
      </c>
      <c r="E582" t="s">
        <v>10</v>
      </c>
      <c r="F582">
        <v>458.3</v>
      </c>
      <c r="G582" t="s">
        <v>11</v>
      </c>
      <c r="H582" t="s">
        <v>12</v>
      </c>
      <c r="I582" t="s">
        <v>13</v>
      </c>
      <c r="J582" s="1">
        <v>45715</v>
      </c>
      <c r="K582">
        <v>24</v>
      </c>
      <c r="L582" t="str">
        <f>TEXT(vst_EtiquetasSalidaTunel[[#This Row],[DiaProceso]],"yyyy-mm-dd")</f>
        <v>2025-02-27</v>
      </c>
      <c r="M582">
        <f>HOUR(vst_EtiquetasSalidaTunel[[#This Row],[DiaProceso]])</f>
        <v>9</v>
      </c>
      <c r="N582" t="str">
        <f>VLOOKUP(vst_EtiquetasSalidaTunel[[#This Row],[HoraProceso]],MAESTROS!$F$5:$G$24,2,0)</f>
        <v>09-10 hrs</v>
      </c>
      <c r="O582" t="str">
        <f>VLOOKUP(vst_EtiquetasSalidaTunel[[#This Row],[HoraIntervalo]],MAESTROS!$G$5:$H$24,2,0)</f>
        <v>Dia</v>
      </c>
      <c r="P582">
        <f>MONTH(vst_EtiquetasSalidaTunel[[#This Row],[Dia Proceso 2]])</f>
        <v>2</v>
      </c>
      <c r="Q582">
        <f>WEEKNUM(vst_EtiquetasSalidaTunel[[#This Row],[Dia Proceso 2]])</f>
        <v>9</v>
      </c>
    </row>
    <row r="583" spans="1:17" x14ac:dyDescent="0.3">
      <c r="A583" s="2">
        <v>45715.432158217591</v>
      </c>
      <c r="B583" t="s">
        <v>654</v>
      </c>
      <c r="C583">
        <v>12636</v>
      </c>
      <c r="D583" t="s">
        <v>86</v>
      </c>
      <c r="E583" t="s">
        <v>10</v>
      </c>
      <c r="F583">
        <v>454.88</v>
      </c>
      <c r="G583" t="s">
        <v>11</v>
      </c>
      <c r="H583" t="s">
        <v>12</v>
      </c>
      <c r="I583" t="s">
        <v>13</v>
      </c>
      <c r="J583" s="1">
        <v>45715</v>
      </c>
      <c r="K583">
        <v>24</v>
      </c>
      <c r="L583" t="str">
        <f>TEXT(vst_EtiquetasSalidaTunel[[#This Row],[DiaProceso]],"yyyy-mm-dd")</f>
        <v>2025-02-27</v>
      </c>
      <c r="M583">
        <f>HOUR(vst_EtiquetasSalidaTunel[[#This Row],[DiaProceso]])</f>
        <v>10</v>
      </c>
      <c r="N583" t="str">
        <f>VLOOKUP(vst_EtiquetasSalidaTunel[[#This Row],[HoraProceso]],MAESTROS!$F$5:$G$24,2,0)</f>
        <v>10-11 hrs</v>
      </c>
      <c r="O583" t="str">
        <f>VLOOKUP(vst_EtiquetasSalidaTunel[[#This Row],[HoraIntervalo]],MAESTROS!$G$5:$H$24,2,0)</f>
        <v>Dia</v>
      </c>
      <c r="P583">
        <f>MONTH(vst_EtiquetasSalidaTunel[[#This Row],[Dia Proceso 2]])</f>
        <v>2</v>
      </c>
      <c r="Q583">
        <f>WEEKNUM(vst_EtiquetasSalidaTunel[[#This Row],[Dia Proceso 2]])</f>
        <v>9</v>
      </c>
    </row>
    <row r="584" spans="1:17" x14ac:dyDescent="0.3">
      <c r="A584" s="2">
        <v>45715.450522256942</v>
      </c>
      <c r="B584" t="s">
        <v>651</v>
      </c>
      <c r="C584">
        <v>12636</v>
      </c>
      <c r="D584" t="s">
        <v>86</v>
      </c>
      <c r="E584" t="s">
        <v>10</v>
      </c>
      <c r="F584">
        <v>462.66</v>
      </c>
      <c r="G584" t="s">
        <v>11</v>
      </c>
      <c r="H584" t="s">
        <v>12</v>
      </c>
      <c r="I584" t="s">
        <v>13</v>
      </c>
      <c r="J584" s="1">
        <v>45715</v>
      </c>
      <c r="K584">
        <v>24</v>
      </c>
      <c r="L584" t="str">
        <f>TEXT(vst_EtiquetasSalidaTunel[[#This Row],[DiaProceso]],"yyyy-mm-dd")</f>
        <v>2025-02-27</v>
      </c>
      <c r="M584">
        <f>HOUR(vst_EtiquetasSalidaTunel[[#This Row],[DiaProceso]])</f>
        <v>10</v>
      </c>
      <c r="N584" t="str">
        <f>VLOOKUP(vst_EtiquetasSalidaTunel[[#This Row],[HoraProceso]],MAESTROS!$F$5:$G$24,2,0)</f>
        <v>10-11 hrs</v>
      </c>
      <c r="O584" t="str">
        <f>VLOOKUP(vst_EtiquetasSalidaTunel[[#This Row],[HoraIntervalo]],MAESTROS!$G$5:$H$24,2,0)</f>
        <v>Dia</v>
      </c>
      <c r="P584">
        <f>MONTH(vst_EtiquetasSalidaTunel[[#This Row],[Dia Proceso 2]])</f>
        <v>2</v>
      </c>
      <c r="Q584">
        <f>WEEKNUM(vst_EtiquetasSalidaTunel[[#This Row],[Dia Proceso 2]])</f>
        <v>9</v>
      </c>
    </row>
    <row r="585" spans="1:17" x14ac:dyDescent="0.3">
      <c r="A585" s="2">
        <v>45715.467169942131</v>
      </c>
      <c r="B585" t="s">
        <v>652</v>
      </c>
      <c r="C585">
        <v>12636</v>
      </c>
      <c r="D585" t="s">
        <v>86</v>
      </c>
      <c r="E585" t="s">
        <v>10</v>
      </c>
      <c r="F585">
        <v>454.73</v>
      </c>
      <c r="G585" t="s">
        <v>11</v>
      </c>
      <c r="H585" t="s">
        <v>12</v>
      </c>
      <c r="I585" t="s">
        <v>13</v>
      </c>
      <c r="J585" s="1">
        <v>45715</v>
      </c>
      <c r="K585">
        <v>24</v>
      </c>
      <c r="L585" t="str">
        <f>TEXT(vst_EtiquetasSalidaTunel[[#This Row],[DiaProceso]],"yyyy-mm-dd")</f>
        <v>2025-02-27</v>
      </c>
      <c r="M585">
        <f>HOUR(vst_EtiquetasSalidaTunel[[#This Row],[DiaProceso]])</f>
        <v>11</v>
      </c>
      <c r="N585" t="str">
        <f>VLOOKUP(vst_EtiquetasSalidaTunel[[#This Row],[HoraProceso]],MAESTROS!$F$5:$G$24,2,0)</f>
        <v>11-12 hrs</v>
      </c>
      <c r="O585" t="str">
        <f>VLOOKUP(vst_EtiquetasSalidaTunel[[#This Row],[HoraIntervalo]],MAESTROS!$G$5:$H$24,2,0)</f>
        <v>Dia</v>
      </c>
      <c r="P585">
        <f>MONTH(vst_EtiquetasSalidaTunel[[#This Row],[Dia Proceso 2]])</f>
        <v>2</v>
      </c>
      <c r="Q585">
        <f>WEEKNUM(vst_EtiquetasSalidaTunel[[#This Row],[Dia Proceso 2]])</f>
        <v>9</v>
      </c>
    </row>
    <row r="586" spans="1:17" x14ac:dyDescent="0.3">
      <c r="A586" s="2">
        <v>45715.518936840279</v>
      </c>
      <c r="B586" t="s">
        <v>653</v>
      </c>
      <c r="C586">
        <v>12636</v>
      </c>
      <c r="D586" t="s">
        <v>86</v>
      </c>
      <c r="E586" t="s">
        <v>10</v>
      </c>
      <c r="F586">
        <v>459.89</v>
      </c>
      <c r="G586" t="s">
        <v>11</v>
      </c>
      <c r="H586" t="s">
        <v>12</v>
      </c>
      <c r="I586" t="s">
        <v>13</v>
      </c>
      <c r="J586" s="1">
        <v>45715</v>
      </c>
      <c r="K586">
        <v>24</v>
      </c>
      <c r="L586" t="str">
        <f>TEXT(vst_EtiquetasSalidaTunel[[#This Row],[DiaProceso]],"yyyy-mm-dd")</f>
        <v>2025-02-27</v>
      </c>
      <c r="M586">
        <f>HOUR(vst_EtiquetasSalidaTunel[[#This Row],[DiaProceso]])</f>
        <v>12</v>
      </c>
      <c r="N586" t="str">
        <f>VLOOKUP(vst_EtiquetasSalidaTunel[[#This Row],[HoraProceso]],MAESTROS!$F$5:$G$24,2,0)</f>
        <v>12-13 hrs</v>
      </c>
      <c r="O586" t="str">
        <f>VLOOKUP(vst_EtiquetasSalidaTunel[[#This Row],[HoraIntervalo]],MAESTROS!$G$5:$H$24,2,0)</f>
        <v>Dia</v>
      </c>
      <c r="P586">
        <f>MONTH(vst_EtiquetasSalidaTunel[[#This Row],[Dia Proceso 2]])</f>
        <v>2</v>
      </c>
      <c r="Q586">
        <f>WEEKNUM(vst_EtiquetasSalidaTunel[[#This Row],[Dia Proceso 2]])</f>
        <v>9</v>
      </c>
    </row>
    <row r="587" spans="1:17" x14ac:dyDescent="0.3">
      <c r="A587" s="2">
        <v>45715.533185381944</v>
      </c>
      <c r="B587" t="s">
        <v>655</v>
      </c>
      <c r="C587">
        <v>12636</v>
      </c>
      <c r="D587" t="s">
        <v>86</v>
      </c>
      <c r="E587" t="s">
        <v>10</v>
      </c>
      <c r="F587">
        <v>466.82</v>
      </c>
      <c r="G587" t="s">
        <v>11</v>
      </c>
      <c r="H587" t="s">
        <v>12</v>
      </c>
      <c r="I587" t="s">
        <v>13</v>
      </c>
      <c r="J587" s="1">
        <v>45715</v>
      </c>
      <c r="K587">
        <v>24</v>
      </c>
      <c r="L587" t="str">
        <f>TEXT(vst_EtiquetasSalidaTunel[[#This Row],[DiaProceso]],"yyyy-mm-dd")</f>
        <v>2025-02-27</v>
      </c>
      <c r="M587">
        <f>HOUR(vst_EtiquetasSalidaTunel[[#This Row],[DiaProceso]])</f>
        <v>12</v>
      </c>
      <c r="N587" t="str">
        <f>VLOOKUP(vst_EtiquetasSalidaTunel[[#This Row],[HoraProceso]],MAESTROS!$F$5:$G$24,2,0)</f>
        <v>12-13 hrs</v>
      </c>
      <c r="O587" t="str">
        <f>VLOOKUP(vst_EtiquetasSalidaTunel[[#This Row],[HoraIntervalo]],MAESTROS!$G$5:$H$24,2,0)</f>
        <v>Dia</v>
      </c>
      <c r="P587">
        <f>MONTH(vst_EtiquetasSalidaTunel[[#This Row],[Dia Proceso 2]])</f>
        <v>2</v>
      </c>
      <c r="Q587">
        <f>WEEKNUM(vst_EtiquetasSalidaTunel[[#This Row],[Dia Proceso 2]])</f>
        <v>9</v>
      </c>
    </row>
    <row r="588" spans="1:17" x14ac:dyDescent="0.3">
      <c r="A588" s="2">
        <v>45715.549905671294</v>
      </c>
      <c r="B588" t="s">
        <v>719</v>
      </c>
      <c r="C588">
        <v>12636</v>
      </c>
      <c r="D588" t="s">
        <v>86</v>
      </c>
      <c r="E588" t="s">
        <v>10</v>
      </c>
      <c r="F588">
        <v>452.43</v>
      </c>
      <c r="G588" t="s">
        <v>11</v>
      </c>
      <c r="H588" t="s">
        <v>12</v>
      </c>
      <c r="I588" t="s">
        <v>13</v>
      </c>
      <c r="J588" s="1">
        <v>45715</v>
      </c>
      <c r="K588">
        <v>24</v>
      </c>
      <c r="L588" t="str">
        <f>TEXT(vst_EtiquetasSalidaTunel[[#This Row],[DiaProceso]],"yyyy-mm-dd")</f>
        <v>2025-02-27</v>
      </c>
      <c r="M588">
        <f>HOUR(vst_EtiquetasSalidaTunel[[#This Row],[DiaProceso]])</f>
        <v>13</v>
      </c>
      <c r="N588" t="str">
        <f>VLOOKUP(vst_EtiquetasSalidaTunel[[#This Row],[HoraProceso]],MAESTROS!$F$5:$G$24,2,0)</f>
        <v>13-14 hrs</v>
      </c>
      <c r="O588" t="str">
        <f>VLOOKUP(vst_EtiquetasSalidaTunel[[#This Row],[HoraIntervalo]],MAESTROS!$G$5:$H$24,2,0)</f>
        <v>Dia</v>
      </c>
      <c r="P588">
        <f>MONTH(vst_EtiquetasSalidaTunel[[#This Row],[Dia Proceso 2]])</f>
        <v>2</v>
      </c>
      <c r="Q588">
        <f>WEEKNUM(vst_EtiquetasSalidaTunel[[#This Row],[Dia Proceso 2]])</f>
        <v>9</v>
      </c>
    </row>
    <row r="589" spans="1:17" x14ac:dyDescent="0.3">
      <c r="A589" s="2">
        <v>45715.555532789353</v>
      </c>
      <c r="B589" t="s">
        <v>704</v>
      </c>
      <c r="C589">
        <v>12636</v>
      </c>
      <c r="D589" t="s">
        <v>86</v>
      </c>
      <c r="E589" t="s">
        <v>10</v>
      </c>
      <c r="F589">
        <v>110.09</v>
      </c>
      <c r="G589" t="s">
        <v>11</v>
      </c>
      <c r="H589" t="s">
        <v>12</v>
      </c>
      <c r="I589" t="s">
        <v>13</v>
      </c>
      <c r="J589" s="1">
        <v>45715</v>
      </c>
      <c r="K589">
        <v>6</v>
      </c>
      <c r="L589" t="str">
        <f>TEXT(vst_EtiquetasSalidaTunel[[#This Row],[DiaProceso]],"yyyy-mm-dd")</f>
        <v>2025-02-27</v>
      </c>
      <c r="M589">
        <f>HOUR(vst_EtiquetasSalidaTunel[[#This Row],[DiaProceso]])</f>
        <v>13</v>
      </c>
      <c r="N589" t="str">
        <f>VLOOKUP(vst_EtiquetasSalidaTunel[[#This Row],[HoraProceso]],MAESTROS!$F$5:$G$24,2,0)</f>
        <v>13-14 hrs</v>
      </c>
      <c r="O589" t="str">
        <f>VLOOKUP(vst_EtiquetasSalidaTunel[[#This Row],[HoraIntervalo]],MAESTROS!$G$5:$H$24,2,0)</f>
        <v>Dia</v>
      </c>
      <c r="P589">
        <f>MONTH(vst_EtiquetasSalidaTunel[[#This Row],[Dia Proceso 2]])</f>
        <v>2</v>
      </c>
      <c r="Q589">
        <f>WEEKNUM(vst_EtiquetasSalidaTunel[[#This Row],[Dia Proceso 2]])</f>
        <v>9</v>
      </c>
    </row>
    <row r="590" spans="1:17" x14ac:dyDescent="0.3">
      <c r="A590" s="2">
        <v>45715.572276192128</v>
      </c>
      <c r="B590" t="s">
        <v>731</v>
      </c>
      <c r="C590">
        <v>12636</v>
      </c>
      <c r="D590" t="s">
        <v>86</v>
      </c>
      <c r="E590" t="s">
        <v>10</v>
      </c>
      <c r="F590">
        <v>456.91</v>
      </c>
      <c r="G590" t="s">
        <v>11</v>
      </c>
      <c r="H590" t="s">
        <v>12</v>
      </c>
      <c r="I590" t="s">
        <v>13</v>
      </c>
      <c r="J590" s="1">
        <v>45715</v>
      </c>
      <c r="K590">
        <v>24</v>
      </c>
      <c r="L590" t="str">
        <f>TEXT(vst_EtiquetasSalidaTunel[[#This Row],[DiaProceso]],"yyyy-mm-dd")</f>
        <v>2025-02-27</v>
      </c>
      <c r="M590">
        <f>HOUR(vst_EtiquetasSalidaTunel[[#This Row],[DiaProceso]])</f>
        <v>13</v>
      </c>
      <c r="N590" t="str">
        <f>VLOOKUP(vst_EtiquetasSalidaTunel[[#This Row],[HoraProceso]],MAESTROS!$F$5:$G$24,2,0)</f>
        <v>13-14 hrs</v>
      </c>
      <c r="O590" t="str">
        <f>VLOOKUP(vst_EtiquetasSalidaTunel[[#This Row],[HoraIntervalo]],MAESTROS!$G$5:$H$24,2,0)</f>
        <v>Dia</v>
      </c>
      <c r="P590">
        <f>MONTH(vst_EtiquetasSalidaTunel[[#This Row],[Dia Proceso 2]])</f>
        <v>2</v>
      </c>
      <c r="Q590">
        <f>WEEKNUM(vst_EtiquetasSalidaTunel[[#This Row],[Dia Proceso 2]])</f>
        <v>9</v>
      </c>
    </row>
    <row r="591" spans="1:17" x14ac:dyDescent="0.3">
      <c r="A591" s="2">
        <v>45715.588634224536</v>
      </c>
      <c r="B591" t="s">
        <v>699</v>
      </c>
      <c r="C591">
        <v>12636</v>
      </c>
      <c r="D591" t="s">
        <v>86</v>
      </c>
      <c r="E591" t="s">
        <v>10</v>
      </c>
      <c r="F591">
        <v>457.25</v>
      </c>
      <c r="G591" t="s">
        <v>11</v>
      </c>
      <c r="H591" t="s">
        <v>12</v>
      </c>
      <c r="I591" t="s">
        <v>13</v>
      </c>
      <c r="J591" s="1">
        <v>45715</v>
      </c>
      <c r="K591">
        <v>24</v>
      </c>
      <c r="L591" t="str">
        <f>TEXT(vst_EtiquetasSalidaTunel[[#This Row],[DiaProceso]],"yyyy-mm-dd")</f>
        <v>2025-02-27</v>
      </c>
      <c r="M591">
        <f>HOUR(vst_EtiquetasSalidaTunel[[#This Row],[DiaProceso]])</f>
        <v>14</v>
      </c>
      <c r="N591" t="str">
        <f>VLOOKUP(vst_EtiquetasSalidaTunel[[#This Row],[HoraProceso]],MAESTROS!$F$5:$G$24,2,0)</f>
        <v>14-15 hrs</v>
      </c>
      <c r="O591" t="str">
        <f>VLOOKUP(vst_EtiquetasSalidaTunel[[#This Row],[HoraIntervalo]],MAESTROS!$G$5:$H$24,2,0)</f>
        <v>Dia</v>
      </c>
      <c r="P591">
        <f>MONTH(vst_EtiquetasSalidaTunel[[#This Row],[Dia Proceso 2]])</f>
        <v>2</v>
      </c>
      <c r="Q591">
        <f>WEEKNUM(vst_EtiquetasSalidaTunel[[#This Row],[Dia Proceso 2]])</f>
        <v>9</v>
      </c>
    </row>
    <row r="592" spans="1:17" x14ac:dyDescent="0.3">
      <c r="A592" s="2">
        <v>45715.604273460645</v>
      </c>
      <c r="B592" t="s">
        <v>720</v>
      </c>
      <c r="C592">
        <v>12636</v>
      </c>
      <c r="D592" t="s">
        <v>86</v>
      </c>
      <c r="E592" t="s">
        <v>10</v>
      </c>
      <c r="F592">
        <v>466.3</v>
      </c>
      <c r="G592" t="s">
        <v>11</v>
      </c>
      <c r="H592" t="s">
        <v>12</v>
      </c>
      <c r="I592" t="s">
        <v>13</v>
      </c>
      <c r="J592" s="1">
        <v>45715</v>
      </c>
      <c r="K592">
        <v>24</v>
      </c>
      <c r="L592" t="str">
        <f>TEXT(vst_EtiquetasSalidaTunel[[#This Row],[DiaProceso]],"yyyy-mm-dd")</f>
        <v>2025-02-27</v>
      </c>
      <c r="M592">
        <f>HOUR(vst_EtiquetasSalidaTunel[[#This Row],[DiaProceso]])</f>
        <v>14</v>
      </c>
      <c r="N592" t="str">
        <f>VLOOKUP(vst_EtiquetasSalidaTunel[[#This Row],[HoraProceso]],MAESTROS!$F$5:$G$24,2,0)</f>
        <v>14-15 hrs</v>
      </c>
      <c r="O592" t="str">
        <f>VLOOKUP(vst_EtiquetasSalidaTunel[[#This Row],[HoraIntervalo]],MAESTROS!$G$5:$H$24,2,0)</f>
        <v>Dia</v>
      </c>
      <c r="P592">
        <f>MONTH(vst_EtiquetasSalidaTunel[[#This Row],[Dia Proceso 2]])</f>
        <v>2</v>
      </c>
      <c r="Q592">
        <f>WEEKNUM(vst_EtiquetasSalidaTunel[[#This Row],[Dia Proceso 2]])</f>
        <v>9</v>
      </c>
    </row>
    <row r="593" spans="1:17" x14ac:dyDescent="0.3">
      <c r="A593" s="2">
        <v>45715.62174386574</v>
      </c>
      <c r="B593" t="s">
        <v>700</v>
      </c>
      <c r="C593">
        <v>12636</v>
      </c>
      <c r="D593" t="s">
        <v>86</v>
      </c>
      <c r="E593" t="s">
        <v>10</v>
      </c>
      <c r="F593">
        <v>478.96</v>
      </c>
      <c r="G593" t="s">
        <v>11</v>
      </c>
      <c r="H593" t="s">
        <v>12</v>
      </c>
      <c r="I593" t="s">
        <v>13</v>
      </c>
      <c r="J593" s="1">
        <v>45715</v>
      </c>
      <c r="K593">
        <v>24</v>
      </c>
      <c r="L593" t="str">
        <f>TEXT(vst_EtiquetasSalidaTunel[[#This Row],[DiaProceso]],"yyyy-mm-dd")</f>
        <v>2025-02-27</v>
      </c>
      <c r="M593">
        <f>HOUR(vst_EtiquetasSalidaTunel[[#This Row],[DiaProceso]])</f>
        <v>14</v>
      </c>
      <c r="N593" t="str">
        <f>VLOOKUP(vst_EtiquetasSalidaTunel[[#This Row],[HoraProceso]],MAESTROS!$F$5:$G$24,2,0)</f>
        <v>14-15 hrs</v>
      </c>
      <c r="O593" t="str">
        <f>VLOOKUP(vst_EtiquetasSalidaTunel[[#This Row],[HoraIntervalo]],MAESTROS!$G$5:$H$24,2,0)</f>
        <v>Dia</v>
      </c>
      <c r="P593">
        <f>MONTH(vst_EtiquetasSalidaTunel[[#This Row],[Dia Proceso 2]])</f>
        <v>2</v>
      </c>
      <c r="Q593">
        <f>WEEKNUM(vst_EtiquetasSalidaTunel[[#This Row],[Dia Proceso 2]])</f>
        <v>9</v>
      </c>
    </row>
    <row r="594" spans="1:17" x14ac:dyDescent="0.3">
      <c r="A594" s="2">
        <v>45715.634201655092</v>
      </c>
      <c r="B594" t="s">
        <v>721</v>
      </c>
      <c r="C594">
        <v>12636</v>
      </c>
      <c r="D594" t="s">
        <v>86</v>
      </c>
      <c r="E594" t="s">
        <v>10</v>
      </c>
      <c r="F594">
        <v>471.69</v>
      </c>
      <c r="G594" t="s">
        <v>11</v>
      </c>
      <c r="H594" t="s">
        <v>12</v>
      </c>
      <c r="I594" t="s">
        <v>13</v>
      </c>
      <c r="J594" s="1">
        <v>45715</v>
      </c>
      <c r="K594">
        <v>24</v>
      </c>
      <c r="L594" t="str">
        <f>TEXT(vst_EtiquetasSalidaTunel[[#This Row],[DiaProceso]],"yyyy-mm-dd")</f>
        <v>2025-02-27</v>
      </c>
      <c r="M594">
        <f>HOUR(vst_EtiquetasSalidaTunel[[#This Row],[DiaProceso]])</f>
        <v>15</v>
      </c>
      <c r="N594" t="str">
        <f>VLOOKUP(vst_EtiquetasSalidaTunel[[#This Row],[HoraProceso]],MAESTROS!$F$5:$G$24,2,0)</f>
        <v>15-16 hrs</v>
      </c>
      <c r="O594" t="str">
        <f>VLOOKUP(vst_EtiquetasSalidaTunel[[#This Row],[HoraIntervalo]],MAESTROS!$G$5:$H$24,2,0)</f>
        <v>Dia</v>
      </c>
      <c r="P594">
        <f>MONTH(vst_EtiquetasSalidaTunel[[#This Row],[Dia Proceso 2]])</f>
        <v>2</v>
      </c>
      <c r="Q594">
        <f>WEEKNUM(vst_EtiquetasSalidaTunel[[#This Row],[Dia Proceso 2]])</f>
        <v>9</v>
      </c>
    </row>
    <row r="595" spans="1:17" x14ac:dyDescent="0.3">
      <c r="A595" s="2">
        <v>45715.649582638885</v>
      </c>
      <c r="B595" t="s">
        <v>701</v>
      </c>
      <c r="C595">
        <v>12636</v>
      </c>
      <c r="D595" t="s">
        <v>86</v>
      </c>
      <c r="E595" t="s">
        <v>10</v>
      </c>
      <c r="F595">
        <v>464.17</v>
      </c>
      <c r="G595" t="s">
        <v>11</v>
      </c>
      <c r="H595" t="s">
        <v>12</v>
      </c>
      <c r="I595" t="s">
        <v>13</v>
      </c>
      <c r="J595" s="1">
        <v>45715</v>
      </c>
      <c r="K595">
        <v>24</v>
      </c>
      <c r="L595" t="str">
        <f>TEXT(vst_EtiquetasSalidaTunel[[#This Row],[DiaProceso]],"yyyy-mm-dd")</f>
        <v>2025-02-27</v>
      </c>
      <c r="M595">
        <f>HOUR(vst_EtiquetasSalidaTunel[[#This Row],[DiaProceso]])</f>
        <v>15</v>
      </c>
      <c r="N595" t="str">
        <f>VLOOKUP(vst_EtiquetasSalidaTunel[[#This Row],[HoraProceso]],MAESTROS!$F$5:$G$24,2,0)</f>
        <v>15-16 hrs</v>
      </c>
      <c r="O595" t="str">
        <f>VLOOKUP(vst_EtiquetasSalidaTunel[[#This Row],[HoraIntervalo]],MAESTROS!$G$5:$H$24,2,0)</f>
        <v>Dia</v>
      </c>
      <c r="P595">
        <f>MONTH(vst_EtiquetasSalidaTunel[[#This Row],[Dia Proceso 2]])</f>
        <v>2</v>
      </c>
      <c r="Q595">
        <f>WEEKNUM(vst_EtiquetasSalidaTunel[[#This Row],[Dia Proceso 2]])</f>
        <v>9</v>
      </c>
    </row>
    <row r="596" spans="1:17" x14ac:dyDescent="0.3">
      <c r="A596" s="2">
        <v>45715.666177465275</v>
      </c>
      <c r="B596" t="s">
        <v>722</v>
      </c>
      <c r="C596">
        <v>12636</v>
      </c>
      <c r="D596" t="s">
        <v>86</v>
      </c>
      <c r="E596" t="s">
        <v>10</v>
      </c>
      <c r="F596">
        <v>466.32</v>
      </c>
      <c r="G596" t="s">
        <v>11</v>
      </c>
      <c r="H596" t="s">
        <v>12</v>
      </c>
      <c r="I596" t="s">
        <v>13</v>
      </c>
      <c r="J596" s="1">
        <v>45715</v>
      </c>
      <c r="K596">
        <v>24</v>
      </c>
      <c r="L596" t="str">
        <f>TEXT(vst_EtiquetasSalidaTunel[[#This Row],[DiaProceso]],"yyyy-mm-dd")</f>
        <v>2025-02-27</v>
      </c>
      <c r="M596">
        <f>HOUR(vst_EtiquetasSalidaTunel[[#This Row],[DiaProceso]])</f>
        <v>15</v>
      </c>
      <c r="N596" t="str">
        <f>VLOOKUP(vst_EtiquetasSalidaTunel[[#This Row],[HoraProceso]],MAESTROS!$F$5:$G$24,2,0)</f>
        <v>15-16 hrs</v>
      </c>
      <c r="O596" t="str">
        <f>VLOOKUP(vst_EtiquetasSalidaTunel[[#This Row],[HoraIntervalo]],MAESTROS!$G$5:$H$24,2,0)</f>
        <v>Dia</v>
      </c>
      <c r="P596">
        <f>MONTH(vst_EtiquetasSalidaTunel[[#This Row],[Dia Proceso 2]])</f>
        <v>2</v>
      </c>
      <c r="Q596">
        <f>WEEKNUM(vst_EtiquetasSalidaTunel[[#This Row],[Dia Proceso 2]])</f>
        <v>9</v>
      </c>
    </row>
    <row r="597" spans="1:17" x14ac:dyDescent="0.3">
      <c r="A597" s="2">
        <v>45715.682584490743</v>
      </c>
      <c r="B597" t="s">
        <v>732</v>
      </c>
      <c r="C597">
        <v>12636</v>
      </c>
      <c r="D597" t="s">
        <v>86</v>
      </c>
      <c r="E597" t="s">
        <v>10</v>
      </c>
      <c r="F597">
        <v>459.06</v>
      </c>
      <c r="G597" t="s">
        <v>11</v>
      </c>
      <c r="H597" t="s">
        <v>12</v>
      </c>
      <c r="I597" t="s">
        <v>13</v>
      </c>
      <c r="J597" s="1">
        <v>45715</v>
      </c>
      <c r="K597">
        <v>24</v>
      </c>
      <c r="L597" t="str">
        <f>TEXT(vst_EtiquetasSalidaTunel[[#This Row],[DiaProceso]],"yyyy-mm-dd")</f>
        <v>2025-02-27</v>
      </c>
      <c r="M597">
        <f>HOUR(vst_EtiquetasSalidaTunel[[#This Row],[DiaProceso]])</f>
        <v>16</v>
      </c>
      <c r="N597" t="str">
        <f>VLOOKUP(vst_EtiquetasSalidaTunel[[#This Row],[HoraProceso]],MAESTROS!$F$5:$G$24,2,0)</f>
        <v>16-17 hrs</v>
      </c>
      <c r="O597" t="str">
        <f>VLOOKUP(vst_EtiquetasSalidaTunel[[#This Row],[HoraIntervalo]],MAESTROS!$G$5:$H$24,2,0)</f>
        <v>Dia</v>
      </c>
      <c r="P597">
        <f>MONTH(vst_EtiquetasSalidaTunel[[#This Row],[Dia Proceso 2]])</f>
        <v>2</v>
      </c>
      <c r="Q597">
        <f>WEEKNUM(vst_EtiquetasSalidaTunel[[#This Row],[Dia Proceso 2]])</f>
        <v>9</v>
      </c>
    </row>
    <row r="598" spans="1:17" x14ac:dyDescent="0.3">
      <c r="A598" s="2">
        <v>45715.696314814813</v>
      </c>
      <c r="B598" t="s">
        <v>709</v>
      </c>
      <c r="C598">
        <v>12636</v>
      </c>
      <c r="D598" t="s">
        <v>86</v>
      </c>
      <c r="E598" t="s">
        <v>10</v>
      </c>
      <c r="F598">
        <v>315.35000000000002</v>
      </c>
      <c r="G598" t="s">
        <v>11</v>
      </c>
      <c r="H598" t="s">
        <v>12</v>
      </c>
      <c r="I598" t="s">
        <v>13</v>
      </c>
      <c r="J598" s="1">
        <v>45715</v>
      </c>
      <c r="K598">
        <v>17</v>
      </c>
      <c r="L598" t="str">
        <f>TEXT(vst_EtiquetasSalidaTunel[[#This Row],[DiaProceso]],"yyyy-mm-dd")</f>
        <v>2025-02-27</v>
      </c>
      <c r="M598">
        <f>HOUR(vst_EtiquetasSalidaTunel[[#This Row],[DiaProceso]])</f>
        <v>16</v>
      </c>
      <c r="N598" t="str">
        <f>VLOOKUP(vst_EtiquetasSalidaTunel[[#This Row],[HoraProceso]],MAESTROS!$F$5:$G$24,2,0)</f>
        <v>16-17 hrs</v>
      </c>
      <c r="O598" t="str">
        <f>VLOOKUP(vst_EtiquetasSalidaTunel[[#This Row],[HoraIntervalo]],MAESTROS!$G$5:$H$24,2,0)</f>
        <v>Dia</v>
      </c>
      <c r="P598">
        <f>MONTH(vst_EtiquetasSalidaTunel[[#This Row],[Dia Proceso 2]])</f>
        <v>2</v>
      </c>
      <c r="Q598">
        <f>WEEKNUM(vst_EtiquetasSalidaTunel[[#This Row],[Dia Proceso 2]])</f>
        <v>9</v>
      </c>
    </row>
    <row r="599" spans="1:17" x14ac:dyDescent="0.3">
      <c r="A599" s="2">
        <v>45715.965278703705</v>
      </c>
      <c r="B599" t="s">
        <v>691</v>
      </c>
      <c r="C599">
        <v>12633</v>
      </c>
      <c r="D599" t="s">
        <v>27</v>
      </c>
      <c r="E599" t="s">
        <v>123</v>
      </c>
      <c r="F599">
        <v>507.33</v>
      </c>
      <c r="G599" t="s">
        <v>124</v>
      </c>
      <c r="H599" t="s">
        <v>37</v>
      </c>
      <c r="I599" t="s">
        <v>13</v>
      </c>
      <c r="J599" s="1">
        <v>45715</v>
      </c>
      <c r="K599">
        <v>24</v>
      </c>
      <c r="L599" t="str">
        <f>TEXT(vst_EtiquetasSalidaTunel[[#This Row],[DiaProceso]],"yyyy-mm-dd")</f>
        <v>2025-02-27</v>
      </c>
      <c r="M599">
        <f>HOUR(vst_EtiquetasSalidaTunel[[#This Row],[DiaProceso]])</f>
        <v>23</v>
      </c>
      <c r="N599" t="str">
        <f>VLOOKUP(vst_EtiquetasSalidaTunel[[#This Row],[HoraProceso]],MAESTROS!$F$5:$G$24,2,0)</f>
        <v>23-24 hrs</v>
      </c>
      <c r="O599" t="str">
        <f>VLOOKUP(vst_EtiquetasSalidaTunel[[#This Row],[HoraIntervalo]],MAESTROS!$G$5:$H$24,2,0)</f>
        <v>Noche</v>
      </c>
      <c r="P599">
        <f>MONTH(vst_EtiquetasSalidaTunel[[#This Row],[Dia Proceso 2]])</f>
        <v>2</v>
      </c>
      <c r="Q599">
        <f>WEEKNUM(vst_EtiquetasSalidaTunel[[#This Row],[Dia Proceso 2]])</f>
        <v>9</v>
      </c>
    </row>
    <row r="600" spans="1:17" x14ac:dyDescent="0.3">
      <c r="A600" s="2">
        <v>45715.977376238428</v>
      </c>
      <c r="B600" t="s">
        <v>658</v>
      </c>
      <c r="C600">
        <v>12633</v>
      </c>
      <c r="D600" t="s">
        <v>27</v>
      </c>
      <c r="E600" t="s">
        <v>123</v>
      </c>
      <c r="F600">
        <v>171.19</v>
      </c>
      <c r="G600" t="s">
        <v>124</v>
      </c>
      <c r="H600" t="s">
        <v>37</v>
      </c>
      <c r="I600" t="s">
        <v>13</v>
      </c>
      <c r="J600" s="1">
        <v>45715</v>
      </c>
      <c r="K600">
        <v>8</v>
      </c>
      <c r="L600" t="str">
        <f>TEXT(vst_EtiquetasSalidaTunel[[#This Row],[DiaProceso]],"yyyy-mm-dd")</f>
        <v>2025-02-27</v>
      </c>
      <c r="M600">
        <f>HOUR(vst_EtiquetasSalidaTunel[[#This Row],[DiaProceso]])</f>
        <v>23</v>
      </c>
      <c r="N600" t="str">
        <f>VLOOKUP(vst_EtiquetasSalidaTunel[[#This Row],[HoraProceso]],MAESTROS!$F$5:$G$24,2,0)</f>
        <v>23-24 hrs</v>
      </c>
      <c r="O600" t="str">
        <f>VLOOKUP(vst_EtiquetasSalidaTunel[[#This Row],[HoraIntervalo]],MAESTROS!$G$5:$H$24,2,0)</f>
        <v>Noche</v>
      </c>
      <c r="P600">
        <f>MONTH(vst_EtiquetasSalidaTunel[[#This Row],[Dia Proceso 2]])</f>
        <v>2</v>
      </c>
      <c r="Q600">
        <f>WEEKNUM(vst_EtiquetasSalidaTunel[[#This Row],[Dia Proceso 2]])</f>
        <v>9</v>
      </c>
    </row>
    <row r="601" spans="1:17" x14ac:dyDescent="0.3">
      <c r="A601" s="2">
        <v>45716.000208599537</v>
      </c>
      <c r="B601" t="s">
        <v>680</v>
      </c>
      <c r="C601">
        <v>12634</v>
      </c>
      <c r="D601" t="s">
        <v>27</v>
      </c>
      <c r="E601" t="s">
        <v>123</v>
      </c>
      <c r="F601">
        <v>542.16999999999996</v>
      </c>
      <c r="G601" t="s">
        <v>124</v>
      </c>
      <c r="H601" t="s">
        <v>23</v>
      </c>
      <c r="I601" t="s">
        <v>13</v>
      </c>
      <c r="J601" s="1">
        <v>45716</v>
      </c>
      <c r="K601">
        <v>24</v>
      </c>
      <c r="L601" t="str">
        <f>TEXT(vst_EtiquetasSalidaTunel[[#This Row],[DiaProceso]],"yyyy-mm-dd")</f>
        <v>2025-02-28</v>
      </c>
      <c r="M601">
        <f>HOUR(vst_EtiquetasSalidaTunel[[#This Row],[DiaProceso]])</f>
        <v>0</v>
      </c>
      <c r="N601" t="str">
        <f>VLOOKUP(vst_EtiquetasSalidaTunel[[#This Row],[HoraProceso]],MAESTROS!$F$5:$G$24,2,0)</f>
        <v>00-01 hrs</v>
      </c>
      <c r="O601" t="str">
        <f>VLOOKUP(vst_EtiquetasSalidaTunel[[#This Row],[HoraIntervalo]],MAESTROS!$G$5:$H$24,2,0)</f>
        <v>Noche</v>
      </c>
      <c r="P601">
        <f>MONTH(vst_EtiquetasSalidaTunel[[#This Row],[Dia Proceso 2]])</f>
        <v>2</v>
      </c>
      <c r="Q601">
        <f>WEEKNUM(vst_EtiquetasSalidaTunel[[#This Row],[Dia Proceso 2]])</f>
        <v>9</v>
      </c>
    </row>
    <row r="602" spans="1:17" x14ac:dyDescent="0.3">
      <c r="A602" s="2">
        <v>45716.020962268522</v>
      </c>
      <c r="B602" t="s">
        <v>692</v>
      </c>
      <c r="C602">
        <v>12634</v>
      </c>
      <c r="D602" t="s">
        <v>27</v>
      </c>
      <c r="E602" t="s">
        <v>123</v>
      </c>
      <c r="F602">
        <v>537.23</v>
      </c>
      <c r="G602" t="s">
        <v>124</v>
      </c>
      <c r="H602" t="s">
        <v>23</v>
      </c>
      <c r="I602" t="s">
        <v>13</v>
      </c>
      <c r="J602" s="1">
        <v>45716</v>
      </c>
      <c r="K602">
        <v>24</v>
      </c>
      <c r="L602" t="str">
        <f>TEXT(vst_EtiquetasSalidaTunel[[#This Row],[DiaProceso]],"yyyy-mm-dd")</f>
        <v>2025-02-28</v>
      </c>
      <c r="M602">
        <f>HOUR(vst_EtiquetasSalidaTunel[[#This Row],[DiaProceso]])</f>
        <v>0</v>
      </c>
      <c r="N602" t="str">
        <f>VLOOKUP(vst_EtiquetasSalidaTunel[[#This Row],[HoraProceso]],MAESTROS!$F$5:$G$24,2,0)</f>
        <v>00-01 hrs</v>
      </c>
      <c r="O602" t="str">
        <f>VLOOKUP(vst_EtiquetasSalidaTunel[[#This Row],[HoraIntervalo]],MAESTROS!$G$5:$H$24,2,0)</f>
        <v>Noche</v>
      </c>
      <c r="P602">
        <f>MONTH(vst_EtiquetasSalidaTunel[[#This Row],[Dia Proceso 2]])</f>
        <v>2</v>
      </c>
      <c r="Q602">
        <f>WEEKNUM(vst_EtiquetasSalidaTunel[[#This Row],[Dia Proceso 2]])</f>
        <v>9</v>
      </c>
    </row>
    <row r="603" spans="1:17" x14ac:dyDescent="0.3">
      <c r="A603" s="2">
        <v>45716.071179282408</v>
      </c>
      <c r="B603" t="s">
        <v>681</v>
      </c>
      <c r="C603">
        <v>12634</v>
      </c>
      <c r="D603" t="s">
        <v>27</v>
      </c>
      <c r="E603" t="s">
        <v>123</v>
      </c>
      <c r="F603">
        <v>520.5</v>
      </c>
      <c r="G603" t="s">
        <v>124</v>
      </c>
      <c r="H603" t="s">
        <v>23</v>
      </c>
      <c r="I603" t="s">
        <v>13</v>
      </c>
      <c r="J603" s="1">
        <v>45716</v>
      </c>
      <c r="K603">
        <v>24</v>
      </c>
      <c r="L603" t="str">
        <f>TEXT(vst_EtiquetasSalidaTunel[[#This Row],[DiaProceso]],"yyyy-mm-dd")</f>
        <v>2025-02-28</v>
      </c>
      <c r="M603">
        <f>HOUR(vst_EtiquetasSalidaTunel[[#This Row],[DiaProceso]])</f>
        <v>1</v>
      </c>
      <c r="N603" t="str">
        <f>VLOOKUP(vst_EtiquetasSalidaTunel[[#This Row],[HoraProceso]],MAESTROS!$F$5:$G$24,2,0)</f>
        <v>01-02 hrs</v>
      </c>
      <c r="O603" t="str">
        <f>VLOOKUP(vst_EtiquetasSalidaTunel[[#This Row],[HoraIntervalo]],MAESTROS!$G$5:$H$24,2,0)</f>
        <v>Noche</v>
      </c>
      <c r="P603">
        <f>MONTH(vst_EtiquetasSalidaTunel[[#This Row],[Dia Proceso 2]])</f>
        <v>2</v>
      </c>
      <c r="Q603">
        <f>WEEKNUM(vst_EtiquetasSalidaTunel[[#This Row],[Dia Proceso 2]])</f>
        <v>9</v>
      </c>
    </row>
    <row r="604" spans="1:17" x14ac:dyDescent="0.3">
      <c r="A604" s="2">
        <v>45716.084746909721</v>
      </c>
      <c r="B604" t="s">
        <v>659</v>
      </c>
      <c r="C604">
        <v>12634</v>
      </c>
      <c r="D604" t="s">
        <v>27</v>
      </c>
      <c r="E604" t="s">
        <v>123</v>
      </c>
      <c r="F604">
        <v>322.42</v>
      </c>
      <c r="G604" t="s">
        <v>124</v>
      </c>
      <c r="H604" t="s">
        <v>23</v>
      </c>
      <c r="I604" t="s">
        <v>13</v>
      </c>
      <c r="J604" s="1">
        <v>45716</v>
      </c>
      <c r="K604">
        <v>15</v>
      </c>
      <c r="L604" t="str">
        <f>TEXT(vst_EtiquetasSalidaTunel[[#This Row],[DiaProceso]],"yyyy-mm-dd")</f>
        <v>2025-02-28</v>
      </c>
      <c r="M604">
        <f>HOUR(vst_EtiquetasSalidaTunel[[#This Row],[DiaProceso]])</f>
        <v>2</v>
      </c>
      <c r="N604" t="str">
        <f>VLOOKUP(vst_EtiquetasSalidaTunel[[#This Row],[HoraProceso]],MAESTROS!$F$5:$G$24,2,0)</f>
        <v>02-03 hrs</v>
      </c>
      <c r="O604" t="str">
        <f>VLOOKUP(vst_EtiquetasSalidaTunel[[#This Row],[HoraIntervalo]],MAESTROS!$G$5:$H$24,2,0)</f>
        <v>Noche</v>
      </c>
      <c r="P604">
        <f>MONTH(vst_EtiquetasSalidaTunel[[#This Row],[Dia Proceso 2]])</f>
        <v>2</v>
      </c>
      <c r="Q604">
        <f>WEEKNUM(vst_EtiquetasSalidaTunel[[#This Row],[Dia Proceso 2]])</f>
        <v>9</v>
      </c>
    </row>
    <row r="605" spans="1:17" x14ac:dyDescent="0.3">
      <c r="A605" s="2">
        <v>45716.105262037039</v>
      </c>
      <c r="B605" t="s">
        <v>683</v>
      </c>
      <c r="C605">
        <v>12630</v>
      </c>
      <c r="D605" t="s">
        <v>27</v>
      </c>
      <c r="E605" t="s">
        <v>123</v>
      </c>
      <c r="F605">
        <v>525.17999999999995</v>
      </c>
      <c r="G605" t="s">
        <v>124</v>
      </c>
      <c r="H605" t="s">
        <v>37</v>
      </c>
      <c r="I605" t="s">
        <v>13</v>
      </c>
      <c r="J605" s="1">
        <v>45716</v>
      </c>
      <c r="K605">
        <v>24</v>
      </c>
      <c r="L605" t="str">
        <f>TEXT(vst_EtiquetasSalidaTunel[[#This Row],[DiaProceso]],"yyyy-mm-dd")</f>
        <v>2025-02-28</v>
      </c>
      <c r="M605">
        <f>HOUR(vst_EtiquetasSalidaTunel[[#This Row],[DiaProceso]])</f>
        <v>2</v>
      </c>
      <c r="N605" t="str">
        <f>VLOOKUP(vst_EtiquetasSalidaTunel[[#This Row],[HoraProceso]],MAESTROS!$F$5:$G$24,2,0)</f>
        <v>02-03 hrs</v>
      </c>
      <c r="O605" t="str">
        <f>VLOOKUP(vst_EtiquetasSalidaTunel[[#This Row],[HoraIntervalo]],MAESTROS!$G$5:$H$24,2,0)</f>
        <v>Noche</v>
      </c>
      <c r="P605">
        <f>MONTH(vst_EtiquetasSalidaTunel[[#This Row],[Dia Proceso 2]])</f>
        <v>2</v>
      </c>
      <c r="Q605">
        <f>WEEKNUM(vst_EtiquetasSalidaTunel[[#This Row],[Dia Proceso 2]])</f>
        <v>9</v>
      </c>
    </row>
    <row r="606" spans="1:17" x14ac:dyDescent="0.3">
      <c r="A606" s="2">
        <v>45716.122030474537</v>
      </c>
      <c r="B606" t="s">
        <v>684</v>
      </c>
      <c r="C606">
        <v>12630</v>
      </c>
      <c r="D606" t="s">
        <v>27</v>
      </c>
      <c r="E606" t="s">
        <v>123</v>
      </c>
      <c r="F606">
        <v>456.24</v>
      </c>
      <c r="G606" t="s">
        <v>124</v>
      </c>
      <c r="H606" t="s">
        <v>37</v>
      </c>
      <c r="I606" t="s">
        <v>13</v>
      </c>
      <c r="J606" s="1">
        <v>45716</v>
      </c>
      <c r="K606">
        <v>21</v>
      </c>
      <c r="L606" t="str">
        <f>TEXT(vst_EtiquetasSalidaTunel[[#This Row],[DiaProceso]],"yyyy-mm-dd")</f>
        <v>2025-02-28</v>
      </c>
      <c r="M606">
        <f>HOUR(vst_EtiquetasSalidaTunel[[#This Row],[DiaProceso]])</f>
        <v>2</v>
      </c>
      <c r="N606" t="str">
        <f>VLOOKUP(vst_EtiquetasSalidaTunel[[#This Row],[HoraProceso]],MAESTROS!$F$5:$G$24,2,0)</f>
        <v>02-03 hrs</v>
      </c>
      <c r="O606" t="str">
        <f>VLOOKUP(vst_EtiquetasSalidaTunel[[#This Row],[HoraIntervalo]],MAESTROS!$G$5:$H$24,2,0)</f>
        <v>Noche</v>
      </c>
      <c r="P606">
        <f>MONTH(vst_EtiquetasSalidaTunel[[#This Row],[Dia Proceso 2]])</f>
        <v>2</v>
      </c>
      <c r="Q606">
        <f>WEEKNUM(vst_EtiquetasSalidaTunel[[#This Row],[Dia Proceso 2]])</f>
        <v>9</v>
      </c>
    </row>
    <row r="607" spans="1:17" x14ac:dyDescent="0.3">
      <c r="A607" s="2">
        <v>45716.150466354164</v>
      </c>
      <c r="B607" t="s">
        <v>679</v>
      </c>
      <c r="C607">
        <v>12629</v>
      </c>
      <c r="D607" t="s">
        <v>27</v>
      </c>
      <c r="E607" t="s">
        <v>123</v>
      </c>
      <c r="F607">
        <v>528.14</v>
      </c>
      <c r="G607" t="s">
        <v>124</v>
      </c>
      <c r="H607" t="s">
        <v>37</v>
      </c>
      <c r="I607" t="s">
        <v>13</v>
      </c>
      <c r="J607" s="1">
        <v>45716</v>
      </c>
      <c r="K607">
        <v>24</v>
      </c>
      <c r="L607" t="str">
        <f>TEXT(vst_EtiquetasSalidaTunel[[#This Row],[DiaProceso]],"yyyy-mm-dd")</f>
        <v>2025-02-28</v>
      </c>
      <c r="M607">
        <f>HOUR(vst_EtiquetasSalidaTunel[[#This Row],[DiaProceso]])</f>
        <v>3</v>
      </c>
      <c r="N607" t="str">
        <f>VLOOKUP(vst_EtiquetasSalidaTunel[[#This Row],[HoraProceso]],MAESTROS!$F$5:$G$24,2,0)</f>
        <v>03-04 hrs</v>
      </c>
      <c r="O607" t="str">
        <f>VLOOKUP(vst_EtiquetasSalidaTunel[[#This Row],[HoraIntervalo]],MAESTROS!$G$5:$H$24,2,0)</f>
        <v>Noche</v>
      </c>
      <c r="P607">
        <f>MONTH(vst_EtiquetasSalidaTunel[[#This Row],[Dia Proceso 2]])</f>
        <v>2</v>
      </c>
      <c r="Q607">
        <f>WEEKNUM(vst_EtiquetasSalidaTunel[[#This Row],[Dia Proceso 2]])</f>
        <v>9</v>
      </c>
    </row>
    <row r="608" spans="1:17" x14ac:dyDescent="0.3">
      <c r="A608" s="2">
        <v>45716.164861770834</v>
      </c>
      <c r="B608" t="s">
        <v>675</v>
      </c>
      <c r="C608">
        <v>12629</v>
      </c>
      <c r="D608" t="s">
        <v>27</v>
      </c>
      <c r="E608" t="s">
        <v>123</v>
      </c>
      <c r="F608">
        <v>247.33</v>
      </c>
      <c r="G608" t="s">
        <v>124</v>
      </c>
      <c r="H608" t="s">
        <v>37</v>
      </c>
      <c r="I608" t="s">
        <v>13</v>
      </c>
      <c r="J608" s="1">
        <v>45716</v>
      </c>
      <c r="K608">
        <v>12</v>
      </c>
      <c r="L608" t="str">
        <f>TEXT(vst_EtiquetasSalidaTunel[[#This Row],[DiaProceso]],"yyyy-mm-dd")</f>
        <v>2025-02-28</v>
      </c>
      <c r="M608">
        <f>HOUR(vst_EtiquetasSalidaTunel[[#This Row],[DiaProceso]])</f>
        <v>3</v>
      </c>
      <c r="N608" t="str">
        <f>VLOOKUP(vst_EtiquetasSalidaTunel[[#This Row],[HoraProceso]],MAESTROS!$F$5:$G$24,2,0)</f>
        <v>03-04 hrs</v>
      </c>
      <c r="O608" t="str">
        <f>VLOOKUP(vst_EtiquetasSalidaTunel[[#This Row],[HoraIntervalo]],MAESTROS!$G$5:$H$24,2,0)</f>
        <v>Noche</v>
      </c>
      <c r="P608">
        <f>MONTH(vst_EtiquetasSalidaTunel[[#This Row],[Dia Proceso 2]])</f>
        <v>2</v>
      </c>
      <c r="Q608">
        <f>WEEKNUM(vst_EtiquetasSalidaTunel[[#This Row],[Dia Proceso 2]])</f>
        <v>9</v>
      </c>
    </row>
    <row r="609" spans="1:17" x14ac:dyDescent="0.3">
      <c r="A609" s="2">
        <v>45716.188595057873</v>
      </c>
      <c r="B609" t="s">
        <v>664</v>
      </c>
      <c r="C609">
        <v>12644</v>
      </c>
      <c r="D609" t="s">
        <v>27</v>
      </c>
      <c r="E609" t="s">
        <v>453</v>
      </c>
      <c r="F609">
        <v>506.39</v>
      </c>
      <c r="G609" t="s">
        <v>124</v>
      </c>
      <c r="H609" t="s">
        <v>202</v>
      </c>
      <c r="I609" t="s">
        <v>13</v>
      </c>
      <c r="J609" s="1">
        <v>45716</v>
      </c>
      <c r="K609">
        <v>24</v>
      </c>
      <c r="L609" t="str">
        <f>TEXT(vst_EtiquetasSalidaTunel[[#This Row],[DiaProceso]],"yyyy-mm-dd")</f>
        <v>2025-02-28</v>
      </c>
      <c r="M609">
        <f>HOUR(vst_EtiquetasSalidaTunel[[#This Row],[DiaProceso]])</f>
        <v>4</v>
      </c>
      <c r="N609" t="str">
        <f>VLOOKUP(vst_EtiquetasSalidaTunel[[#This Row],[HoraProceso]],MAESTROS!$F$5:$G$24,2,0)</f>
        <v>04-05 hrs</v>
      </c>
      <c r="O609" t="str">
        <f>VLOOKUP(vst_EtiquetasSalidaTunel[[#This Row],[HoraIntervalo]],MAESTROS!$G$5:$H$24,2,0)</f>
        <v>Noche</v>
      </c>
      <c r="P609">
        <f>MONTH(vst_EtiquetasSalidaTunel[[#This Row],[Dia Proceso 2]])</f>
        <v>2</v>
      </c>
      <c r="Q609">
        <f>WEEKNUM(vst_EtiquetasSalidaTunel[[#This Row],[Dia Proceso 2]])</f>
        <v>9</v>
      </c>
    </row>
    <row r="610" spans="1:17" x14ac:dyDescent="0.3">
      <c r="A610" s="2">
        <v>45716.195143368059</v>
      </c>
      <c r="B610" t="s">
        <v>693</v>
      </c>
      <c r="C610">
        <v>12644</v>
      </c>
      <c r="D610" t="s">
        <v>27</v>
      </c>
      <c r="E610" t="s">
        <v>453</v>
      </c>
      <c r="F610">
        <v>116.25</v>
      </c>
      <c r="G610" t="s">
        <v>124</v>
      </c>
      <c r="H610" t="s">
        <v>202</v>
      </c>
      <c r="I610" t="s">
        <v>13</v>
      </c>
      <c r="J610" s="1">
        <v>45716</v>
      </c>
      <c r="K610">
        <v>6</v>
      </c>
      <c r="L610" t="str">
        <f>TEXT(vst_EtiquetasSalidaTunel[[#This Row],[DiaProceso]],"yyyy-mm-dd")</f>
        <v>2025-02-28</v>
      </c>
      <c r="M610">
        <f>HOUR(vst_EtiquetasSalidaTunel[[#This Row],[DiaProceso]])</f>
        <v>4</v>
      </c>
      <c r="N610" t="str">
        <f>VLOOKUP(vst_EtiquetasSalidaTunel[[#This Row],[HoraProceso]],MAESTROS!$F$5:$G$24,2,0)</f>
        <v>04-05 hrs</v>
      </c>
      <c r="O610" t="str">
        <f>VLOOKUP(vst_EtiquetasSalidaTunel[[#This Row],[HoraIntervalo]],MAESTROS!$G$5:$H$24,2,0)</f>
        <v>Noche</v>
      </c>
      <c r="P610">
        <f>MONTH(vst_EtiquetasSalidaTunel[[#This Row],[Dia Proceso 2]])</f>
        <v>2</v>
      </c>
      <c r="Q610">
        <f>WEEKNUM(vst_EtiquetasSalidaTunel[[#This Row],[Dia Proceso 2]])</f>
        <v>9</v>
      </c>
    </row>
    <row r="611" spans="1:17" x14ac:dyDescent="0.3">
      <c r="A611" s="2">
        <v>45716.196533912036</v>
      </c>
      <c r="B611" t="s">
        <v>665</v>
      </c>
      <c r="C611">
        <v>12644</v>
      </c>
      <c r="D611" t="s">
        <v>27</v>
      </c>
      <c r="E611" t="s">
        <v>666</v>
      </c>
      <c r="F611">
        <v>18.440000000000001</v>
      </c>
      <c r="G611" t="s">
        <v>124</v>
      </c>
      <c r="H611" t="s">
        <v>202</v>
      </c>
      <c r="I611" t="s">
        <v>13</v>
      </c>
      <c r="J611" s="1">
        <v>45716</v>
      </c>
      <c r="K611">
        <v>1</v>
      </c>
      <c r="L611" t="str">
        <f>TEXT(vst_EtiquetasSalidaTunel[[#This Row],[DiaProceso]],"yyyy-mm-dd")</f>
        <v>2025-02-28</v>
      </c>
      <c r="M611">
        <f>HOUR(vst_EtiquetasSalidaTunel[[#This Row],[DiaProceso]])</f>
        <v>4</v>
      </c>
      <c r="N611" t="str">
        <f>VLOOKUP(vst_EtiquetasSalidaTunel[[#This Row],[HoraProceso]],MAESTROS!$F$5:$G$24,2,0)</f>
        <v>04-05 hrs</v>
      </c>
      <c r="O611" t="str">
        <f>VLOOKUP(vst_EtiquetasSalidaTunel[[#This Row],[HoraIntervalo]],MAESTROS!$G$5:$H$24,2,0)</f>
        <v>Noche</v>
      </c>
      <c r="P611">
        <f>MONTH(vst_EtiquetasSalidaTunel[[#This Row],[Dia Proceso 2]])</f>
        <v>2</v>
      </c>
      <c r="Q611">
        <f>WEEKNUM(vst_EtiquetasSalidaTunel[[#This Row],[Dia Proceso 2]])</f>
        <v>9</v>
      </c>
    </row>
    <row r="612" spans="1:17" x14ac:dyDescent="0.3">
      <c r="A612" s="2">
        <v>45716.198541284721</v>
      </c>
      <c r="B612" t="s">
        <v>667</v>
      </c>
      <c r="C612">
        <v>12644</v>
      </c>
      <c r="D612" t="s">
        <v>27</v>
      </c>
      <c r="E612" t="s">
        <v>668</v>
      </c>
      <c r="F612">
        <v>21.37</v>
      </c>
      <c r="G612" t="s">
        <v>124</v>
      </c>
      <c r="H612" t="s">
        <v>202</v>
      </c>
      <c r="I612" t="s">
        <v>13</v>
      </c>
      <c r="J612" s="1">
        <v>45716</v>
      </c>
      <c r="K612">
        <v>1</v>
      </c>
      <c r="L612" t="str">
        <f>TEXT(vst_EtiquetasSalidaTunel[[#This Row],[DiaProceso]],"yyyy-mm-dd")</f>
        <v>2025-02-28</v>
      </c>
      <c r="M612">
        <f>HOUR(vst_EtiquetasSalidaTunel[[#This Row],[DiaProceso]])</f>
        <v>4</v>
      </c>
      <c r="N612" t="str">
        <f>VLOOKUP(vst_EtiquetasSalidaTunel[[#This Row],[HoraProceso]],MAESTROS!$F$5:$G$24,2,0)</f>
        <v>04-05 hrs</v>
      </c>
      <c r="O612" t="str">
        <f>VLOOKUP(vst_EtiquetasSalidaTunel[[#This Row],[HoraIntervalo]],MAESTROS!$G$5:$H$24,2,0)</f>
        <v>Noche</v>
      </c>
      <c r="P612">
        <f>MONTH(vst_EtiquetasSalidaTunel[[#This Row],[Dia Proceso 2]])</f>
        <v>2</v>
      </c>
      <c r="Q612">
        <f>WEEKNUM(vst_EtiquetasSalidaTunel[[#This Row],[Dia Proceso 2]])</f>
        <v>9</v>
      </c>
    </row>
    <row r="613" spans="1:17" x14ac:dyDescent="0.3">
      <c r="A613" s="2">
        <v>45716.227500034722</v>
      </c>
      <c r="B613" t="s">
        <v>669</v>
      </c>
      <c r="C613">
        <v>12644</v>
      </c>
      <c r="D613" t="s">
        <v>27</v>
      </c>
      <c r="E613" t="s">
        <v>123</v>
      </c>
      <c r="F613">
        <v>497.92</v>
      </c>
      <c r="G613" t="s">
        <v>124</v>
      </c>
      <c r="H613" t="s">
        <v>202</v>
      </c>
      <c r="I613" t="s">
        <v>13</v>
      </c>
      <c r="J613" s="1">
        <v>45716</v>
      </c>
      <c r="K613">
        <v>24</v>
      </c>
      <c r="L613" t="str">
        <f>TEXT(vst_EtiquetasSalidaTunel[[#This Row],[DiaProceso]],"yyyy-mm-dd")</f>
        <v>2025-02-28</v>
      </c>
      <c r="M613">
        <f>HOUR(vst_EtiquetasSalidaTunel[[#This Row],[DiaProceso]])</f>
        <v>5</v>
      </c>
      <c r="N613" t="str">
        <f>VLOOKUP(vst_EtiquetasSalidaTunel[[#This Row],[HoraProceso]],MAESTROS!$F$5:$G$24,2,0)</f>
        <v>05-06 hrs</v>
      </c>
      <c r="O613" t="str">
        <f>VLOOKUP(vst_EtiquetasSalidaTunel[[#This Row],[HoraIntervalo]],MAESTROS!$G$5:$H$24,2,0)</f>
        <v>Noche</v>
      </c>
      <c r="P613">
        <f>MONTH(vst_EtiquetasSalidaTunel[[#This Row],[Dia Proceso 2]])</f>
        <v>2</v>
      </c>
      <c r="Q613">
        <f>WEEKNUM(vst_EtiquetasSalidaTunel[[#This Row],[Dia Proceso 2]])</f>
        <v>9</v>
      </c>
    </row>
    <row r="614" spans="1:17" x14ac:dyDescent="0.3">
      <c r="A614" s="2">
        <v>45716.250031400465</v>
      </c>
      <c r="B614" t="s">
        <v>694</v>
      </c>
      <c r="C614">
        <v>12644</v>
      </c>
      <c r="D614" t="s">
        <v>27</v>
      </c>
      <c r="E614" t="s">
        <v>123</v>
      </c>
      <c r="F614">
        <v>296.79000000000002</v>
      </c>
      <c r="G614" t="s">
        <v>124</v>
      </c>
      <c r="H614" t="s">
        <v>202</v>
      </c>
      <c r="I614" t="s">
        <v>13</v>
      </c>
      <c r="J614" s="1">
        <v>45716</v>
      </c>
      <c r="K614">
        <v>14</v>
      </c>
      <c r="L614" t="str">
        <f>TEXT(vst_EtiquetasSalidaTunel[[#This Row],[DiaProceso]],"yyyy-mm-dd")</f>
        <v>2025-02-28</v>
      </c>
      <c r="M614">
        <f>HOUR(vst_EtiquetasSalidaTunel[[#This Row],[DiaProceso]])</f>
        <v>6</v>
      </c>
      <c r="N614" t="e">
        <f>VLOOKUP(vst_EtiquetasSalidaTunel[[#This Row],[HoraProceso]],MAESTROS!$F$5:$G$24,2,0)</f>
        <v>#N/A</v>
      </c>
      <c r="O614" t="e">
        <f>VLOOKUP(vst_EtiquetasSalidaTunel[[#This Row],[HoraIntervalo]],MAESTROS!$G$5:$H$24,2,0)</f>
        <v>#N/A</v>
      </c>
      <c r="P614">
        <f>MONTH(vst_EtiquetasSalidaTunel[[#This Row],[Dia Proceso 2]])</f>
        <v>2</v>
      </c>
      <c r="Q614">
        <f>WEEKNUM(vst_EtiquetasSalidaTunel[[#This Row],[Dia Proceso 2]])</f>
        <v>9</v>
      </c>
    </row>
    <row r="615" spans="1:17" x14ac:dyDescent="0.3">
      <c r="A615" s="2">
        <v>45716.365046064813</v>
      </c>
      <c r="B615" t="s">
        <v>670</v>
      </c>
      <c r="C615">
        <v>12644</v>
      </c>
      <c r="D615" t="s">
        <v>27</v>
      </c>
      <c r="E615" t="s">
        <v>123</v>
      </c>
      <c r="F615">
        <v>411.74</v>
      </c>
      <c r="G615" t="s">
        <v>124</v>
      </c>
      <c r="H615" t="s">
        <v>202</v>
      </c>
      <c r="I615" t="s">
        <v>13</v>
      </c>
      <c r="J615" s="1">
        <v>45716</v>
      </c>
      <c r="K615">
        <v>24</v>
      </c>
      <c r="L615" t="str">
        <f>TEXT(vst_EtiquetasSalidaTunel[[#This Row],[DiaProceso]],"yyyy-mm-dd")</f>
        <v>2025-02-28</v>
      </c>
      <c r="M615">
        <f>HOUR(vst_EtiquetasSalidaTunel[[#This Row],[DiaProceso]])</f>
        <v>8</v>
      </c>
      <c r="N615" t="str">
        <f>VLOOKUP(vst_EtiquetasSalidaTunel[[#This Row],[HoraProceso]],MAESTROS!$F$5:$G$24,2,0)</f>
        <v>08-09 hrs</v>
      </c>
      <c r="O615" t="str">
        <f>VLOOKUP(vst_EtiquetasSalidaTunel[[#This Row],[HoraIntervalo]],MAESTROS!$G$5:$H$24,2,0)</f>
        <v>Dia</v>
      </c>
      <c r="P615">
        <f>MONTH(vst_EtiquetasSalidaTunel[[#This Row],[Dia Proceso 2]])</f>
        <v>2</v>
      </c>
      <c r="Q615">
        <f>WEEKNUM(vst_EtiquetasSalidaTunel[[#This Row],[Dia Proceso 2]])</f>
        <v>9</v>
      </c>
    </row>
    <row r="616" spans="1:17" x14ac:dyDescent="0.3">
      <c r="A616" s="2">
        <v>45716.38508738426</v>
      </c>
      <c r="B616" t="s">
        <v>682</v>
      </c>
      <c r="C616">
        <v>12644</v>
      </c>
      <c r="D616" t="s">
        <v>27</v>
      </c>
      <c r="E616" t="s">
        <v>123</v>
      </c>
      <c r="F616">
        <v>417.67</v>
      </c>
      <c r="G616" t="s">
        <v>124</v>
      </c>
      <c r="H616" t="s">
        <v>202</v>
      </c>
      <c r="I616" t="s">
        <v>13</v>
      </c>
      <c r="J616" s="1">
        <v>45716</v>
      </c>
      <c r="K616">
        <v>24</v>
      </c>
      <c r="L616" t="str">
        <f>TEXT(vst_EtiquetasSalidaTunel[[#This Row],[DiaProceso]],"yyyy-mm-dd")</f>
        <v>2025-02-28</v>
      </c>
      <c r="M616">
        <f>HOUR(vst_EtiquetasSalidaTunel[[#This Row],[DiaProceso]])</f>
        <v>9</v>
      </c>
      <c r="N616" t="str">
        <f>VLOOKUP(vst_EtiquetasSalidaTunel[[#This Row],[HoraProceso]],MAESTROS!$F$5:$G$24,2,0)</f>
        <v>09-10 hrs</v>
      </c>
      <c r="O616" t="str">
        <f>VLOOKUP(vst_EtiquetasSalidaTunel[[#This Row],[HoraIntervalo]],MAESTROS!$G$5:$H$24,2,0)</f>
        <v>Dia</v>
      </c>
      <c r="P616">
        <f>MONTH(vst_EtiquetasSalidaTunel[[#This Row],[Dia Proceso 2]])</f>
        <v>2</v>
      </c>
      <c r="Q616">
        <f>WEEKNUM(vst_EtiquetasSalidaTunel[[#This Row],[Dia Proceso 2]])</f>
        <v>9</v>
      </c>
    </row>
    <row r="617" spans="1:17" x14ac:dyDescent="0.3">
      <c r="A617" s="2">
        <v>45716.403010104164</v>
      </c>
      <c r="B617" t="s">
        <v>686</v>
      </c>
      <c r="C617">
        <v>12644</v>
      </c>
      <c r="D617" t="s">
        <v>27</v>
      </c>
      <c r="E617" t="s">
        <v>123</v>
      </c>
      <c r="F617">
        <v>429.56</v>
      </c>
      <c r="G617" t="s">
        <v>124</v>
      </c>
      <c r="H617" t="s">
        <v>202</v>
      </c>
      <c r="I617" t="s">
        <v>13</v>
      </c>
      <c r="J617" s="1">
        <v>45716</v>
      </c>
      <c r="K617">
        <v>24</v>
      </c>
      <c r="L617" t="str">
        <f>TEXT(vst_EtiquetasSalidaTunel[[#This Row],[DiaProceso]],"yyyy-mm-dd")</f>
        <v>2025-02-28</v>
      </c>
      <c r="M617">
        <f>HOUR(vst_EtiquetasSalidaTunel[[#This Row],[DiaProceso]])</f>
        <v>9</v>
      </c>
      <c r="N617" t="str">
        <f>VLOOKUP(vst_EtiquetasSalidaTunel[[#This Row],[HoraProceso]],MAESTROS!$F$5:$G$24,2,0)</f>
        <v>09-10 hrs</v>
      </c>
      <c r="O617" t="str">
        <f>VLOOKUP(vst_EtiquetasSalidaTunel[[#This Row],[HoraIntervalo]],MAESTROS!$G$5:$H$24,2,0)</f>
        <v>Dia</v>
      </c>
      <c r="P617">
        <f>MONTH(vst_EtiquetasSalidaTunel[[#This Row],[Dia Proceso 2]])</f>
        <v>2</v>
      </c>
      <c r="Q617">
        <f>WEEKNUM(vst_EtiquetasSalidaTunel[[#This Row],[Dia Proceso 2]])</f>
        <v>9</v>
      </c>
    </row>
    <row r="618" spans="1:17" x14ac:dyDescent="0.3">
      <c r="A618" s="2">
        <v>45716.414489317132</v>
      </c>
      <c r="B618" t="s">
        <v>695</v>
      </c>
      <c r="C618">
        <v>12644</v>
      </c>
      <c r="D618" t="s">
        <v>27</v>
      </c>
      <c r="E618" t="s">
        <v>123</v>
      </c>
      <c r="F618">
        <v>427.71</v>
      </c>
      <c r="G618" t="s">
        <v>124</v>
      </c>
      <c r="H618" t="s">
        <v>202</v>
      </c>
      <c r="I618" t="s">
        <v>13</v>
      </c>
      <c r="J618" s="1">
        <v>45716</v>
      </c>
      <c r="K618">
        <v>24</v>
      </c>
      <c r="L618" t="str">
        <f>TEXT(vst_EtiquetasSalidaTunel[[#This Row],[DiaProceso]],"yyyy-mm-dd")</f>
        <v>2025-02-28</v>
      </c>
      <c r="M618">
        <f>HOUR(vst_EtiquetasSalidaTunel[[#This Row],[DiaProceso]])</f>
        <v>9</v>
      </c>
      <c r="N618" t="str">
        <f>VLOOKUP(vst_EtiquetasSalidaTunel[[#This Row],[HoraProceso]],MAESTROS!$F$5:$G$24,2,0)</f>
        <v>09-10 hrs</v>
      </c>
      <c r="O618" t="str">
        <f>VLOOKUP(vst_EtiquetasSalidaTunel[[#This Row],[HoraIntervalo]],MAESTROS!$G$5:$H$24,2,0)</f>
        <v>Dia</v>
      </c>
      <c r="P618">
        <f>MONTH(vst_EtiquetasSalidaTunel[[#This Row],[Dia Proceso 2]])</f>
        <v>2</v>
      </c>
      <c r="Q618">
        <f>WEEKNUM(vst_EtiquetasSalidaTunel[[#This Row],[Dia Proceso 2]])</f>
        <v>9</v>
      </c>
    </row>
    <row r="619" spans="1:17" x14ac:dyDescent="0.3">
      <c r="A619" s="2">
        <v>45716.419497951392</v>
      </c>
      <c r="B619" t="s">
        <v>671</v>
      </c>
      <c r="C619">
        <v>12644</v>
      </c>
      <c r="D619" t="s">
        <v>27</v>
      </c>
      <c r="E619" t="s">
        <v>123</v>
      </c>
      <c r="F619">
        <v>131.85</v>
      </c>
      <c r="G619" t="s">
        <v>124</v>
      </c>
      <c r="H619" t="s">
        <v>202</v>
      </c>
      <c r="I619" t="s">
        <v>13</v>
      </c>
      <c r="J619" s="1">
        <v>45716</v>
      </c>
      <c r="K619">
        <v>8</v>
      </c>
      <c r="L619" t="str">
        <f>TEXT(vst_EtiquetasSalidaTunel[[#This Row],[DiaProceso]],"yyyy-mm-dd")</f>
        <v>2025-02-28</v>
      </c>
      <c r="M619">
        <f>HOUR(vst_EtiquetasSalidaTunel[[#This Row],[DiaProceso]])</f>
        <v>10</v>
      </c>
      <c r="N619" t="str">
        <f>VLOOKUP(vst_EtiquetasSalidaTunel[[#This Row],[HoraProceso]],MAESTROS!$F$5:$G$24,2,0)</f>
        <v>10-11 hrs</v>
      </c>
      <c r="O619" t="str">
        <f>VLOOKUP(vst_EtiquetasSalidaTunel[[#This Row],[HoraIntervalo]],MAESTROS!$G$5:$H$24,2,0)</f>
        <v>Dia</v>
      </c>
      <c r="P619">
        <f>MONTH(vst_EtiquetasSalidaTunel[[#This Row],[Dia Proceso 2]])</f>
        <v>2</v>
      </c>
      <c r="Q619">
        <f>WEEKNUM(vst_EtiquetasSalidaTunel[[#This Row],[Dia Proceso 2]])</f>
        <v>9</v>
      </c>
    </row>
    <row r="620" spans="1:17" x14ac:dyDescent="0.3">
      <c r="A620" s="2">
        <v>45716.440598692127</v>
      </c>
      <c r="B620" t="s">
        <v>710</v>
      </c>
      <c r="C620">
        <v>12637</v>
      </c>
      <c r="D620" t="s">
        <v>86</v>
      </c>
      <c r="E620" t="s">
        <v>10</v>
      </c>
      <c r="F620">
        <v>465.26</v>
      </c>
      <c r="G620" t="s">
        <v>11</v>
      </c>
      <c r="H620" t="s">
        <v>12</v>
      </c>
      <c r="I620" t="s">
        <v>13</v>
      </c>
      <c r="J620" s="1">
        <v>45716</v>
      </c>
      <c r="K620">
        <v>24</v>
      </c>
      <c r="L620" t="str">
        <f>TEXT(vst_EtiquetasSalidaTunel[[#This Row],[DiaProceso]],"yyyy-mm-dd")</f>
        <v>2025-02-28</v>
      </c>
      <c r="M620">
        <f>HOUR(vst_EtiquetasSalidaTunel[[#This Row],[DiaProceso]])</f>
        <v>10</v>
      </c>
      <c r="N620" t="str">
        <f>VLOOKUP(vst_EtiquetasSalidaTunel[[#This Row],[HoraProceso]],MAESTROS!$F$5:$G$24,2,0)</f>
        <v>10-11 hrs</v>
      </c>
      <c r="O620" t="str">
        <f>VLOOKUP(vst_EtiquetasSalidaTunel[[#This Row],[HoraIntervalo]],MAESTROS!$G$5:$H$24,2,0)</f>
        <v>Dia</v>
      </c>
      <c r="P620">
        <f>MONTH(vst_EtiquetasSalidaTunel[[#This Row],[Dia Proceso 2]])</f>
        <v>2</v>
      </c>
      <c r="Q620">
        <f>WEEKNUM(vst_EtiquetasSalidaTunel[[#This Row],[Dia Proceso 2]])</f>
        <v>9</v>
      </c>
    </row>
    <row r="621" spans="1:17" x14ac:dyDescent="0.3">
      <c r="A621" s="2">
        <v>45716.448121261572</v>
      </c>
      <c r="B621" t="s">
        <v>711</v>
      </c>
      <c r="C621">
        <v>12637</v>
      </c>
      <c r="D621" t="s">
        <v>86</v>
      </c>
      <c r="E621" t="s">
        <v>10</v>
      </c>
      <c r="F621">
        <v>218.59</v>
      </c>
      <c r="G621" t="s">
        <v>11</v>
      </c>
      <c r="H621" t="s">
        <v>12</v>
      </c>
      <c r="I621" t="s">
        <v>13</v>
      </c>
      <c r="J621" s="1">
        <v>45716</v>
      </c>
      <c r="K621">
        <v>11</v>
      </c>
      <c r="L621" t="str">
        <f>TEXT(vst_EtiquetasSalidaTunel[[#This Row],[DiaProceso]],"yyyy-mm-dd")</f>
        <v>2025-02-28</v>
      </c>
      <c r="M621">
        <f>HOUR(vst_EtiquetasSalidaTunel[[#This Row],[DiaProceso]])</f>
        <v>10</v>
      </c>
      <c r="N621" t="str">
        <f>VLOOKUP(vst_EtiquetasSalidaTunel[[#This Row],[HoraProceso]],MAESTROS!$F$5:$G$24,2,0)</f>
        <v>10-11 hrs</v>
      </c>
      <c r="O621" t="str">
        <f>VLOOKUP(vst_EtiquetasSalidaTunel[[#This Row],[HoraIntervalo]],MAESTROS!$G$5:$H$24,2,0)</f>
        <v>Dia</v>
      </c>
      <c r="P621">
        <f>MONTH(vst_EtiquetasSalidaTunel[[#This Row],[Dia Proceso 2]])</f>
        <v>2</v>
      </c>
      <c r="Q621">
        <f>WEEKNUM(vst_EtiquetasSalidaTunel[[#This Row],[Dia Proceso 2]])</f>
        <v>9</v>
      </c>
    </row>
    <row r="622" spans="1:17" x14ac:dyDescent="0.3">
      <c r="A622" s="2">
        <v>45716.461622187497</v>
      </c>
      <c r="B622" t="s">
        <v>723</v>
      </c>
      <c r="C622">
        <v>12643</v>
      </c>
      <c r="D622" t="s">
        <v>86</v>
      </c>
      <c r="E622" t="s">
        <v>10</v>
      </c>
      <c r="F622">
        <v>470.46</v>
      </c>
      <c r="G622" t="s">
        <v>11</v>
      </c>
      <c r="H622" t="s">
        <v>12</v>
      </c>
      <c r="I622" t="s">
        <v>13</v>
      </c>
      <c r="J622" s="1">
        <v>45716</v>
      </c>
      <c r="K622">
        <v>24</v>
      </c>
      <c r="L622" t="str">
        <f>TEXT(vst_EtiquetasSalidaTunel[[#This Row],[DiaProceso]],"yyyy-mm-dd")</f>
        <v>2025-02-28</v>
      </c>
      <c r="M622">
        <f>HOUR(vst_EtiquetasSalidaTunel[[#This Row],[DiaProceso]])</f>
        <v>11</v>
      </c>
      <c r="N622" t="str">
        <f>VLOOKUP(vst_EtiquetasSalidaTunel[[#This Row],[HoraProceso]],MAESTROS!$F$5:$G$24,2,0)</f>
        <v>11-12 hrs</v>
      </c>
      <c r="O622" t="str">
        <f>VLOOKUP(vst_EtiquetasSalidaTunel[[#This Row],[HoraIntervalo]],MAESTROS!$G$5:$H$24,2,0)</f>
        <v>Dia</v>
      </c>
      <c r="P622">
        <f>MONTH(vst_EtiquetasSalidaTunel[[#This Row],[Dia Proceso 2]])</f>
        <v>2</v>
      </c>
      <c r="Q622">
        <f>WEEKNUM(vst_EtiquetasSalidaTunel[[#This Row],[Dia Proceso 2]])</f>
        <v>9</v>
      </c>
    </row>
    <row r="623" spans="1:17" x14ac:dyDescent="0.3">
      <c r="A623" s="2">
        <v>45716.473023460647</v>
      </c>
      <c r="B623" t="s">
        <v>712</v>
      </c>
      <c r="C623">
        <v>12643</v>
      </c>
      <c r="D623" t="s">
        <v>86</v>
      </c>
      <c r="E623" t="s">
        <v>10</v>
      </c>
      <c r="F623">
        <v>429.53</v>
      </c>
      <c r="G623" t="s">
        <v>11</v>
      </c>
      <c r="H623" t="s">
        <v>12</v>
      </c>
      <c r="I623" t="s">
        <v>13</v>
      </c>
      <c r="J623" s="1">
        <v>45716</v>
      </c>
      <c r="K623">
        <v>24</v>
      </c>
      <c r="L623" t="str">
        <f>TEXT(vst_EtiquetasSalidaTunel[[#This Row],[DiaProceso]],"yyyy-mm-dd")</f>
        <v>2025-02-28</v>
      </c>
      <c r="M623">
        <f>HOUR(vst_EtiquetasSalidaTunel[[#This Row],[DiaProceso]])</f>
        <v>11</v>
      </c>
      <c r="N623" t="str">
        <f>VLOOKUP(vst_EtiquetasSalidaTunel[[#This Row],[HoraProceso]],MAESTROS!$F$5:$G$24,2,0)</f>
        <v>11-12 hrs</v>
      </c>
      <c r="O623" t="str">
        <f>VLOOKUP(vst_EtiquetasSalidaTunel[[#This Row],[HoraIntervalo]],MAESTROS!$G$5:$H$24,2,0)</f>
        <v>Dia</v>
      </c>
      <c r="P623">
        <f>MONTH(vst_EtiquetasSalidaTunel[[#This Row],[Dia Proceso 2]])</f>
        <v>2</v>
      </c>
      <c r="Q623">
        <f>WEEKNUM(vst_EtiquetasSalidaTunel[[#This Row],[Dia Proceso 2]])</f>
        <v>9</v>
      </c>
    </row>
    <row r="624" spans="1:17" x14ac:dyDescent="0.3">
      <c r="A624" s="2">
        <v>45716.513822303241</v>
      </c>
      <c r="B624" t="s">
        <v>727</v>
      </c>
      <c r="C624">
        <v>12643</v>
      </c>
      <c r="D624" t="s">
        <v>86</v>
      </c>
      <c r="E624" t="s">
        <v>10</v>
      </c>
      <c r="F624">
        <v>398.31</v>
      </c>
      <c r="G624" t="s">
        <v>11</v>
      </c>
      <c r="H624" t="s">
        <v>12</v>
      </c>
      <c r="I624" t="s">
        <v>13</v>
      </c>
      <c r="J624" s="1">
        <v>45716</v>
      </c>
      <c r="K624">
        <v>24</v>
      </c>
      <c r="L624" t="str">
        <f>TEXT(vst_EtiquetasSalidaTunel[[#This Row],[DiaProceso]],"yyyy-mm-dd")</f>
        <v>2025-02-28</v>
      </c>
      <c r="M624">
        <f>HOUR(vst_EtiquetasSalidaTunel[[#This Row],[DiaProceso]])</f>
        <v>12</v>
      </c>
      <c r="N624" t="str">
        <f>VLOOKUP(vst_EtiquetasSalidaTunel[[#This Row],[HoraProceso]],MAESTROS!$F$5:$G$24,2,0)</f>
        <v>12-13 hrs</v>
      </c>
      <c r="O624" t="str">
        <f>VLOOKUP(vst_EtiquetasSalidaTunel[[#This Row],[HoraIntervalo]],MAESTROS!$G$5:$H$24,2,0)</f>
        <v>Dia</v>
      </c>
      <c r="P624">
        <f>MONTH(vst_EtiquetasSalidaTunel[[#This Row],[Dia Proceso 2]])</f>
        <v>2</v>
      </c>
      <c r="Q624">
        <f>WEEKNUM(vst_EtiquetasSalidaTunel[[#This Row],[Dia Proceso 2]])</f>
        <v>9</v>
      </c>
    </row>
    <row r="625" spans="1:17" x14ac:dyDescent="0.3">
      <c r="A625" s="2">
        <v>45716.523021180554</v>
      </c>
      <c r="B625" t="s">
        <v>733</v>
      </c>
      <c r="C625">
        <v>12643</v>
      </c>
      <c r="D625" t="s">
        <v>86</v>
      </c>
      <c r="E625" t="s">
        <v>10</v>
      </c>
      <c r="F625">
        <v>410.78</v>
      </c>
      <c r="G625" t="s">
        <v>11</v>
      </c>
      <c r="H625" t="s">
        <v>12</v>
      </c>
      <c r="I625" t="s">
        <v>13</v>
      </c>
      <c r="J625" s="1">
        <v>45716</v>
      </c>
      <c r="K625">
        <v>24</v>
      </c>
      <c r="L625" t="str">
        <f>TEXT(vst_EtiquetasSalidaTunel[[#This Row],[DiaProceso]],"yyyy-mm-dd")</f>
        <v>2025-02-28</v>
      </c>
      <c r="M625">
        <f>HOUR(vst_EtiquetasSalidaTunel[[#This Row],[DiaProceso]])</f>
        <v>12</v>
      </c>
      <c r="N625" t="str">
        <f>VLOOKUP(vst_EtiquetasSalidaTunel[[#This Row],[HoraProceso]],MAESTROS!$F$5:$G$24,2,0)</f>
        <v>12-13 hrs</v>
      </c>
      <c r="O625" t="str">
        <f>VLOOKUP(vst_EtiquetasSalidaTunel[[#This Row],[HoraIntervalo]],MAESTROS!$G$5:$H$24,2,0)</f>
        <v>Dia</v>
      </c>
      <c r="P625">
        <f>MONTH(vst_EtiquetasSalidaTunel[[#This Row],[Dia Proceso 2]])</f>
        <v>2</v>
      </c>
      <c r="Q625">
        <f>WEEKNUM(vst_EtiquetasSalidaTunel[[#This Row],[Dia Proceso 2]])</f>
        <v>9</v>
      </c>
    </row>
    <row r="626" spans="1:17" x14ac:dyDescent="0.3">
      <c r="A626" s="2">
        <v>45716.534363969906</v>
      </c>
      <c r="B626" t="s">
        <v>728</v>
      </c>
      <c r="C626">
        <v>12643</v>
      </c>
      <c r="D626" t="s">
        <v>86</v>
      </c>
      <c r="E626" t="s">
        <v>10</v>
      </c>
      <c r="F626">
        <v>415.68</v>
      </c>
      <c r="G626" t="s">
        <v>11</v>
      </c>
      <c r="H626" t="s">
        <v>12</v>
      </c>
      <c r="I626" t="s">
        <v>13</v>
      </c>
      <c r="J626" s="1">
        <v>45716</v>
      </c>
      <c r="K626">
        <v>24</v>
      </c>
      <c r="L626" t="str">
        <f>TEXT(vst_EtiquetasSalidaTunel[[#This Row],[DiaProceso]],"yyyy-mm-dd")</f>
        <v>2025-02-28</v>
      </c>
      <c r="M626">
        <f>HOUR(vst_EtiquetasSalidaTunel[[#This Row],[DiaProceso]])</f>
        <v>12</v>
      </c>
      <c r="N626" t="str">
        <f>VLOOKUP(vst_EtiquetasSalidaTunel[[#This Row],[HoraProceso]],MAESTROS!$F$5:$G$24,2,0)</f>
        <v>12-13 hrs</v>
      </c>
      <c r="O626" t="str">
        <f>VLOOKUP(vst_EtiquetasSalidaTunel[[#This Row],[HoraIntervalo]],MAESTROS!$G$5:$H$24,2,0)</f>
        <v>Dia</v>
      </c>
      <c r="P626">
        <f>MONTH(vst_EtiquetasSalidaTunel[[#This Row],[Dia Proceso 2]])</f>
        <v>2</v>
      </c>
      <c r="Q626">
        <f>WEEKNUM(vst_EtiquetasSalidaTunel[[#This Row],[Dia Proceso 2]])</f>
        <v>9</v>
      </c>
    </row>
    <row r="627" spans="1:17" x14ac:dyDescent="0.3">
      <c r="A627" s="2">
        <v>45716.548424687498</v>
      </c>
      <c r="B627" t="s">
        <v>713</v>
      </c>
      <c r="C627">
        <v>12643</v>
      </c>
      <c r="D627" t="s">
        <v>86</v>
      </c>
      <c r="E627" t="s">
        <v>10</v>
      </c>
      <c r="F627">
        <v>401.53</v>
      </c>
      <c r="G627" t="s">
        <v>11</v>
      </c>
      <c r="H627" t="s">
        <v>12</v>
      </c>
      <c r="I627" t="s">
        <v>13</v>
      </c>
      <c r="J627" s="1">
        <v>45716</v>
      </c>
      <c r="K627">
        <v>24</v>
      </c>
      <c r="L627" t="str">
        <f>TEXT(vst_EtiquetasSalidaTunel[[#This Row],[DiaProceso]],"yyyy-mm-dd")</f>
        <v>2025-02-28</v>
      </c>
      <c r="M627">
        <f>HOUR(vst_EtiquetasSalidaTunel[[#This Row],[DiaProceso]])</f>
        <v>13</v>
      </c>
      <c r="N627" t="str">
        <f>VLOOKUP(vst_EtiquetasSalidaTunel[[#This Row],[HoraProceso]],MAESTROS!$F$5:$G$24,2,0)</f>
        <v>13-14 hrs</v>
      </c>
      <c r="O627" t="str">
        <f>VLOOKUP(vst_EtiquetasSalidaTunel[[#This Row],[HoraIntervalo]],MAESTROS!$G$5:$H$24,2,0)</f>
        <v>Dia</v>
      </c>
      <c r="P627">
        <f>MONTH(vst_EtiquetasSalidaTunel[[#This Row],[Dia Proceso 2]])</f>
        <v>2</v>
      </c>
      <c r="Q627">
        <f>WEEKNUM(vst_EtiquetasSalidaTunel[[#This Row],[Dia Proceso 2]])</f>
        <v>9</v>
      </c>
    </row>
    <row r="628" spans="1:17" x14ac:dyDescent="0.3">
      <c r="A628" s="2">
        <v>45716.560549340276</v>
      </c>
      <c r="B628" t="s">
        <v>734</v>
      </c>
      <c r="C628">
        <v>12643</v>
      </c>
      <c r="D628" t="s">
        <v>86</v>
      </c>
      <c r="E628" t="s">
        <v>10</v>
      </c>
      <c r="F628">
        <v>371.47</v>
      </c>
      <c r="G628" t="s">
        <v>11</v>
      </c>
      <c r="H628" t="s">
        <v>12</v>
      </c>
      <c r="I628" t="s">
        <v>13</v>
      </c>
      <c r="J628" s="1">
        <v>45716</v>
      </c>
      <c r="K628">
        <v>19</v>
      </c>
      <c r="L628" t="str">
        <f>TEXT(vst_EtiquetasSalidaTunel[[#This Row],[DiaProceso]],"yyyy-mm-dd")</f>
        <v>2025-02-28</v>
      </c>
      <c r="M628">
        <f>HOUR(vst_EtiquetasSalidaTunel[[#This Row],[DiaProceso]])</f>
        <v>13</v>
      </c>
      <c r="N628" t="str">
        <f>VLOOKUP(vst_EtiquetasSalidaTunel[[#This Row],[HoraProceso]],MAESTROS!$F$5:$G$24,2,0)</f>
        <v>13-14 hrs</v>
      </c>
      <c r="O628" t="str">
        <f>VLOOKUP(vst_EtiquetasSalidaTunel[[#This Row],[HoraIntervalo]],MAESTROS!$G$5:$H$24,2,0)</f>
        <v>Dia</v>
      </c>
      <c r="P628">
        <f>MONTH(vst_EtiquetasSalidaTunel[[#This Row],[Dia Proceso 2]])</f>
        <v>2</v>
      </c>
      <c r="Q628">
        <f>WEEKNUM(vst_EtiquetasSalidaTunel[[#This Row],[Dia Proceso 2]])</f>
        <v>9</v>
      </c>
    </row>
    <row r="629" spans="1:17" x14ac:dyDescent="0.3">
      <c r="A629" s="2">
        <v>45716.575200462961</v>
      </c>
      <c r="B629" t="s">
        <v>714</v>
      </c>
      <c r="C629">
        <v>12643</v>
      </c>
      <c r="D629" t="s">
        <v>86</v>
      </c>
      <c r="E629" t="s">
        <v>10</v>
      </c>
      <c r="F629">
        <v>453.1</v>
      </c>
      <c r="G629" t="s">
        <v>11</v>
      </c>
      <c r="H629" t="s">
        <v>12</v>
      </c>
      <c r="I629" t="s">
        <v>13</v>
      </c>
      <c r="J629" s="1">
        <v>45716</v>
      </c>
      <c r="K629">
        <v>24</v>
      </c>
      <c r="L629" t="str">
        <f>TEXT(vst_EtiquetasSalidaTunel[[#This Row],[DiaProceso]],"yyyy-mm-dd")</f>
        <v>2025-02-28</v>
      </c>
      <c r="M629">
        <f>HOUR(vst_EtiquetasSalidaTunel[[#This Row],[DiaProceso]])</f>
        <v>13</v>
      </c>
      <c r="N629" t="str">
        <f>VLOOKUP(vst_EtiquetasSalidaTunel[[#This Row],[HoraProceso]],MAESTROS!$F$5:$G$24,2,0)</f>
        <v>13-14 hrs</v>
      </c>
      <c r="O629" t="str">
        <f>VLOOKUP(vst_EtiquetasSalidaTunel[[#This Row],[HoraIntervalo]],MAESTROS!$G$5:$H$24,2,0)</f>
        <v>Dia</v>
      </c>
      <c r="P629">
        <f>MONTH(vst_EtiquetasSalidaTunel[[#This Row],[Dia Proceso 2]])</f>
        <v>2</v>
      </c>
      <c r="Q629">
        <f>WEEKNUM(vst_EtiquetasSalidaTunel[[#This Row],[Dia Proceso 2]])</f>
        <v>9</v>
      </c>
    </row>
    <row r="630" spans="1:17" x14ac:dyDescent="0.3">
      <c r="A630" s="2">
        <v>45716.592398113426</v>
      </c>
      <c r="B630" t="s">
        <v>729</v>
      </c>
      <c r="C630">
        <v>12643</v>
      </c>
      <c r="D630" t="s">
        <v>86</v>
      </c>
      <c r="E630" t="s">
        <v>10</v>
      </c>
      <c r="F630">
        <v>437.56</v>
      </c>
      <c r="G630" t="s">
        <v>11</v>
      </c>
      <c r="H630" t="s">
        <v>12</v>
      </c>
      <c r="I630" t="s">
        <v>13</v>
      </c>
      <c r="J630" s="1">
        <v>45716</v>
      </c>
      <c r="K630">
        <v>24</v>
      </c>
      <c r="L630" t="str">
        <f>TEXT(vst_EtiquetasSalidaTunel[[#This Row],[DiaProceso]],"yyyy-mm-dd")</f>
        <v>2025-02-28</v>
      </c>
      <c r="M630">
        <f>HOUR(vst_EtiquetasSalidaTunel[[#This Row],[DiaProceso]])</f>
        <v>14</v>
      </c>
      <c r="N630" t="str">
        <f>VLOOKUP(vst_EtiquetasSalidaTunel[[#This Row],[HoraProceso]],MAESTROS!$F$5:$G$24,2,0)</f>
        <v>14-15 hrs</v>
      </c>
      <c r="O630" t="str">
        <f>VLOOKUP(vst_EtiquetasSalidaTunel[[#This Row],[HoraIntervalo]],MAESTROS!$G$5:$H$24,2,0)</f>
        <v>Dia</v>
      </c>
      <c r="P630">
        <f>MONTH(vst_EtiquetasSalidaTunel[[#This Row],[Dia Proceso 2]])</f>
        <v>2</v>
      </c>
      <c r="Q630">
        <f>WEEKNUM(vst_EtiquetasSalidaTunel[[#This Row],[Dia Proceso 2]])</f>
        <v>9</v>
      </c>
    </row>
    <row r="631" spans="1:17" x14ac:dyDescent="0.3">
      <c r="A631" s="2">
        <v>45716.608563773145</v>
      </c>
      <c r="B631" t="s">
        <v>715</v>
      </c>
      <c r="C631">
        <v>12643</v>
      </c>
      <c r="D631" t="s">
        <v>86</v>
      </c>
      <c r="E631" t="s">
        <v>10</v>
      </c>
      <c r="F631">
        <v>514.03</v>
      </c>
      <c r="G631" t="s">
        <v>11</v>
      </c>
      <c r="H631" t="s">
        <v>12</v>
      </c>
      <c r="I631" t="s">
        <v>13</v>
      </c>
      <c r="J631" s="1">
        <v>45716</v>
      </c>
      <c r="K631">
        <v>24</v>
      </c>
      <c r="L631" t="str">
        <f>TEXT(vst_EtiquetasSalidaTunel[[#This Row],[DiaProceso]],"yyyy-mm-dd")</f>
        <v>2025-02-28</v>
      </c>
      <c r="M631">
        <f>HOUR(vst_EtiquetasSalidaTunel[[#This Row],[DiaProceso]])</f>
        <v>14</v>
      </c>
      <c r="N631" t="str">
        <f>VLOOKUP(vst_EtiquetasSalidaTunel[[#This Row],[HoraProceso]],MAESTROS!$F$5:$G$24,2,0)</f>
        <v>14-15 hrs</v>
      </c>
      <c r="O631" t="str">
        <f>VLOOKUP(vst_EtiquetasSalidaTunel[[#This Row],[HoraIntervalo]],MAESTROS!$G$5:$H$24,2,0)</f>
        <v>Dia</v>
      </c>
      <c r="P631">
        <f>MONTH(vst_EtiquetasSalidaTunel[[#This Row],[Dia Proceso 2]])</f>
        <v>2</v>
      </c>
      <c r="Q631">
        <f>WEEKNUM(vst_EtiquetasSalidaTunel[[#This Row],[Dia Proceso 2]])</f>
        <v>9</v>
      </c>
    </row>
    <row r="632" spans="1:17" x14ac:dyDescent="0.3">
      <c r="A632" s="2">
        <v>45716.624429976851</v>
      </c>
      <c r="B632" t="s">
        <v>716</v>
      </c>
      <c r="C632">
        <v>12643</v>
      </c>
      <c r="D632" t="s">
        <v>86</v>
      </c>
      <c r="E632" t="s">
        <v>10</v>
      </c>
      <c r="F632">
        <v>510.36</v>
      </c>
      <c r="G632" t="s">
        <v>11</v>
      </c>
      <c r="H632" t="s">
        <v>12</v>
      </c>
      <c r="I632" t="s">
        <v>13</v>
      </c>
      <c r="J632" s="1">
        <v>45716</v>
      </c>
      <c r="K632">
        <v>24</v>
      </c>
      <c r="L632" t="str">
        <f>TEXT(vst_EtiquetasSalidaTunel[[#This Row],[DiaProceso]],"yyyy-mm-dd")</f>
        <v>2025-02-28</v>
      </c>
      <c r="M632">
        <f>HOUR(vst_EtiquetasSalidaTunel[[#This Row],[DiaProceso]])</f>
        <v>14</v>
      </c>
      <c r="N632" t="str">
        <f>VLOOKUP(vst_EtiquetasSalidaTunel[[#This Row],[HoraProceso]],MAESTROS!$F$5:$G$24,2,0)</f>
        <v>14-15 hrs</v>
      </c>
      <c r="O632" t="str">
        <f>VLOOKUP(vst_EtiquetasSalidaTunel[[#This Row],[HoraIntervalo]],MAESTROS!$G$5:$H$24,2,0)</f>
        <v>Dia</v>
      </c>
      <c r="P632">
        <f>MONTH(vst_EtiquetasSalidaTunel[[#This Row],[Dia Proceso 2]])</f>
        <v>2</v>
      </c>
      <c r="Q632">
        <f>WEEKNUM(vst_EtiquetasSalidaTunel[[#This Row],[Dia Proceso 2]])</f>
        <v>9</v>
      </c>
    </row>
    <row r="633" spans="1:17" x14ac:dyDescent="0.3">
      <c r="A633" s="2">
        <v>45716.63986427083</v>
      </c>
      <c r="B633" t="s">
        <v>724</v>
      </c>
      <c r="C633">
        <v>12643</v>
      </c>
      <c r="D633" t="s">
        <v>86</v>
      </c>
      <c r="E633" t="s">
        <v>10</v>
      </c>
      <c r="F633">
        <v>462.66</v>
      </c>
      <c r="G633" t="s">
        <v>11</v>
      </c>
      <c r="H633" t="s">
        <v>12</v>
      </c>
      <c r="I633" t="s">
        <v>13</v>
      </c>
      <c r="J633" s="1">
        <v>45716</v>
      </c>
      <c r="K633">
        <v>24</v>
      </c>
      <c r="L633" t="str">
        <f>TEXT(vst_EtiquetasSalidaTunel[[#This Row],[DiaProceso]],"yyyy-mm-dd")</f>
        <v>2025-02-28</v>
      </c>
      <c r="M633">
        <f>HOUR(vst_EtiquetasSalidaTunel[[#This Row],[DiaProceso]])</f>
        <v>15</v>
      </c>
      <c r="N633" t="str">
        <f>VLOOKUP(vst_EtiquetasSalidaTunel[[#This Row],[HoraProceso]],MAESTROS!$F$5:$G$24,2,0)</f>
        <v>15-16 hrs</v>
      </c>
      <c r="O633" t="str">
        <f>VLOOKUP(vst_EtiquetasSalidaTunel[[#This Row],[HoraIntervalo]],MAESTROS!$G$5:$H$24,2,0)</f>
        <v>Dia</v>
      </c>
      <c r="P633">
        <f>MONTH(vst_EtiquetasSalidaTunel[[#This Row],[Dia Proceso 2]])</f>
        <v>2</v>
      </c>
      <c r="Q633">
        <f>WEEKNUM(vst_EtiquetasSalidaTunel[[#This Row],[Dia Proceso 2]])</f>
        <v>9</v>
      </c>
    </row>
    <row r="634" spans="1:17" x14ac:dyDescent="0.3">
      <c r="A634" s="2">
        <v>45716.652035335646</v>
      </c>
      <c r="B634" t="s">
        <v>725</v>
      </c>
      <c r="C634">
        <v>12643</v>
      </c>
      <c r="D634" t="s">
        <v>86</v>
      </c>
      <c r="E634" t="s">
        <v>10</v>
      </c>
      <c r="F634">
        <v>462.26</v>
      </c>
      <c r="G634" t="s">
        <v>11</v>
      </c>
      <c r="H634" t="s">
        <v>12</v>
      </c>
      <c r="I634" t="s">
        <v>13</v>
      </c>
      <c r="J634" s="1">
        <v>45716</v>
      </c>
      <c r="K634">
        <v>24</v>
      </c>
      <c r="L634" t="str">
        <f>TEXT(vst_EtiquetasSalidaTunel[[#This Row],[DiaProceso]],"yyyy-mm-dd")</f>
        <v>2025-02-28</v>
      </c>
      <c r="M634">
        <f>HOUR(vst_EtiquetasSalidaTunel[[#This Row],[DiaProceso]])</f>
        <v>15</v>
      </c>
      <c r="N634" t="str">
        <f>VLOOKUP(vst_EtiquetasSalidaTunel[[#This Row],[HoraProceso]],MAESTROS!$F$5:$G$24,2,0)</f>
        <v>15-16 hrs</v>
      </c>
      <c r="O634" t="str">
        <f>VLOOKUP(vst_EtiquetasSalidaTunel[[#This Row],[HoraIntervalo]],MAESTROS!$G$5:$H$24,2,0)</f>
        <v>Dia</v>
      </c>
      <c r="P634">
        <f>MONTH(vst_EtiquetasSalidaTunel[[#This Row],[Dia Proceso 2]])</f>
        <v>2</v>
      </c>
      <c r="Q634">
        <f>WEEKNUM(vst_EtiquetasSalidaTunel[[#This Row],[Dia Proceso 2]])</f>
        <v>9</v>
      </c>
    </row>
    <row r="635" spans="1:17" x14ac:dyDescent="0.3">
      <c r="A635" s="2">
        <v>45716.66666894676</v>
      </c>
      <c r="B635" t="s">
        <v>717</v>
      </c>
      <c r="C635">
        <v>12643</v>
      </c>
      <c r="D635" t="s">
        <v>86</v>
      </c>
      <c r="E635" t="s">
        <v>10</v>
      </c>
      <c r="F635">
        <v>430.9</v>
      </c>
      <c r="G635" t="s">
        <v>11</v>
      </c>
      <c r="H635" t="s">
        <v>12</v>
      </c>
      <c r="I635" t="s">
        <v>13</v>
      </c>
      <c r="J635" s="1">
        <v>45716</v>
      </c>
      <c r="K635">
        <v>24</v>
      </c>
      <c r="L635" t="str">
        <f>TEXT(vst_EtiquetasSalidaTunel[[#This Row],[DiaProceso]],"yyyy-mm-dd")</f>
        <v>2025-02-28</v>
      </c>
      <c r="M635">
        <f>HOUR(vst_EtiquetasSalidaTunel[[#This Row],[DiaProceso]])</f>
        <v>16</v>
      </c>
      <c r="N635" t="str">
        <f>VLOOKUP(vst_EtiquetasSalidaTunel[[#This Row],[HoraProceso]],MAESTROS!$F$5:$G$24,2,0)</f>
        <v>16-17 hrs</v>
      </c>
      <c r="O635" t="str">
        <f>VLOOKUP(vst_EtiquetasSalidaTunel[[#This Row],[HoraIntervalo]],MAESTROS!$G$5:$H$24,2,0)</f>
        <v>Dia</v>
      </c>
      <c r="P635">
        <f>MONTH(vst_EtiquetasSalidaTunel[[#This Row],[Dia Proceso 2]])</f>
        <v>2</v>
      </c>
      <c r="Q635">
        <f>WEEKNUM(vst_EtiquetasSalidaTunel[[#This Row],[Dia Proceso 2]])</f>
        <v>9</v>
      </c>
    </row>
    <row r="636" spans="1:17" x14ac:dyDescent="0.3">
      <c r="A636" s="2">
        <v>45716.679186689813</v>
      </c>
      <c r="B636" t="s">
        <v>730</v>
      </c>
      <c r="C636">
        <v>12643</v>
      </c>
      <c r="D636" t="s">
        <v>86</v>
      </c>
      <c r="E636" t="s">
        <v>10</v>
      </c>
      <c r="F636">
        <v>458.23</v>
      </c>
      <c r="G636" t="s">
        <v>11</v>
      </c>
      <c r="H636" t="s">
        <v>12</v>
      </c>
      <c r="I636" t="s">
        <v>13</v>
      </c>
      <c r="J636" s="1">
        <v>45716</v>
      </c>
      <c r="K636">
        <v>24</v>
      </c>
      <c r="L636" t="str">
        <f>TEXT(vst_EtiquetasSalidaTunel[[#This Row],[DiaProceso]],"yyyy-mm-dd")</f>
        <v>2025-02-28</v>
      </c>
      <c r="M636">
        <f>HOUR(vst_EtiquetasSalidaTunel[[#This Row],[DiaProceso]])</f>
        <v>16</v>
      </c>
      <c r="N636" t="str">
        <f>VLOOKUP(vst_EtiquetasSalidaTunel[[#This Row],[HoraProceso]],MAESTROS!$F$5:$G$24,2,0)</f>
        <v>16-17 hrs</v>
      </c>
      <c r="O636" t="str">
        <f>VLOOKUP(vst_EtiquetasSalidaTunel[[#This Row],[HoraIntervalo]],MAESTROS!$G$5:$H$24,2,0)</f>
        <v>Dia</v>
      </c>
      <c r="P636">
        <f>MONTH(vst_EtiquetasSalidaTunel[[#This Row],[Dia Proceso 2]])</f>
        <v>2</v>
      </c>
      <c r="Q636">
        <f>WEEKNUM(vst_EtiquetasSalidaTunel[[#This Row],[Dia Proceso 2]])</f>
        <v>9</v>
      </c>
    </row>
    <row r="637" spans="1:17" x14ac:dyDescent="0.3">
      <c r="A637" s="2">
        <v>45716.692675810184</v>
      </c>
      <c r="B637" t="s">
        <v>726</v>
      </c>
      <c r="C637">
        <v>12643</v>
      </c>
      <c r="D637" t="s">
        <v>86</v>
      </c>
      <c r="E637" t="s">
        <v>10</v>
      </c>
      <c r="F637">
        <v>419.32</v>
      </c>
      <c r="G637" t="s">
        <v>11</v>
      </c>
      <c r="H637" t="s">
        <v>12</v>
      </c>
      <c r="I637" t="s">
        <v>13</v>
      </c>
      <c r="J637" s="1">
        <v>45716</v>
      </c>
      <c r="K637">
        <v>24</v>
      </c>
      <c r="L637" t="str">
        <f>TEXT(vst_EtiquetasSalidaTunel[[#This Row],[DiaProceso]],"yyyy-mm-dd")</f>
        <v>2025-02-28</v>
      </c>
      <c r="M637">
        <f>HOUR(vst_EtiquetasSalidaTunel[[#This Row],[DiaProceso]])</f>
        <v>16</v>
      </c>
      <c r="N637" t="str">
        <f>VLOOKUP(vst_EtiquetasSalidaTunel[[#This Row],[HoraProceso]],MAESTROS!$F$5:$G$24,2,0)</f>
        <v>16-17 hrs</v>
      </c>
      <c r="O637" t="str">
        <f>VLOOKUP(vst_EtiquetasSalidaTunel[[#This Row],[HoraIntervalo]],MAESTROS!$G$5:$H$24,2,0)</f>
        <v>Dia</v>
      </c>
      <c r="P637">
        <f>MONTH(vst_EtiquetasSalidaTunel[[#This Row],[Dia Proceso 2]])</f>
        <v>2</v>
      </c>
      <c r="Q637">
        <f>WEEKNUM(vst_EtiquetasSalidaTunel[[#This Row],[Dia Proceso 2]])</f>
        <v>9</v>
      </c>
    </row>
    <row r="638" spans="1:17" x14ac:dyDescent="0.3">
      <c r="A638" s="2">
        <v>45716.702842210645</v>
      </c>
      <c r="B638" t="s">
        <v>735</v>
      </c>
      <c r="C638">
        <v>12643</v>
      </c>
      <c r="D638" t="s">
        <v>86</v>
      </c>
      <c r="E638" t="s">
        <v>10</v>
      </c>
      <c r="F638">
        <v>378.73</v>
      </c>
      <c r="G638" t="s">
        <v>11</v>
      </c>
      <c r="H638" t="s">
        <v>12</v>
      </c>
      <c r="I638" t="s">
        <v>13</v>
      </c>
      <c r="J638" s="1">
        <v>45716</v>
      </c>
      <c r="K638">
        <v>21</v>
      </c>
      <c r="L638" t="str">
        <f>TEXT(vst_EtiquetasSalidaTunel[[#This Row],[DiaProceso]],"yyyy-mm-dd")</f>
        <v>2025-02-28</v>
      </c>
      <c r="M638">
        <f>HOUR(vst_EtiquetasSalidaTunel[[#This Row],[DiaProceso]])</f>
        <v>16</v>
      </c>
      <c r="N638" t="str">
        <f>VLOOKUP(vst_EtiquetasSalidaTunel[[#This Row],[HoraProceso]],MAESTROS!$F$5:$G$24,2,0)</f>
        <v>16-17 hrs</v>
      </c>
      <c r="O638" t="str">
        <f>VLOOKUP(vst_EtiquetasSalidaTunel[[#This Row],[HoraIntervalo]],MAESTROS!$G$5:$H$24,2,0)</f>
        <v>Dia</v>
      </c>
      <c r="P638">
        <f>MONTH(vst_EtiquetasSalidaTunel[[#This Row],[Dia Proceso 2]])</f>
        <v>2</v>
      </c>
      <c r="Q638">
        <f>WEEKNUM(vst_EtiquetasSalidaTunel[[#This Row],[Dia Proceso 2]])</f>
        <v>9</v>
      </c>
    </row>
    <row r="639" spans="1:17" x14ac:dyDescent="0.3">
      <c r="A639" s="2">
        <v>45716.897435798608</v>
      </c>
      <c r="B639" t="s">
        <v>736</v>
      </c>
      <c r="C639">
        <v>12643</v>
      </c>
      <c r="D639" t="s">
        <v>86</v>
      </c>
      <c r="E639" t="s">
        <v>10</v>
      </c>
      <c r="F639">
        <v>535.84</v>
      </c>
      <c r="G639" t="s">
        <v>11</v>
      </c>
      <c r="H639" t="s">
        <v>12</v>
      </c>
      <c r="I639" t="s">
        <v>13</v>
      </c>
      <c r="J639" s="1">
        <v>45716</v>
      </c>
      <c r="K639">
        <v>24</v>
      </c>
      <c r="L639" t="str">
        <f>TEXT(vst_EtiquetasSalidaTunel[[#This Row],[DiaProceso]],"yyyy-mm-dd")</f>
        <v>2025-02-28</v>
      </c>
      <c r="M639">
        <f>HOUR(vst_EtiquetasSalidaTunel[[#This Row],[DiaProceso]])</f>
        <v>21</v>
      </c>
      <c r="N639" t="str">
        <f>VLOOKUP(vst_EtiquetasSalidaTunel[[#This Row],[HoraProceso]],MAESTROS!$F$5:$G$24,2,0)</f>
        <v>21-22 hrs</v>
      </c>
      <c r="O639" t="str">
        <f>VLOOKUP(vst_EtiquetasSalidaTunel[[#This Row],[HoraIntervalo]],MAESTROS!$G$5:$H$24,2,0)</f>
        <v>Noche</v>
      </c>
      <c r="P639">
        <f>MONTH(vst_EtiquetasSalidaTunel[[#This Row],[Dia Proceso 2]])</f>
        <v>2</v>
      </c>
      <c r="Q639">
        <f>WEEKNUM(vst_EtiquetasSalidaTunel[[#This Row],[Dia Proceso 2]])</f>
        <v>9</v>
      </c>
    </row>
    <row r="640" spans="1:17" x14ac:dyDescent="0.3">
      <c r="A640" s="2">
        <v>45716.916989201389</v>
      </c>
      <c r="B640" t="s">
        <v>718</v>
      </c>
      <c r="C640">
        <v>12643</v>
      </c>
      <c r="D640" t="s">
        <v>86</v>
      </c>
      <c r="E640" t="s">
        <v>10</v>
      </c>
      <c r="F640">
        <v>545.1</v>
      </c>
      <c r="G640" t="s">
        <v>11</v>
      </c>
      <c r="H640" t="s">
        <v>12</v>
      </c>
      <c r="I640" t="s">
        <v>13</v>
      </c>
      <c r="J640" s="1">
        <v>45716</v>
      </c>
      <c r="K640">
        <v>24</v>
      </c>
      <c r="L640" t="str">
        <f>TEXT(vst_EtiquetasSalidaTunel[[#This Row],[DiaProceso]],"yyyy-mm-dd")</f>
        <v>2025-02-28</v>
      </c>
      <c r="M640">
        <f>HOUR(vst_EtiquetasSalidaTunel[[#This Row],[DiaProceso]])</f>
        <v>22</v>
      </c>
      <c r="N640" t="str">
        <f>VLOOKUP(vst_EtiquetasSalidaTunel[[#This Row],[HoraProceso]],MAESTROS!$F$5:$G$24,2,0)</f>
        <v>22-23 hrs</v>
      </c>
      <c r="O640" t="str">
        <f>VLOOKUP(vst_EtiquetasSalidaTunel[[#This Row],[HoraIntervalo]],MAESTROS!$G$5:$H$24,2,0)</f>
        <v>Noche</v>
      </c>
      <c r="P640">
        <f>MONTH(vst_EtiquetasSalidaTunel[[#This Row],[Dia Proceso 2]])</f>
        <v>2</v>
      </c>
      <c r="Q640">
        <f>WEEKNUM(vst_EtiquetasSalidaTunel[[#This Row],[Dia Proceso 2]])</f>
        <v>9</v>
      </c>
    </row>
    <row r="641" spans="1:17" x14ac:dyDescent="0.3">
      <c r="A641" s="2">
        <v>45716.933734409722</v>
      </c>
      <c r="B641" t="s">
        <v>737</v>
      </c>
      <c r="C641">
        <v>12643</v>
      </c>
      <c r="D641" t="s">
        <v>86</v>
      </c>
      <c r="E641" t="s">
        <v>10</v>
      </c>
      <c r="F641">
        <v>550.59</v>
      </c>
      <c r="G641" t="s">
        <v>11</v>
      </c>
      <c r="H641" t="s">
        <v>12</v>
      </c>
      <c r="I641" t="s">
        <v>13</v>
      </c>
      <c r="J641" s="1">
        <v>45716</v>
      </c>
      <c r="K641">
        <v>24</v>
      </c>
      <c r="L641" t="str">
        <f>TEXT(vst_EtiquetasSalidaTunel[[#This Row],[DiaProceso]],"yyyy-mm-dd")</f>
        <v>2025-02-28</v>
      </c>
      <c r="M641">
        <f>HOUR(vst_EtiquetasSalidaTunel[[#This Row],[DiaProceso]])</f>
        <v>22</v>
      </c>
      <c r="N641" t="str">
        <f>VLOOKUP(vst_EtiquetasSalidaTunel[[#This Row],[HoraProceso]],MAESTROS!$F$5:$G$24,2,0)</f>
        <v>22-23 hrs</v>
      </c>
      <c r="O641" t="str">
        <f>VLOOKUP(vst_EtiquetasSalidaTunel[[#This Row],[HoraIntervalo]],MAESTROS!$G$5:$H$24,2,0)</f>
        <v>Noche</v>
      </c>
      <c r="P641">
        <f>MONTH(vst_EtiquetasSalidaTunel[[#This Row],[Dia Proceso 2]])</f>
        <v>2</v>
      </c>
      <c r="Q641">
        <f>WEEKNUM(vst_EtiquetasSalidaTunel[[#This Row],[Dia Proceso 2]])</f>
        <v>9</v>
      </c>
    </row>
    <row r="642" spans="1:17" x14ac:dyDescent="0.3">
      <c r="A642" s="2">
        <v>45716.93822866898</v>
      </c>
      <c r="B642" t="s">
        <v>738</v>
      </c>
      <c r="C642">
        <v>12643</v>
      </c>
      <c r="D642" t="s">
        <v>86</v>
      </c>
      <c r="E642" t="s">
        <v>10</v>
      </c>
      <c r="F642">
        <v>150.13</v>
      </c>
      <c r="G642" t="s">
        <v>11</v>
      </c>
      <c r="H642" t="s">
        <v>12</v>
      </c>
      <c r="I642" t="s">
        <v>13</v>
      </c>
      <c r="J642" s="1">
        <v>45716</v>
      </c>
      <c r="K642">
        <v>7</v>
      </c>
      <c r="L642" t="str">
        <f>TEXT(vst_EtiquetasSalidaTunel[[#This Row],[DiaProceso]],"yyyy-mm-dd")</f>
        <v>2025-02-28</v>
      </c>
      <c r="M642">
        <f>HOUR(vst_EtiquetasSalidaTunel[[#This Row],[DiaProceso]])</f>
        <v>22</v>
      </c>
      <c r="N642" t="str">
        <f>VLOOKUP(vst_EtiquetasSalidaTunel[[#This Row],[HoraProceso]],MAESTROS!$F$5:$G$24,2,0)</f>
        <v>22-23 hrs</v>
      </c>
      <c r="O642" t="str">
        <f>VLOOKUP(vst_EtiquetasSalidaTunel[[#This Row],[HoraIntervalo]],MAESTROS!$G$5:$H$24,2,0)</f>
        <v>Noche</v>
      </c>
      <c r="P642">
        <f>MONTH(vst_EtiquetasSalidaTunel[[#This Row],[Dia Proceso 2]])</f>
        <v>2</v>
      </c>
      <c r="Q642">
        <f>WEEKNUM(vst_EtiquetasSalidaTunel[[#This Row],[Dia Proceso 2]])</f>
        <v>9</v>
      </c>
    </row>
    <row r="643" spans="1:17" x14ac:dyDescent="0.3">
      <c r="A643" s="2">
        <v>45716.955763275466</v>
      </c>
      <c r="B643" t="s">
        <v>661</v>
      </c>
      <c r="C643">
        <v>12641</v>
      </c>
      <c r="D643" t="s">
        <v>27</v>
      </c>
      <c r="E643" t="s">
        <v>662</v>
      </c>
      <c r="F643">
        <v>287.74</v>
      </c>
      <c r="G643" t="s">
        <v>22</v>
      </c>
      <c r="H643" t="s">
        <v>12</v>
      </c>
      <c r="I643" t="s">
        <v>13</v>
      </c>
      <c r="J643" s="1">
        <v>45716</v>
      </c>
      <c r="K643">
        <v>15</v>
      </c>
      <c r="L643" t="str">
        <f>TEXT(vst_EtiquetasSalidaTunel[[#This Row],[DiaProceso]],"yyyy-mm-dd")</f>
        <v>2025-02-28</v>
      </c>
      <c r="M643">
        <f>HOUR(vst_EtiquetasSalidaTunel[[#This Row],[DiaProceso]])</f>
        <v>22</v>
      </c>
      <c r="N643" t="str">
        <f>VLOOKUP(vst_EtiquetasSalidaTunel[[#This Row],[HoraProceso]],MAESTROS!$F$5:$G$24,2,0)</f>
        <v>22-23 hrs</v>
      </c>
      <c r="O643" t="str">
        <f>VLOOKUP(vst_EtiquetasSalidaTunel[[#This Row],[HoraIntervalo]],MAESTROS!$G$5:$H$24,2,0)</f>
        <v>Noche</v>
      </c>
      <c r="P643">
        <f>MONTH(vst_EtiquetasSalidaTunel[[#This Row],[Dia Proceso 2]])</f>
        <v>2</v>
      </c>
      <c r="Q643">
        <f>WEEKNUM(vst_EtiquetasSalidaTunel[[#This Row],[Dia Proceso 2]])</f>
        <v>9</v>
      </c>
    </row>
    <row r="644" spans="1:17" x14ac:dyDescent="0.3">
      <c r="A644" s="2">
        <v>45716.978080127315</v>
      </c>
      <c r="B644" t="s">
        <v>688</v>
      </c>
      <c r="C644">
        <v>12627</v>
      </c>
      <c r="D644" t="s">
        <v>27</v>
      </c>
      <c r="E644" t="s">
        <v>21</v>
      </c>
      <c r="F644">
        <v>543.53</v>
      </c>
      <c r="G644" t="s">
        <v>22</v>
      </c>
      <c r="H644" t="s">
        <v>28</v>
      </c>
      <c r="I644" t="s">
        <v>13</v>
      </c>
      <c r="J644" s="1">
        <v>45716</v>
      </c>
      <c r="K644">
        <v>24</v>
      </c>
      <c r="L644" t="str">
        <f>TEXT(vst_EtiquetasSalidaTunel[[#This Row],[DiaProceso]],"yyyy-mm-dd")</f>
        <v>2025-02-28</v>
      </c>
      <c r="M644">
        <f>HOUR(vst_EtiquetasSalidaTunel[[#This Row],[DiaProceso]])</f>
        <v>23</v>
      </c>
      <c r="N644" t="str">
        <f>VLOOKUP(vst_EtiquetasSalidaTunel[[#This Row],[HoraProceso]],MAESTROS!$F$5:$G$24,2,0)</f>
        <v>23-24 hrs</v>
      </c>
      <c r="O644" t="str">
        <f>VLOOKUP(vst_EtiquetasSalidaTunel[[#This Row],[HoraIntervalo]],MAESTROS!$G$5:$H$24,2,0)</f>
        <v>Noche</v>
      </c>
      <c r="P644">
        <f>MONTH(vst_EtiquetasSalidaTunel[[#This Row],[Dia Proceso 2]])</f>
        <v>2</v>
      </c>
      <c r="Q644">
        <f>WEEKNUM(vst_EtiquetasSalidaTunel[[#This Row],[Dia Proceso 2]])</f>
        <v>9</v>
      </c>
    </row>
    <row r="645" spans="1:17" x14ac:dyDescent="0.3">
      <c r="A645" s="2">
        <v>45716.981774039348</v>
      </c>
      <c r="B645" t="s">
        <v>696</v>
      </c>
      <c r="C645">
        <v>12644</v>
      </c>
      <c r="D645" t="s">
        <v>27</v>
      </c>
      <c r="E645" t="s">
        <v>21</v>
      </c>
      <c r="F645">
        <v>211.82</v>
      </c>
      <c r="G645" t="s">
        <v>22</v>
      </c>
      <c r="H645" t="s">
        <v>202</v>
      </c>
      <c r="I645" t="s">
        <v>13</v>
      </c>
      <c r="J645" s="1">
        <v>45716</v>
      </c>
      <c r="K645">
        <v>10</v>
      </c>
      <c r="L645" t="str">
        <f>TEXT(vst_EtiquetasSalidaTunel[[#This Row],[DiaProceso]],"yyyy-mm-dd")</f>
        <v>2025-02-28</v>
      </c>
      <c r="M645">
        <f>HOUR(vst_EtiquetasSalidaTunel[[#This Row],[DiaProceso]])</f>
        <v>23</v>
      </c>
      <c r="N645" t="str">
        <f>VLOOKUP(vst_EtiquetasSalidaTunel[[#This Row],[HoraProceso]],MAESTROS!$F$5:$G$24,2,0)</f>
        <v>23-24 hrs</v>
      </c>
      <c r="O645" t="str">
        <f>VLOOKUP(vst_EtiquetasSalidaTunel[[#This Row],[HoraIntervalo]],MAESTROS!$G$5:$H$24,2,0)</f>
        <v>Noche</v>
      </c>
      <c r="P645">
        <f>MONTH(vst_EtiquetasSalidaTunel[[#This Row],[Dia Proceso 2]])</f>
        <v>2</v>
      </c>
      <c r="Q645">
        <f>WEEKNUM(vst_EtiquetasSalidaTunel[[#This Row],[Dia Proceso 2]])</f>
        <v>9</v>
      </c>
    </row>
    <row r="646" spans="1:17" x14ac:dyDescent="0.3">
      <c r="A646" s="2">
        <v>45717.000664270832</v>
      </c>
      <c r="B646" t="s">
        <v>672</v>
      </c>
      <c r="C646">
        <v>12627</v>
      </c>
      <c r="D646" t="s">
        <v>27</v>
      </c>
      <c r="E646" t="s">
        <v>21</v>
      </c>
      <c r="F646">
        <v>528.14</v>
      </c>
      <c r="G646" t="s">
        <v>22</v>
      </c>
      <c r="H646" t="s">
        <v>28</v>
      </c>
      <c r="I646" t="s">
        <v>13</v>
      </c>
      <c r="J646" s="1">
        <v>45717</v>
      </c>
      <c r="K646">
        <v>24</v>
      </c>
      <c r="L646" t="str">
        <f>TEXT(vst_EtiquetasSalidaTunel[[#This Row],[DiaProceso]],"yyyy-mm-dd")</f>
        <v>2025-03-01</v>
      </c>
      <c r="M646">
        <f>HOUR(vst_EtiquetasSalidaTunel[[#This Row],[DiaProceso]])</f>
        <v>0</v>
      </c>
      <c r="N646" t="str">
        <f>VLOOKUP(vst_EtiquetasSalidaTunel[[#This Row],[HoraProceso]],MAESTROS!$F$5:$G$24,2,0)</f>
        <v>00-01 hrs</v>
      </c>
      <c r="O646" t="str">
        <f>VLOOKUP(vst_EtiquetasSalidaTunel[[#This Row],[HoraIntervalo]],MAESTROS!$G$5:$H$24,2,0)</f>
        <v>Noche</v>
      </c>
      <c r="P646">
        <f>MONTH(vst_EtiquetasSalidaTunel[[#This Row],[Dia Proceso 2]])</f>
        <v>3</v>
      </c>
      <c r="Q646">
        <f>WEEKNUM(vst_EtiquetasSalidaTunel[[#This Row],[Dia Proceso 2]])</f>
        <v>9</v>
      </c>
    </row>
    <row r="647" spans="1:17" x14ac:dyDescent="0.3">
      <c r="A647" s="2">
        <v>45717.03328009259</v>
      </c>
      <c r="B647" t="s">
        <v>673</v>
      </c>
      <c r="C647">
        <v>12627</v>
      </c>
      <c r="D647" t="s">
        <v>27</v>
      </c>
      <c r="E647" t="s">
        <v>21</v>
      </c>
      <c r="F647">
        <v>534.83000000000004</v>
      </c>
      <c r="G647" t="s">
        <v>22</v>
      </c>
      <c r="H647" t="s">
        <v>28</v>
      </c>
      <c r="I647" t="s">
        <v>13</v>
      </c>
      <c r="J647" s="1">
        <v>45717</v>
      </c>
      <c r="K647">
        <v>24</v>
      </c>
      <c r="L647" t="str">
        <f>TEXT(vst_EtiquetasSalidaTunel[[#This Row],[DiaProceso]],"yyyy-mm-dd")</f>
        <v>2025-03-01</v>
      </c>
      <c r="M647">
        <f>HOUR(vst_EtiquetasSalidaTunel[[#This Row],[DiaProceso]])</f>
        <v>0</v>
      </c>
      <c r="N647" t="str">
        <f>VLOOKUP(vst_EtiquetasSalidaTunel[[#This Row],[HoraProceso]],MAESTROS!$F$5:$G$24,2,0)</f>
        <v>00-01 hrs</v>
      </c>
      <c r="O647" t="str">
        <f>VLOOKUP(vst_EtiquetasSalidaTunel[[#This Row],[HoraIntervalo]],MAESTROS!$G$5:$H$24,2,0)</f>
        <v>Noche</v>
      </c>
      <c r="P647">
        <f>MONTH(vst_EtiquetasSalidaTunel[[#This Row],[Dia Proceso 2]])</f>
        <v>3</v>
      </c>
      <c r="Q647">
        <f>WEEKNUM(vst_EtiquetasSalidaTunel[[#This Row],[Dia Proceso 2]])</f>
        <v>9</v>
      </c>
    </row>
    <row r="648" spans="1:17" x14ac:dyDescent="0.3">
      <c r="A648" s="2">
        <v>45717.089118252312</v>
      </c>
      <c r="B648" t="s">
        <v>676</v>
      </c>
      <c r="C648">
        <v>12627</v>
      </c>
      <c r="D648" t="s">
        <v>27</v>
      </c>
      <c r="E648" t="s">
        <v>21</v>
      </c>
      <c r="F648">
        <v>531.74</v>
      </c>
      <c r="G648" t="s">
        <v>22</v>
      </c>
      <c r="H648" t="s">
        <v>28</v>
      </c>
      <c r="I648" t="s">
        <v>13</v>
      </c>
      <c r="J648" s="1">
        <v>45717</v>
      </c>
      <c r="K648">
        <v>24</v>
      </c>
      <c r="L648" t="str">
        <f>TEXT(vst_EtiquetasSalidaTunel[[#This Row],[DiaProceso]],"yyyy-mm-dd")</f>
        <v>2025-03-01</v>
      </c>
      <c r="M648">
        <f>HOUR(vst_EtiquetasSalidaTunel[[#This Row],[DiaProceso]])</f>
        <v>2</v>
      </c>
      <c r="N648" t="str">
        <f>VLOOKUP(vst_EtiquetasSalidaTunel[[#This Row],[HoraProceso]],MAESTROS!$F$5:$G$24,2,0)</f>
        <v>02-03 hrs</v>
      </c>
      <c r="O648" t="str">
        <f>VLOOKUP(vst_EtiquetasSalidaTunel[[#This Row],[HoraIntervalo]],MAESTROS!$G$5:$H$24,2,0)</f>
        <v>Noche</v>
      </c>
      <c r="P648">
        <f>MONTH(vst_EtiquetasSalidaTunel[[#This Row],[Dia Proceso 2]])</f>
        <v>3</v>
      </c>
      <c r="Q648">
        <f>WEEKNUM(vst_EtiquetasSalidaTunel[[#This Row],[Dia Proceso 2]])</f>
        <v>9</v>
      </c>
    </row>
    <row r="649" spans="1:17" x14ac:dyDescent="0.3">
      <c r="A649" s="2">
        <v>45717.116273958331</v>
      </c>
      <c r="B649" t="s">
        <v>677</v>
      </c>
      <c r="C649">
        <v>12627</v>
      </c>
      <c r="D649" t="s">
        <v>27</v>
      </c>
      <c r="E649" t="s">
        <v>21</v>
      </c>
      <c r="F649">
        <v>539.30999999999995</v>
      </c>
      <c r="G649" t="s">
        <v>22</v>
      </c>
      <c r="H649" t="s">
        <v>28</v>
      </c>
      <c r="I649" t="s">
        <v>13</v>
      </c>
      <c r="J649" s="1">
        <v>45717</v>
      </c>
      <c r="K649">
        <v>24</v>
      </c>
      <c r="L649" t="str">
        <f>TEXT(vst_EtiquetasSalidaTunel[[#This Row],[DiaProceso]],"yyyy-mm-dd")</f>
        <v>2025-03-01</v>
      </c>
      <c r="M649">
        <f>HOUR(vst_EtiquetasSalidaTunel[[#This Row],[DiaProceso]])</f>
        <v>2</v>
      </c>
      <c r="N649" t="str">
        <f>VLOOKUP(vst_EtiquetasSalidaTunel[[#This Row],[HoraProceso]],MAESTROS!$F$5:$G$24,2,0)</f>
        <v>02-03 hrs</v>
      </c>
      <c r="O649" t="str">
        <f>VLOOKUP(vst_EtiquetasSalidaTunel[[#This Row],[HoraIntervalo]],MAESTROS!$G$5:$H$24,2,0)</f>
        <v>Noche</v>
      </c>
      <c r="P649">
        <f>MONTH(vst_EtiquetasSalidaTunel[[#This Row],[Dia Proceso 2]])</f>
        <v>3</v>
      </c>
      <c r="Q649">
        <f>WEEKNUM(vst_EtiquetasSalidaTunel[[#This Row],[Dia Proceso 2]])</f>
        <v>9</v>
      </c>
    </row>
    <row r="650" spans="1:17" x14ac:dyDescent="0.3">
      <c r="A650" s="2">
        <v>45717.128037233793</v>
      </c>
      <c r="B650" t="s">
        <v>656</v>
      </c>
      <c r="C650">
        <v>12627</v>
      </c>
      <c r="D650" t="s">
        <v>27</v>
      </c>
      <c r="E650" t="s">
        <v>21</v>
      </c>
      <c r="F650">
        <v>542.58000000000004</v>
      </c>
      <c r="G650" t="s">
        <v>22</v>
      </c>
      <c r="H650" t="s">
        <v>28</v>
      </c>
      <c r="I650" t="s">
        <v>13</v>
      </c>
      <c r="J650" s="1">
        <v>45717</v>
      </c>
      <c r="K650">
        <v>24</v>
      </c>
      <c r="L650" t="str">
        <f>TEXT(vst_EtiquetasSalidaTunel[[#This Row],[DiaProceso]],"yyyy-mm-dd")</f>
        <v>2025-03-01</v>
      </c>
      <c r="M650">
        <f>HOUR(vst_EtiquetasSalidaTunel[[#This Row],[DiaProceso]])</f>
        <v>3</v>
      </c>
      <c r="N650" t="str">
        <f>VLOOKUP(vst_EtiquetasSalidaTunel[[#This Row],[HoraProceso]],MAESTROS!$F$5:$G$24,2,0)</f>
        <v>03-04 hrs</v>
      </c>
      <c r="O650" t="str">
        <f>VLOOKUP(vst_EtiquetasSalidaTunel[[#This Row],[HoraIntervalo]],MAESTROS!$G$5:$H$24,2,0)</f>
        <v>Noche</v>
      </c>
      <c r="P650">
        <f>MONTH(vst_EtiquetasSalidaTunel[[#This Row],[Dia Proceso 2]])</f>
        <v>3</v>
      </c>
      <c r="Q650">
        <f>WEEKNUM(vst_EtiquetasSalidaTunel[[#This Row],[Dia Proceso 2]])</f>
        <v>9</v>
      </c>
    </row>
    <row r="651" spans="1:17" x14ac:dyDescent="0.3">
      <c r="A651" s="2">
        <v>45717.143925891207</v>
      </c>
      <c r="B651" t="s">
        <v>678</v>
      </c>
      <c r="C651">
        <v>12627</v>
      </c>
      <c r="D651" t="s">
        <v>27</v>
      </c>
      <c r="E651" t="s">
        <v>21</v>
      </c>
      <c r="F651">
        <v>546.17999999999995</v>
      </c>
      <c r="G651" t="s">
        <v>22</v>
      </c>
      <c r="H651" t="s">
        <v>28</v>
      </c>
      <c r="I651" t="s">
        <v>13</v>
      </c>
      <c r="J651" s="1">
        <v>45717</v>
      </c>
      <c r="K651">
        <v>24</v>
      </c>
      <c r="L651" t="str">
        <f>TEXT(vst_EtiquetasSalidaTunel[[#This Row],[DiaProceso]],"yyyy-mm-dd")</f>
        <v>2025-03-01</v>
      </c>
      <c r="M651">
        <f>HOUR(vst_EtiquetasSalidaTunel[[#This Row],[DiaProceso]])</f>
        <v>3</v>
      </c>
      <c r="N651" t="str">
        <f>VLOOKUP(vst_EtiquetasSalidaTunel[[#This Row],[HoraProceso]],MAESTROS!$F$5:$G$24,2,0)</f>
        <v>03-04 hrs</v>
      </c>
      <c r="O651" t="str">
        <f>VLOOKUP(vst_EtiquetasSalidaTunel[[#This Row],[HoraIntervalo]],MAESTROS!$G$5:$H$24,2,0)</f>
        <v>Noche</v>
      </c>
      <c r="P651">
        <f>MONTH(vst_EtiquetasSalidaTunel[[#This Row],[Dia Proceso 2]])</f>
        <v>3</v>
      </c>
      <c r="Q651">
        <f>WEEKNUM(vst_EtiquetasSalidaTunel[[#This Row],[Dia Proceso 2]])</f>
        <v>9</v>
      </c>
    </row>
    <row r="652" spans="1:17" x14ac:dyDescent="0.3">
      <c r="A652" s="2">
        <v>45717.162856053241</v>
      </c>
      <c r="B652" t="s">
        <v>674</v>
      </c>
      <c r="C652">
        <v>12627</v>
      </c>
      <c r="D652" t="s">
        <v>27</v>
      </c>
      <c r="E652" t="s">
        <v>21</v>
      </c>
      <c r="F652">
        <v>551.70000000000005</v>
      </c>
      <c r="G652" t="s">
        <v>22</v>
      </c>
      <c r="H652" t="s">
        <v>28</v>
      </c>
      <c r="I652" t="s">
        <v>13</v>
      </c>
      <c r="J652" s="1">
        <v>45717</v>
      </c>
      <c r="K652">
        <v>24</v>
      </c>
      <c r="L652" t="str">
        <f>TEXT(vst_EtiquetasSalidaTunel[[#This Row],[DiaProceso]],"yyyy-mm-dd")</f>
        <v>2025-03-01</v>
      </c>
      <c r="M652">
        <f>HOUR(vst_EtiquetasSalidaTunel[[#This Row],[DiaProceso]])</f>
        <v>3</v>
      </c>
      <c r="N652" t="str">
        <f>VLOOKUP(vst_EtiquetasSalidaTunel[[#This Row],[HoraProceso]],MAESTROS!$F$5:$G$24,2,0)</f>
        <v>03-04 hrs</v>
      </c>
      <c r="O652" t="str">
        <f>VLOOKUP(vst_EtiquetasSalidaTunel[[#This Row],[HoraIntervalo]],MAESTROS!$G$5:$H$24,2,0)</f>
        <v>Noche</v>
      </c>
      <c r="P652">
        <f>MONTH(vst_EtiquetasSalidaTunel[[#This Row],[Dia Proceso 2]])</f>
        <v>3</v>
      </c>
      <c r="Q652">
        <f>WEEKNUM(vst_EtiquetasSalidaTunel[[#This Row],[Dia Proceso 2]])</f>
        <v>9</v>
      </c>
    </row>
    <row r="653" spans="1:17" x14ac:dyDescent="0.3">
      <c r="A653" s="2">
        <v>45717.178567789349</v>
      </c>
      <c r="B653" t="s">
        <v>689</v>
      </c>
      <c r="C653">
        <v>12627</v>
      </c>
      <c r="D653" t="s">
        <v>27</v>
      </c>
      <c r="E653" t="s">
        <v>21</v>
      </c>
      <c r="F653">
        <v>468.25</v>
      </c>
      <c r="G653" t="s">
        <v>22</v>
      </c>
      <c r="H653" t="s">
        <v>28</v>
      </c>
      <c r="I653" t="s">
        <v>13</v>
      </c>
      <c r="J653" s="1">
        <v>45717</v>
      </c>
      <c r="K653">
        <v>21</v>
      </c>
      <c r="L653" t="str">
        <f>TEXT(vst_EtiquetasSalidaTunel[[#This Row],[DiaProceso]],"yyyy-mm-dd")</f>
        <v>2025-03-01</v>
      </c>
      <c r="M653">
        <f>HOUR(vst_EtiquetasSalidaTunel[[#This Row],[DiaProceso]])</f>
        <v>4</v>
      </c>
      <c r="N653" t="str">
        <f>VLOOKUP(vst_EtiquetasSalidaTunel[[#This Row],[HoraProceso]],MAESTROS!$F$5:$G$24,2,0)</f>
        <v>04-05 hrs</v>
      </c>
      <c r="O653" t="str">
        <f>VLOOKUP(vst_EtiquetasSalidaTunel[[#This Row],[HoraIntervalo]],MAESTROS!$G$5:$H$24,2,0)</f>
        <v>Noche</v>
      </c>
      <c r="P653">
        <f>MONTH(vst_EtiquetasSalidaTunel[[#This Row],[Dia Proceso 2]])</f>
        <v>3</v>
      </c>
      <c r="Q653">
        <f>WEEKNUM(vst_EtiquetasSalidaTunel[[#This Row],[Dia Proceso 2]])</f>
        <v>9</v>
      </c>
    </row>
    <row r="654" spans="1:17" x14ac:dyDescent="0.3">
      <c r="A654" s="2">
        <v>45717.193740243056</v>
      </c>
      <c r="B654" t="s">
        <v>663</v>
      </c>
      <c r="C654">
        <v>12641</v>
      </c>
      <c r="D654" t="s">
        <v>27</v>
      </c>
      <c r="E654" t="s">
        <v>662</v>
      </c>
      <c r="F654">
        <v>258.20999999999998</v>
      </c>
      <c r="G654" t="s">
        <v>22</v>
      </c>
      <c r="H654" t="s">
        <v>12</v>
      </c>
      <c r="I654" t="s">
        <v>13</v>
      </c>
      <c r="J654" s="1">
        <v>45717</v>
      </c>
      <c r="K654">
        <v>15</v>
      </c>
      <c r="L654" t="str">
        <f>TEXT(vst_EtiquetasSalidaTunel[[#This Row],[DiaProceso]],"yyyy-mm-dd")</f>
        <v>2025-03-01</v>
      </c>
      <c r="M654">
        <f>HOUR(vst_EtiquetasSalidaTunel[[#This Row],[DiaProceso]])</f>
        <v>4</v>
      </c>
      <c r="N654" t="str">
        <f>VLOOKUP(vst_EtiquetasSalidaTunel[[#This Row],[HoraProceso]],MAESTROS!$F$5:$G$24,2,0)</f>
        <v>04-05 hrs</v>
      </c>
      <c r="O654" t="str">
        <f>VLOOKUP(vst_EtiquetasSalidaTunel[[#This Row],[HoraIntervalo]],MAESTROS!$G$5:$H$24,2,0)</f>
        <v>Noche</v>
      </c>
      <c r="P654">
        <f>MONTH(vst_EtiquetasSalidaTunel[[#This Row],[Dia Proceso 2]])</f>
        <v>3</v>
      </c>
      <c r="Q654">
        <f>WEEKNUM(vst_EtiquetasSalidaTunel[[#This Row],[Dia Proceso 2]])</f>
        <v>9</v>
      </c>
    </row>
    <row r="655" spans="1:17" x14ac:dyDescent="0.3">
      <c r="A655" s="2">
        <v>45717.210570914351</v>
      </c>
      <c r="B655" t="s">
        <v>690</v>
      </c>
      <c r="C655">
        <v>12627</v>
      </c>
      <c r="D655" t="s">
        <v>27</v>
      </c>
      <c r="E655" t="s">
        <v>21</v>
      </c>
      <c r="F655">
        <v>518.9</v>
      </c>
      <c r="G655" t="s">
        <v>22</v>
      </c>
      <c r="H655" t="s">
        <v>28</v>
      </c>
      <c r="I655" t="s">
        <v>13</v>
      </c>
      <c r="J655" s="1">
        <v>45717</v>
      </c>
      <c r="K655">
        <v>24</v>
      </c>
      <c r="L655" t="str">
        <f>TEXT(vst_EtiquetasSalidaTunel[[#This Row],[DiaProceso]],"yyyy-mm-dd")</f>
        <v>2025-03-01</v>
      </c>
      <c r="M655">
        <f>HOUR(vst_EtiquetasSalidaTunel[[#This Row],[DiaProceso]])</f>
        <v>5</v>
      </c>
      <c r="N655" t="str">
        <f>VLOOKUP(vst_EtiquetasSalidaTunel[[#This Row],[HoraProceso]],MAESTROS!$F$5:$G$24,2,0)</f>
        <v>05-06 hrs</v>
      </c>
      <c r="O655" t="str">
        <f>VLOOKUP(vst_EtiquetasSalidaTunel[[#This Row],[HoraIntervalo]],MAESTROS!$G$5:$H$24,2,0)</f>
        <v>Noche</v>
      </c>
      <c r="P655">
        <f>MONTH(vst_EtiquetasSalidaTunel[[#This Row],[Dia Proceso 2]])</f>
        <v>3</v>
      </c>
      <c r="Q655">
        <f>WEEKNUM(vst_EtiquetasSalidaTunel[[#This Row],[Dia Proceso 2]])</f>
        <v>9</v>
      </c>
    </row>
    <row r="656" spans="1:17" x14ac:dyDescent="0.3">
      <c r="A656" s="2">
        <v>45717.217142361114</v>
      </c>
      <c r="B656" t="s">
        <v>657</v>
      </c>
      <c r="C656">
        <v>12627</v>
      </c>
      <c r="D656" t="s">
        <v>27</v>
      </c>
      <c r="E656" t="s">
        <v>21</v>
      </c>
      <c r="F656">
        <v>156.97</v>
      </c>
      <c r="G656" t="s">
        <v>22</v>
      </c>
      <c r="H656" t="s">
        <v>28</v>
      </c>
      <c r="I656" t="s">
        <v>13</v>
      </c>
      <c r="J656" s="1">
        <v>45717</v>
      </c>
      <c r="K656">
        <v>7</v>
      </c>
      <c r="L656" t="str">
        <f>TEXT(vst_EtiquetasSalidaTunel[[#This Row],[DiaProceso]],"yyyy-mm-dd")</f>
        <v>2025-03-01</v>
      </c>
      <c r="M656">
        <f>HOUR(vst_EtiquetasSalidaTunel[[#This Row],[DiaProceso]])</f>
        <v>5</v>
      </c>
      <c r="N656" t="str">
        <f>VLOOKUP(vst_EtiquetasSalidaTunel[[#This Row],[HoraProceso]],MAESTROS!$F$5:$G$24,2,0)</f>
        <v>05-06 hrs</v>
      </c>
      <c r="O656" t="str">
        <f>VLOOKUP(vst_EtiquetasSalidaTunel[[#This Row],[HoraIntervalo]],MAESTROS!$G$5:$H$24,2,0)</f>
        <v>Noche</v>
      </c>
      <c r="P656">
        <f>MONTH(vst_EtiquetasSalidaTunel[[#This Row],[Dia Proceso 2]])</f>
        <v>3</v>
      </c>
      <c r="Q656">
        <f>WEEKNUM(vst_EtiquetasSalidaTunel[[#This Row],[Dia Proceso 2]])</f>
        <v>9</v>
      </c>
    </row>
    <row r="657" spans="1:17" x14ac:dyDescent="0.3">
      <c r="A657" s="2">
        <v>45717.228147719907</v>
      </c>
      <c r="B657" t="s">
        <v>685</v>
      </c>
      <c r="C657">
        <v>12632</v>
      </c>
      <c r="D657" t="s">
        <v>27</v>
      </c>
      <c r="E657" t="s">
        <v>21</v>
      </c>
      <c r="F657">
        <v>293.17</v>
      </c>
      <c r="G657" t="s">
        <v>22</v>
      </c>
      <c r="H657" t="s">
        <v>37</v>
      </c>
      <c r="I657" t="s">
        <v>13</v>
      </c>
      <c r="J657" s="1">
        <v>45717</v>
      </c>
      <c r="K657">
        <v>14</v>
      </c>
      <c r="L657" t="str">
        <f>TEXT(vst_EtiquetasSalidaTunel[[#This Row],[DiaProceso]],"yyyy-mm-dd")</f>
        <v>2025-03-01</v>
      </c>
      <c r="M657">
        <f>HOUR(vst_EtiquetasSalidaTunel[[#This Row],[DiaProceso]])</f>
        <v>5</v>
      </c>
      <c r="N657" t="str">
        <f>VLOOKUP(vst_EtiquetasSalidaTunel[[#This Row],[HoraProceso]],MAESTROS!$F$5:$G$24,2,0)</f>
        <v>05-06 hrs</v>
      </c>
      <c r="O657" t="str">
        <f>VLOOKUP(vst_EtiquetasSalidaTunel[[#This Row],[HoraIntervalo]],MAESTROS!$G$5:$H$24,2,0)</f>
        <v>Noche</v>
      </c>
      <c r="P657">
        <f>MONTH(vst_EtiquetasSalidaTunel[[#This Row],[Dia Proceso 2]])</f>
        <v>3</v>
      </c>
      <c r="Q657">
        <f>WEEKNUM(vst_EtiquetasSalidaTunel[[#This Row],[Dia Proceso 2]])</f>
        <v>9</v>
      </c>
    </row>
    <row r="658" spans="1:17" x14ac:dyDescent="0.3">
      <c r="A658" s="2">
        <v>45717.239309687502</v>
      </c>
      <c r="B658" t="s">
        <v>660</v>
      </c>
      <c r="C658">
        <v>12635</v>
      </c>
      <c r="D658" t="s">
        <v>27</v>
      </c>
      <c r="E658" t="s">
        <v>21</v>
      </c>
      <c r="F658">
        <v>141.24</v>
      </c>
      <c r="G658" t="s">
        <v>22</v>
      </c>
      <c r="H658" t="s">
        <v>23</v>
      </c>
      <c r="I658" t="s">
        <v>13</v>
      </c>
      <c r="J658" s="1">
        <v>45717</v>
      </c>
      <c r="K658">
        <v>7</v>
      </c>
      <c r="L658" t="str">
        <f>TEXT(vst_EtiquetasSalidaTunel[[#This Row],[DiaProceso]],"yyyy-mm-dd")</f>
        <v>2025-03-01</v>
      </c>
      <c r="M658">
        <f>HOUR(vst_EtiquetasSalidaTunel[[#This Row],[DiaProceso]])</f>
        <v>5</v>
      </c>
      <c r="N658" t="str">
        <f>VLOOKUP(vst_EtiquetasSalidaTunel[[#This Row],[HoraProceso]],MAESTROS!$F$5:$G$24,2,0)</f>
        <v>05-06 hrs</v>
      </c>
      <c r="O658" t="str">
        <f>VLOOKUP(vst_EtiquetasSalidaTunel[[#This Row],[HoraIntervalo]],MAESTROS!$G$5:$H$24,2,0)</f>
        <v>Noche</v>
      </c>
      <c r="P658">
        <f>MONTH(vst_EtiquetasSalidaTunel[[#This Row],[Dia Proceso 2]])</f>
        <v>3</v>
      </c>
      <c r="Q658">
        <f>WEEKNUM(vst_EtiquetasSalidaTunel[[#This Row],[Dia Proceso 2]])</f>
        <v>9</v>
      </c>
    </row>
    <row r="659" spans="1:17" x14ac:dyDescent="0.3">
      <c r="A659" s="2">
        <v>45717.567472337963</v>
      </c>
      <c r="B659" t="s">
        <v>702</v>
      </c>
      <c r="C659">
        <v>12628</v>
      </c>
      <c r="D659" t="s">
        <v>86</v>
      </c>
      <c r="E659" t="s">
        <v>21</v>
      </c>
      <c r="F659">
        <v>396.68</v>
      </c>
      <c r="G659" t="s">
        <v>22</v>
      </c>
      <c r="H659" t="s">
        <v>28</v>
      </c>
      <c r="I659" t="s">
        <v>13</v>
      </c>
      <c r="J659" s="1">
        <v>45717</v>
      </c>
      <c r="K659">
        <v>24</v>
      </c>
      <c r="L659" t="str">
        <f>TEXT(vst_EtiquetasSalidaTunel[[#This Row],[DiaProceso]],"yyyy-mm-dd")</f>
        <v>2025-03-01</v>
      </c>
      <c r="M659">
        <f>HOUR(vst_EtiquetasSalidaTunel[[#This Row],[DiaProceso]])</f>
        <v>13</v>
      </c>
      <c r="N659" t="str">
        <f>VLOOKUP(vst_EtiquetasSalidaTunel[[#This Row],[HoraProceso]],MAESTROS!$F$5:$G$24,2,0)</f>
        <v>13-14 hrs</v>
      </c>
      <c r="O659" t="str">
        <f>VLOOKUP(vst_EtiquetasSalidaTunel[[#This Row],[HoraIntervalo]],MAESTROS!$G$5:$H$24,2,0)</f>
        <v>Dia</v>
      </c>
      <c r="P659">
        <f>MONTH(vst_EtiquetasSalidaTunel[[#This Row],[Dia Proceso 2]])</f>
        <v>3</v>
      </c>
      <c r="Q659">
        <f>WEEKNUM(vst_EtiquetasSalidaTunel[[#This Row],[Dia Proceso 2]])</f>
        <v>9</v>
      </c>
    </row>
    <row r="660" spans="1:17" x14ac:dyDescent="0.3">
      <c r="A660" s="2">
        <v>45717.588243483799</v>
      </c>
      <c r="B660" t="s">
        <v>697</v>
      </c>
      <c r="C660">
        <v>12628</v>
      </c>
      <c r="D660" t="s">
        <v>86</v>
      </c>
      <c r="E660" t="s">
        <v>21</v>
      </c>
      <c r="F660">
        <v>379.74</v>
      </c>
      <c r="G660" t="s">
        <v>22</v>
      </c>
      <c r="H660" t="s">
        <v>28</v>
      </c>
      <c r="I660" t="s">
        <v>13</v>
      </c>
      <c r="J660" s="1">
        <v>45717</v>
      </c>
      <c r="K660">
        <v>24</v>
      </c>
      <c r="L660" t="str">
        <f>TEXT(vst_EtiquetasSalidaTunel[[#This Row],[DiaProceso]],"yyyy-mm-dd")</f>
        <v>2025-03-01</v>
      </c>
      <c r="M660">
        <f>HOUR(vst_EtiquetasSalidaTunel[[#This Row],[DiaProceso]])</f>
        <v>14</v>
      </c>
      <c r="N660" t="str">
        <f>VLOOKUP(vst_EtiquetasSalidaTunel[[#This Row],[HoraProceso]],MAESTROS!$F$5:$G$24,2,0)</f>
        <v>14-15 hrs</v>
      </c>
      <c r="O660" t="str">
        <f>VLOOKUP(vst_EtiquetasSalidaTunel[[#This Row],[HoraIntervalo]],MAESTROS!$G$5:$H$24,2,0)</f>
        <v>Dia</v>
      </c>
      <c r="P660">
        <f>MONTH(vst_EtiquetasSalidaTunel[[#This Row],[Dia Proceso 2]])</f>
        <v>3</v>
      </c>
      <c r="Q660">
        <f>WEEKNUM(vst_EtiquetasSalidaTunel[[#This Row],[Dia Proceso 2]])</f>
        <v>9</v>
      </c>
    </row>
    <row r="661" spans="1:17" x14ac:dyDescent="0.3">
      <c r="A661" s="2">
        <v>45717.59836142361</v>
      </c>
      <c r="B661" t="s">
        <v>705</v>
      </c>
      <c r="C661">
        <v>12628</v>
      </c>
      <c r="D661" t="s">
        <v>86</v>
      </c>
      <c r="E661" t="s">
        <v>21</v>
      </c>
      <c r="F661">
        <v>376.3</v>
      </c>
      <c r="G661" t="s">
        <v>22</v>
      </c>
      <c r="H661" t="s">
        <v>28</v>
      </c>
      <c r="I661" t="s">
        <v>13</v>
      </c>
      <c r="J661" s="1">
        <v>45717</v>
      </c>
      <c r="K661">
        <v>24</v>
      </c>
      <c r="L661" t="str">
        <f>TEXT(vst_EtiquetasSalidaTunel[[#This Row],[DiaProceso]],"yyyy-mm-dd")</f>
        <v>2025-03-01</v>
      </c>
      <c r="M661">
        <f>HOUR(vst_EtiquetasSalidaTunel[[#This Row],[DiaProceso]])</f>
        <v>14</v>
      </c>
      <c r="N661" t="str">
        <f>VLOOKUP(vst_EtiquetasSalidaTunel[[#This Row],[HoraProceso]],MAESTROS!$F$5:$G$24,2,0)</f>
        <v>14-15 hrs</v>
      </c>
      <c r="O661" t="str">
        <f>VLOOKUP(vst_EtiquetasSalidaTunel[[#This Row],[HoraIntervalo]],MAESTROS!$G$5:$H$24,2,0)</f>
        <v>Dia</v>
      </c>
      <c r="P661">
        <f>MONTH(vst_EtiquetasSalidaTunel[[#This Row],[Dia Proceso 2]])</f>
        <v>3</v>
      </c>
      <c r="Q661">
        <f>WEEKNUM(vst_EtiquetasSalidaTunel[[#This Row],[Dia Proceso 2]])</f>
        <v>9</v>
      </c>
    </row>
    <row r="662" spans="1:17" x14ac:dyDescent="0.3">
      <c r="A662" s="2">
        <v>45717.610835150466</v>
      </c>
      <c r="B662" t="s">
        <v>706</v>
      </c>
      <c r="C662">
        <v>12628</v>
      </c>
      <c r="D662" t="s">
        <v>86</v>
      </c>
      <c r="E662" t="s">
        <v>21</v>
      </c>
      <c r="F662">
        <v>365.97</v>
      </c>
      <c r="G662" t="s">
        <v>22</v>
      </c>
      <c r="H662" t="s">
        <v>28</v>
      </c>
      <c r="I662" t="s">
        <v>13</v>
      </c>
      <c r="J662" s="1">
        <v>45717</v>
      </c>
      <c r="K662">
        <v>24</v>
      </c>
      <c r="L662" t="str">
        <f>TEXT(vst_EtiquetasSalidaTunel[[#This Row],[DiaProceso]],"yyyy-mm-dd")</f>
        <v>2025-03-01</v>
      </c>
      <c r="M662">
        <f>HOUR(vst_EtiquetasSalidaTunel[[#This Row],[DiaProceso]])</f>
        <v>14</v>
      </c>
      <c r="N662" t="str">
        <f>VLOOKUP(vst_EtiquetasSalidaTunel[[#This Row],[HoraProceso]],MAESTROS!$F$5:$G$24,2,0)</f>
        <v>14-15 hrs</v>
      </c>
      <c r="O662" t="str">
        <f>VLOOKUP(vst_EtiquetasSalidaTunel[[#This Row],[HoraIntervalo]],MAESTROS!$G$5:$H$24,2,0)</f>
        <v>Dia</v>
      </c>
      <c r="P662">
        <f>MONTH(vst_EtiquetasSalidaTunel[[#This Row],[Dia Proceso 2]])</f>
        <v>3</v>
      </c>
      <c r="Q662">
        <f>WEEKNUM(vst_EtiquetasSalidaTunel[[#This Row],[Dia Proceso 2]])</f>
        <v>9</v>
      </c>
    </row>
    <row r="663" spans="1:17" x14ac:dyDescent="0.3">
      <c r="A663" s="2">
        <v>45717.617328321758</v>
      </c>
      <c r="B663" t="s">
        <v>707</v>
      </c>
      <c r="C663">
        <v>12628</v>
      </c>
      <c r="D663" t="s">
        <v>86</v>
      </c>
      <c r="E663" t="s">
        <v>21</v>
      </c>
      <c r="F663">
        <v>118.52</v>
      </c>
      <c r="G663" t="s">
        <v>22</v>
      </c>
      <c r="H663" t="s">
        <v>28</v>
      </c>
      <c r="I663" t="s">
        <v>13</v>
      </c>
      <c r="J663" s="1">
        <v>45717</v>
      </c>
      <c r="K663">
        <v>8</v>
      </c>
      <c r="L663" t="str">
        <f>TEXT(vst_EtiquetasSalidaTunel[[#This Row],[DiaProceso]],"yyyy-mm-dd")</f>
        <v>2025-03-01</v>
      </c>
      <c r="M663">
        <f>HOUR(vst_EtiquetasSalidaTunel[[#This Row],[DiaProceso]])</f>
        <v>14</v>
      </c>
      <c r="N663" t="str">
        <f>VLOOKUP(vst_EtiquetasSalidaTunel[[#This Row],[HoraProceso]],MAESTROS!$F$5:$G$24,2,0)</f>
        <v>14-15 hrs</v>
      </c>
      <c r="O663" t="str">
        <f>VLOOKUP(vst_EtiquetasSalidaTunel[[#This Row],[HoraIntervalo]],MAESTROS!$G$5:$H$24,2,0)</f>
        <v>Dia</v>
      </c>
      <c r="P663">
        <f>MONTH(vst_EtiquetasSalidaTunel[[#This Row],[Dia Proceso 2]])</f>
        <v>3</v>
      </c>
      <c r="Q663">
        <f>WEEKNUM(vst_EtiquetasSalidaTunel[[#This Row],[Dia Proceso 2]])</f>
        <v>9</v>
      </c>
    </row>
    <row r="664" spans="1:17" x14ac:dyDescent="0.3">
      <c r="A664" s="2">
        <v>45717.62217037037</v>
      </c>
      <c r="B664" t="s">
        <v>687</v>
      </c>
      <c r="C664">
        <v>12644</v>
      </c>
      <c r="D664" t="s">
        <v>27</v>
      </c>
      <c r="E664" t="s">
        <v>21</v>
      </c>
      <c r="F664">
        <v>89.62</v>
      </c>
      <c r="G664" t="s">
        <v>22</v>
      </c>
      <c r="H664" t="s">
        <v>202</v>
      </c>
      <c r="I664" t="s">
        <v>13</v>
      </c>
      <c r="J664" s="1">
        <v>45717</v>
      </c>
      <c r="K664">
        <v>8</v>
      </c>
      <c r="L664" t="str">
        <f>TEXT(vst_EtiquetasSalidaTunel[[#This Row],[DiaProceso]],"yyyy-mm-dd")</f>
        <v>2025-03-01</v>
      </c>
      <c r="M664">
        <f>HOUR(vst_EtiquetasSalidaTunel[[#This Row],[DiaProceso]])</f>
        <v>14</v>
      </c>
      <c r="N664" t="str">
        <f>VLOOKUP(vst_EtiquetasSalidaTunel[[#This Row],[HoraProceso]],MAESTROS!$F$5:$G$24,2,0)</f>
        <v>14-15 hrs</v>
      </c>
      <c r="O664" t="str">
        <f>VLOOKUP(vst_EtiquetasSalidaTunel[[#This Row],[HoraIntervalo]],MAESTROS!$G$5:$H$24,2,0)</f>
        <v>Dia</v>
      </c>
      <c r="P664">
        <f>MONTH(vst_EtiquetasSalidaTunel[[#This Row],[Dia Proceso 2]])</f>
        <v>3</v>
      </c>
      <c r="Q664">
        <f>WEEKNUM(vst_EtiquetasSalidaTunel[[#This Row],[Dia Proceso 2]])</f>
        <v>9</v>
      </c>
    </row>
    <row r="665" spans="1:17" x14ac:dyDescent="0.3">
      <c r="A665" s="2">
        <v>45717.631736226853</v>
      </c>
      <c r="B665" t="s">
        <v>703</v>
      </c>
      <c r="C665">
        <v>12630</v>
      </c>
      <c r="D665" t="s">
        <v>86</v>
      </c>
      <c r="E665" t="s">
        <v>21</v>
      </c>
      <c r="F665">
        <v>414.85</v>
      </c>
      <c r="G665" t="s">
        <v>22</v>
      </c>
      <c r="H665" t="s">
        <v>37</v>
      </c>
      <c r="I665" t="s">
        <v>13</v>
      </c>
      <c r="J665" s="1">
        <v>45717</v>
      </c>
      <c r="K665">
        <v>24</v>
      </c>
      <c r="L665" t="str">
        <f>TEXT(vst_EtiquetasSalidaTunel[[#This Row],[DiaProceso]],"yyyy-mm-dd")</f>
        <v>2025-03-01</v>
      </c>
      <c r="M665">
        <f>HOUR(vst_EtiquetasSalidaTunel[[#This Row],[DiaProceso]])</f>
        <v>15</v>
      </c>
      <c r="N665" t="str">
        <f>VLOOKUP(vst_EtiquetasSalidaTunel[[#This Row],[HoraProceso]],MAESTROS!$F$5:$G$24,2,0)</f>
        <v>15-16 hrs</v>
      </c>
      <c r="O665" t="str">
        <f>VLOOKUP(vst_EtiquetasSalidaTunel[[#This Row],[HoraIntervalo]],MAESTROS!$G$5:$H$24,2,0)</f>
        <v>Dia</v>
      </c>
      <c r="P665">
        <f>MONTH(vst_EtiquetasSalidaTunel[[#This Row],[Dia Proceso 2]])</f>
        <v>3</v>
      </c>
      <c r="Q665">
        <f>WEEKNUM(vst_EtiquetasSalidaTunel[[#This Row],[Dia Proceso 2]])</f>
        <v>9</v>
      </c>
    </row>
    <row r="666" spans="1:17" x14ac:dyDescent="0.3">
      <c r="A666" s="2">
        <v>45717.649052581015</v>
      </c>
      <c r="B666" t="s">
        <v>698</v>
      </c>
      <c r="C666">
        <v>12630</v>
      </c>
      <c r="D666" t="s">
        <v>86</v>
      </c>
      <c r="E666" t="s">
        <v>21</v>
      </c>
      <c r="F666">
        <v>429.28</v>
      </c>
      <c r="G666" t="s">
        <v>22</v>
      </c>
      <c r="H666" t="s">
        <v>37</v>
      </c>
      <c r="I666" t="s">
        <v>13</v>
      </c>
      <c r="J666" s="1">
        <v>45717</v>
      </c>
      <c r="K666">
        <v>24</v>
      </c>
      <c r="L666" t="str">
        <f>TEXT(vst_EtiquetasSalidaTunel[[#This Row],[DiaProceso]],"yyyy-mm-dd")</f>
        <v>2025-03-01</v>
      </c>
      <c r="M666">
        <f>HOUR(vst_EtiquetasSalidaTunel[[#This Row],[DiaProceso]])</f>
        <v>15</v>
      </c>
      <c r="N666" t="str">
        <f>VLOOKUP(vst_EtiquetasSalidaTunel[[#This Row],[HoraProceso]],MAESTROS!$F$5:$G$24,2,0)</f>
        <v>15-16 hrs</v>
      </c>
      <c r="O666" t="str">
        <f>VLOOKUP(vst_EtiquetasSalidaTunel[[#This Row],[HoraIntervalo]],MAESTROS!$G$5:$H$24,2,0)</f>
        <v>Dia</v>
      </c>
      <c r="P666">
        <f>MONTH(vst_EtiquetasSalidaTunel[[#This Row],[Dia Proceso 2]])</f>
        <v>3</v>
      </c>
      <c r="Q666">
        <f>WEEKNUM(vst_EtiquetasSalidaTunel[[#This Row],[Dia Proceso 2]])</f>
        <v>9</v>
      </c>
    </row>
    <row r="667" spans="1:17" x14ac:dyDescent="0.3">
      <c r="A667" s="2">
        <v>45717.654409722221</v>
      </c>
      <c r="B667" t="s">
        <v>708</v>
      </c>
      <c r="C667">
        <v>12630</v>
      </c>
      <c r="D667" t="s">
        <v>86</v>
      </c>
      <c r="E667" t="s">
        <v>21</v>
      </c>
      <c r="F667">
        <v>110.52</v>
      </c>
      <c r="G667" t="s">
        <v>22</v>
      </c>
      <c r="H667" t="s">
        <v>37</v>
      </c>
      <c r="I667" t="s">
        <v>13</v>
      </c>
      <c r="J667" s="1">
        <v>45717</v>
      </c>
      <c r="K667">
        <v>6</v>
      </c>
      <c r="L667" t="str">
        <f>TEXT(vst_EtiquetasSalidaTunel[[#This Row],[DiaProceso]],"yyyy-mm-dd")</f>
        <v>2025-03-01</v>
      </c>
      <c r="M667">
        <f>HOUR(vst_EtiquetasSalidaTunel[[#This Row],[DiaProceso]])</f>
        <v>15</v>
      </c>
      <c r="N667" t="str">
        <f>VLOOKUP(vst_EtiquetasSalidaTunel[[#This Row],[HoraProceso]],MAESTROS!$F$5:$G$24,2,0)</f>
        <v>15-16 hrs</v>
      </c>
      <c r="O667" t="str">
        <f>VLOOKUP(vst_EtiquetasSalidaTunel[[#This Row],[HoraIntervalo]],MAESTROS!$G$5:$H$24,2,0)</f>
        <v>Dia</v>
      </c>
      <c r="P667">
        <f>MONTH(vst_EtiquetasSalidaTunel[[#This Row],[Dia Proceso 2]])</f>
        <v>3</v>
      </c>
      <c r="Q667">
        <f>WEEKNUM(vst_EtiquetasSalidaTunel[[#This Row],[Dia Proceso 2]])</f>
        <v>9</v>
      </c>
    </row>
    <row r="668" spans="1:17" x14ac:dyDescent="0.3">
      <c r="A668" s="2">
        <v>45717.698738425926</v>
      </c>
      <c r="B668" s="3">
        <v>2.02512638523649E+16</v>
      </c>
      <c r="C668">
        <v>12630</v>
      </c>
      <c r="D668" t="s">
        <v>86</v>
      </c>
      <c r="E668" t="s">
        <v>21</v>
      </c>
      <c r="F668">
        <v>111.52</v>
      </c>
      <c r="G668" t="s">
        <v>22</v>
      </c>
      <c r="H668" t="s">
        <v>37</v>
      </c>
      <c r="I668" t="s">
        <v>13</v>
      </c>
      <c r="J668" s="1">
        <v>45717</v>
      </c>
      <c r="K668">
        <v>7</v>
      </c>
      <c r="L668" t="str">
        <f>TEXT(vst_EtiquetasSalidaTunel[[#This Row],[DiaProceso]],"yyyy-mm-dd")</f>
        <v>2025-03-01</v>
      </c>
      <c r="M668">
        <f>HOUR(vst_EtiquetasSalidaTunel[[#This Row],[DiaProceso]])</f>
        <v>16</v>
      </c>
      <c r="N668" t="str">
        <f>VLOOKUP(vst_EtiquetasSalidaTunel[[#This Row],[HoraProceso]],MAESTROS!$F$5:$G$24,2,0)</f>
        <v>16-17 hrs</v>
      </c>
      <c r="O668" t="str">
        <f>VLOOKUP(vst_EtiquetasSalidaTunel[[#This Row],[HoraIntervalo]],MAESTROS!$G$5:$H$24,2,0)</f>
        <v>Dia</v>
      </c>
      <c r="P668">
        <f>MONTH(vst_EtiquetasSalidaTunel[[#This Row],[Dia Proceso 2]])</f>
        <v>3</v>
      </c>
      <c r="Q668">
        <f>WEEKNUM(vst_EtiquetasSalidaTunel[[#This Row],[Dia Proceso 2]])</f>
        <v>9</v>
      </c>
    </row>
    <row r="669" spans="1:17" x14ac:dyDescent="0.3">
      <c r="A669" s="2">
        <v>45717.732754629629</v>
      </c>
      <c r="B669" s="3">
        <v>2.02512634567898E+16</v>
      </c>
      <c r="C669">
        <v>12630</v>
      </c>
      <c r="D669" t="s">
        <v>86</v>
      </c>
      <c r="E669" t="s">
        <v>21</v>
      </c>
      <c r="F669">
        <v>112.52</v>
      </c>
      <c r="G669" t="s">
        <v>22</v>
      </c>
      <c r="H669" t="s">
        <v>37</v>
      </c>
      <c r="I669" t="s">
        <v>13</v>
      </c>
      <c r="J669" s="1">
        <v>45717</v>
      </c>
      <c r="K669">
        <v>8</v>
      </c>
      <c r="L669" t="str">
        <f>TEXT(vst_EtiquetasSalidaTunel[[#This Row],[DiaProceso]],"yyyy-mm-dd")</f>
        <v>2025-03-01</v>
      </c>
      <c r="M669">
        <f>HOUR(vst_EtiquetasSalidaTunel[[#This Row],[DiaProceso]])</f>
        <v>17</v>
      </c>
      <c r="N669" t="str">
        <f>VLOOKUP(vst_EtiquetasSalidaTunel[[#This Row],[HoraProceso]],MAESTROS!$F$5:$G$24,2,0)</f>
        <v>17-18 hrs</v>
      </c>
      <c r="O669" t="str">
        <f>VLOOKUP(vst_EtiquetasSalidaTunel[[#This Row],[HoraIntervalo]],MAESTROS!$G$5:$H$24,2,0)</f>
        <v>Dia</v>
      </c>
      <c r="P669">
        <f>MONTH(vst_EtiquetasSalidaTunel[[#This Row],[Dia Proceso 2]])</f>
        <v>3</v>
      </c>
      <c r="Q669">
        <f>WEEKNUM(vst_EtiquetasSalidaTunel[[#This Row],[Dia Proceso 2]])</f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E76A-F3AF-4716-901D-A620E1FF7BE3}">
  <dimension ref="F5:H24"/>
  <sheetViews>
    <sheetView topLeftCell="D1" zoomScale="140" zoomScaleNormal="140" workbookViewId="0">
      <selection activeCell="H11" sqref="H11"/>
    </sheetView>
  </sheetViews>
  <sheetFormatPr baseColWidth="10" defaultRowHeight="14.4" x14ac:dyDescent="0.3"/>
  <cols>
    <col min="7" max="7" width="18.44140625" customWidth="1"/>
  </cols>
  <sheetData>
    <row r="5" spans="6:8" x14ac:dyDescent="0.3">
      <c r="F5" t="s">
        <v>309</v>
      </c>
      <c r="G5" t="s">
        <v>310</v>
      </c>
      <c r="H5" t="s">
        <v>311</v>
      </c>
    </row>
    <row r="6" spans="6:8" x14ac:dyDescent="0.3">
      <c r="F6">
        <v>0</v>
      </c>
      <c r="G6" t="s">
        <v>296</v>
      </c>
      <c r="H6" t="s">
        <v>312</v>
      </c>
    </row>
    <row r="7" spans="6:8" x14ac:dyDescent="0.3">
      <c r="F7">
        <v>1</v>
      </c>
      <c r="G7" t="s">
        <v>303</v>
      </c>
      <c r="H7" t="s">
        <v>312</v>
      </c>
    </row>
    <row r="8" spans="6:8" x14ac:dyDescent="0.3">
      <c r="F8">
        <v>2</v>
      </c>
      <c r="G8" t="s">
        <v>297</v>
      </c>
      <c r="H8" t="s">
        <v>312</v>
      </c>
    </row>
    <row r="9" spans="6:8" x14ac:dyDescent="0.3">
      <c r="F9">
        <v>3</v>
      </c>
      <c r="G9" t="s">
        <v>298</v>
      </c>
      <c r="H9" t="s">
        <v>312</v>
      </c>
    </row>
    <row r="10" spans="6:8" x14ac:dyDescent="0.3">
      <c r="F10">
        <v>4</v>
      </c>
      <c r="G10" t="s">
        <v>299</v>
      </c>
      <c r="H10" t="s">
        <v>312</v>
      </c>
    </row>
    <row r="11" spans="6:8" x14ac:dyDescent="0.3">
      <c r="F11">
        <v>5</v>
      </c>
      <c r="G11" t="s">
        <v>300</v>
      </c>
      <c r="H11" t="s">
        <v>312</v>
      </c>
    </row>
    <row r="12" spans="6:8" x14ac:dyDescent="0.3">
      <c r="F12">
        <v>8</v>
      </c>
      <c r="G12" t="s">
        <v>301</v>
      </c>
      <c r="H12" t="s">
        <v>313</v>
      </c>
    </row>
    <row r="13" spans="6:8" x14ac:dyDescent="0.3">
      <c r="F13">
        <v>9</v>
      </c>
      <c r="G13" t="s">
        <v>302</v>
      </c>
      <c r="H13" t="s">
        <v>313</v>
      </c>
    </row>
    <row r="14" spans="6:8" x14ac:dyDescent="0.3">
      <c r="F14">
        <v>10</v>
      </c>
      <c r="G14" t="s">
        <v>292</v>
      </c>
      <c r="H14" t="s">
        <v>313</v>
      </c>
    </row>
    <row r="15" spans="6:8" x14ac:dyDescent="0.3">
      <c r="F15">
        <v>11</v>
      </c>
      <c r="G15" t="s">
        <v>304</v>
      </c>
      <c r="H15" t="s">
        <v>313</v>
      </c>
    </row>
    <row r="16" spans="6:8" x14ac:dyDescent="0.3">
      <c r="F16">
        <v>12</v>
      </c>
      <c r="G16" t="s">
        <v>305</v>
      </c>
      <c r="H16" t="s">
        <v>313</v>
      </c>
    </row>
    <row r="17" spans="6:8" x14ac:dyDescent="0.3">
      <c r="F17">
        <v>13</v>
      </c>
      <c r="G17" t="s">
        <v>306</v>
      </c>
      <c r="H17" t="s">
        <v>313</v>
      </c>
    </row>
    <row r="18" spans="6:8" x14ac:dyDescent="0.3">
      <c r="F18">
        <v>14</v>
      </c>
      <c r="G18" t="s">
        <v>293</v>
      </c>
      <c r="H18" t="s">
        <v>313</v>
      </c>
    </row>
    <row r="19" spans="6:8" x14ac:dyDescent="0.3">
      <c r="F19">
        <v>15</v>
      </c>
      <c r="G19" t="s">
        <v>307</v>
      </c>
      <c r="H19" t="s">
        <v>313</v>
      </c>
    </row>
    <row r="20" spans="6:8" x14ac:dyDescent="0.3">
      <c r="F20">
        <v>16</v>
      </c>
      <c r="G20" t="s">
        <v>308</v>
      </c>
      <c r="H20" t="s">
        <v>313</v>
      </c>
    </row>
    <row r="21" spans="6:8" x14ac:dyDescent="0.3">
      <c r="F21">
        <v>17</v>
      </c>
      <c r="G21" t="s">
        <v>567</v>
      </c>
      <c r="H21" t="s">
        <v>313</v>
      </c>
    </row>
    <row r="22" spans="6:8" x14ac:dyDescent="0.3">
      <c r="F22">
        <v>21</v>
      </c>
      <c r="G22" t="s">
        <v>294</v>
      </c>
      <c r="H22" t="s">
        <v>312</v>
      </c>
    </row>
    <row r="23" spans="6:8" x14ac:dyDescent="0.3">
      <c r="F23">
        <v>22</v>
      </c>
      <c r="G23" t="s">
        <v>295</v>
      </c>
      <c r="H23" t="s">
        <v>312</v>
      </c>
    </row>
    <row r="24" spans="6:8" x14ac:dyDescent="0.3">
      <c r="F24">
        <v>23</v>
      </c>
      <c r="G24" t="s">
        <v>291</v>
      </c>
      <c r="H24" t="s">
        <v>312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d 2 f 0 3 e - b 7 c a - 4 f 2 8 - 9 6 7 3 - 4 2 2 c 9 e 0 c c 9 d 7 "   x m l n s = " h t t p : / / s c h e m a s . m i c r o s o f t . c o m / D a t a M a s h u p " > A A A A A K I D A A B Q S w M E F A A C A A g A a l Z j W s 7 W j Y a k A A A A 9 w A A A B I A H A B D b 2 5 m a W c v U G F j a 2 F n Z S 5 4 b W w g o h g A K K A U A A A A A A A A A A A A A A A A A A A A A A A A A A A A h Y 8 x D o I w G I W v Q r r T F h g E 8 l M G V k h M T I x r U y o 0 Q j G 0 W O 7 m 4 J G 8 g h h F 3 R z f 9 7 7 h v f v 1 B v n c d 9 5 F j k Y N O k M B p s i T W g y 1 0 k 2 G J n v 0 Y 5 Q z 2 H J x 4 o 3 0 F l m b d D Z 1 h l p r z y k h z j n s I j y M D Q k p D c i h K n e i l T 1 H H 1 n 9 l 3 2 l j e V a S M R g / x r D Q h x E C Q 7 i T Y I p k J V C p f T X C J f B z / Y H Q j F 1 d h o l k 8 Y v S i B r B P I + w R 5 Q S w M E F A A C A A g A a l Z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W Y 1 r X U f W e n A A A A P 4 A A A A T A B w A R m 9 y b X V s Y X M v U 2 V j d G l v b j E u b S C i G A A o o B Q A A A A A A A A A A A A A A A A A A A A A A A A A A A C F j j E L g z A Q h f d A / k O 4 q Q U R 7 V A o 4 t Y O n T q k m 4 i c e m g g i W j O L q X / v S n O b W + 4 B 4 9 7 7 7 t A H Z v J K 7 1 p X k g h R R h x o V 4 9 A j c X N v N K j E G j N T 3 e V 0 9 W l c o S S 6 H i 3 B Y z k I + O n m 1 6 R s Y W A + 0 g z 9 J T l s Z 9 O E K i I K B 1 k z e e a V g Q 9 s m W 7 d u p + c H Y q p + V 7 k Z y W E I 8 h + T K 5 E r 4 l o L 6 V X 2 e q K U w / j + k e A N Q S w E C L Q A U A A I A C A B q V m N a z t a N h q Q A A A D 3 A A A A E g A A A A A A A A A A A A A A A A A A A A A A Q 2 9 u Z m l n L 1 B h Y 2 t h Z 2 U u e G 1 s U E s B A i 0 A F A A C A A g A a l Z j W g / K 6 a u k A A A A 6 Q A A A B M A A A A A A A A A A A A A A A A A 8 A A A A F t D b 2 5 0 Z W 5 0 X 1 R 5 c G V z X S 5 4 b W x Q S w E C L Q A U A A I A C A B q V m N a 1 1 H 1 n p w A A A D +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E A A A A A A A A A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c 3 R f R X R p c X V l d G F z U 2 F s a W R h V H V u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m R l O T N k N C 0 w N T E z L T Q 0 M T g t O G V k M y 0 w O G F i M j d l Z D A 1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0 X 0 V 0 a X F 1 Z X R h c 1 N h b G l k Y V R 1 b m V s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A z V D E z O j U x O j I w L j U z N T E 2 M T V a I i A v P j x F b n R y e S B U e X B l P S J G a W x s Q 2 9 s d W 1 u V H l w Z X M i I F Z h b H V l P S J z Q n d Z Q 0 J n W U V C Z 1 l H Q 1 F J P S I g L z 4 8 R W 5 0 c n k g V H l w Z T 0 i R m l s b E N v b H V t b k 5 h b W V z I i B W Y W x 1 Z T 0 i c 1 s m c X V v d D t E a W F Q c m 9 j Z X N v J n F 1 b 3 Q 7 L C Z x d W 9 0 O 0 N v Z G l n b y B C Y X J y Y S Z x d W 9 0 O y w m c X V v d D t M b 3 R l J n F 1 b 3 Q 7 L C Z x d W 9 0 O 0 F y Z W E m c X V v d D s s J n F 1 b 3 Q 7 R G V z d G l u b 1 B y b 2 R 1 Y 3 R v J n F 1 b 3 Q 7 L C Z x d W 9 0 O 1 R v d G F s S 2 l s b 3 M m c X V v d D s s J n F 1 b 3 Q 7 Q 2 9 y d G U m c X V v d D s s J n F 1 b 3 Q 7 Q 2 F s a W R h Z C Z x d W 9 0 O y w m c X V v d D t D b 2 5 z Z X J 2 Y W N p b 2 4 m c X V v d D s s J n F 1 b 3 Q 7 R m V j a G F Q c m 9 k d W N j a W 9 u J n F 1 b 3 Q 7 L C Z x d W 9 0 O 1 R v d G F s Q m F u Z G V q Y X M m c X V v d D t d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R f R X R p c X V l d G F z U 2 F s a W R h V H V u Z W w v Q X V 0 b 1 J l b W 9 2 Z W R D b 2 x 1 b W 5 z M S 5 7 R G l h U H J v Y 2 V z b y w w f S Z x d W 9 0 O y w m c X V v d D t T Z W N 0 a W 9 u M S 9 2 c 3 R f R X R p c X V l d G F z U 2 F s a W R h V H V u Z W w v Q X V 0 b 1 J l b W 9 2 Z W R D b 2 x 1 b W 5 z M S 5 7 Q 2 9 k a W d v I E J h c n J h L D F 9 J n F 1 b 3 Q 7 L C Z x d W 9 0 O 1 N l Y 3 R p b 2 4 x L 3 Z z d F 9 F d G l x d W V 0 Y X N T Y W x p Z G F U d W 5 l b C 9 B d X R v U m V t b 3 Z l Z E N v b H V t b n M x L n t M b 3 R l L D J 9 J n F 1 b 3 Q 7 L C Z x d W 9 0 O 1 N l Y 3 R p b 2 4 x L 3 Z z d F 9 F d G l x d W V 0 Y X N T Y W x p Z G F U d W 5 l b C 9 B d X R v U m V t b 3 Z l Z E N v b H V t b n M x L n t B c m V h L D N 9 J n F 1 b 3 Q 7 L C Z x d W 9 0 O 1 N l Y 3 R p b 2 4 x L 3 Z z d F 9 F d G l x d W V 0 Y X N T Y W x p Z G F U d W 5 l b C 9 B d X R v U m V t b 3 Z l Z E N v b H V t b n M x L n t E Z X N 0 a W 5 v U H J v Z H V j d G 8 s N H 0 m c X V v d D s s J n F 1 b 3 Q 7 U 2 V j d G l v b j E v d n N 0 X 0 V 0 a X F 1 Z X R h c 1 N h b G l k Y V R 1 b m V s L 0 F 1 d G 9 S Z W 1 v d m V k Q 2 9 s d W 1 u c z E u e 1 R v d G F s S 2 l s b 3 M s N X 0 m c X V v d D s s J n F 1 b 3 Q 7 U 2 V j d G l v b j E v d n N 0 X 0 V 0 a X F 1 Z X R h c 1 N h b G l k Y V R 1 b m V s L 0 F 1 d G 9 S Z W 1 v d m V k Q 2 9 s d W 1 u c z E u e 0 N v c n R l L D Z 9 J n F 1 b 3 Q 7 L C Z x d W 9 0 O 1 N l Y 3 R p b 2 4 x L 3 Z z d F 9 F d G l x d W V 0 Y X N T Y W x p Z G F U d W 5 l b C 9 B d X R v U m V t b 3 Z l Z E N v b H V t b n M x L n t D Y W x p Z G F k L D d 9 J n F 1 b 3 Q 7 L C Z x d W 9 0 O 1 N l Y 3 R p b 2 4 x L 3 Z z d F 9 F d G l x d W V 0 Y X N T Y W x p Z G F U d W 5 l b C 9 B d X R v U m V t b 3 Z l Z E N v b H V t b n M x L n t D b 2 5 z Z X J 2 Y W N p b 2 4 s O H 0 m c X V v d D s s J n F 1 b 3 Q 7 U 2 V j d G l v b j E v d n N 0 X 0 V 0 a X F 1 Z X R h c 1 N h b G l k Y V R 1 b m V s L 0 F 1 d G 9 S Z W 1 v d m V k Q 2 9 s d W 1 u c z E u e 0 Z l Y 2 h h U H J v Z H V j Y 2 l v b i w 5 f S Z x d W 9 0 O y w m c X V v d D t T Z W N 0 a W 9 u M S 9 2 c 3 R f R X R p c X V l d G F z U 2 F s a W R h V H V u Z W w v Q X V 0 b 1 J l b W 9 2 Z W R D b 2 x 1 b W 5 z M S 5 7 V G 9 0 Y W x C Y W 5 k Z W p h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Z z d F 9 F d G l x d W V 0 Y X N T Y W x p Z G F U d W 5 l b C 9 B d X R v U m V t b 3 Z l Z E N v b H V t b n M x L n t E a W F Q c m 9 j Z X N v L D B 9 J n F 1 b 3 Q 7 L C Z x d W 9 0 O 1 N l Y 3 R p b 2 4 x L 3 Z z d F 9 F d G l x d W V 0 Y X N T Y W x p Z G F U d W 5 l b C 9 B d X R v U m V t b 3 Z l Z E N v b H V t b n M x L n t D b 2 R p Z 2 8 g Q m F y c m E s M X 0 m c X V v d D s s J n F 1 b 3 Q 7 U 2 V j d G l v b j E v d n N 0 X 0 V 0 a X F 1 Z X R h c 1 N h b G l k Y V R 1 b m V s L 0 F 1 d G 9 S Z W 1 v d m V k Q 2 9 s d W 1 u c z E u e 0 x v d G U s M n 0 m c X V v d D s s J n F 1 b 3 Q 7 U 2 V j d G l v b j E v d n N 0 X 0 V 0 a X F 1 Z X R h c 1 N h b G l k Y V R 1 b m V s L 0 F 1 d G 9 S Z W 1 v d m V k Q 2 9 s d W 1 u c z E u e 0 F y Z W E s M 3 0 m c X V v d D s s J n F 1 b 3 Q 7 U 2 V j d G l v b j E v d n N 0 X 0 V 0 a X F 1 Z X R h c 1 N h b G l k Y V R 1 b m V s L 0 F 1 d G 9 S Z W 1 v d m V k Q 2 9 s d W 1 u c z E u e 0 R l c 3 R p b m 9 Q c m 9 k d W N 0 b y w 0 f S Z x d W 9 0 O y w m c X V v d D t T Z W N 0 a W 9 u M S 9 2 c 3 R f R X R p c X V l d G F z U 2 F s a W R h V H V u Z W w v Q X V 0 b 1 J l b W 9 2 Z W R D b 2 x 1 b W 5 z M S 5 7 V G 9 0 Y W x L a W x v c y w 1 f S Z x d W 9 0 O y w m c X V v d D t T Z W N 0 a W 9 u M S 9 2 c 3 R f R X R p c X V l d G F z U 2 F s a W R h V H V u Z W w v Q X V 0 b 1 J l b W 9 2 Z W R D b 2 x 1 b W 5 z M S 5 7 Q 2 9 y d G U s N n 0 m c X V v d D s s J n F 1 b 3 Q 7 U 2 V j d G l v b j E v d n N 0 X 0 V 0 a X F 1 Z X R h c 1 N h b G l k Y V R 1 b m V s L 0 F 1 d G 9 S Z W 1 v d m V k Q 2 9 s d W 1 u c z E u e 0 N h b G l k Y W Q s N 3 0 m c X V v d D s s J n F 1 b 3 Q 7 U 2 V j d G l v b j E v d n N 0 X 0 V 0 a X F 1 Z X R h c 1 N h b G l k Y V R 1 b m V s L 0 F 1 d G 9 S Z W 1 v d m V k Q 2 9 s d W 1 u c z E u e 0 N v b n N l c n Z h Y 2 l v b i w 4 f S Z x d W 9 0 O y w m c X V v d D t T Z W N 0 a W 9 u M S 9 2 c 3 R f R X R p c X V l d G F z U 2 F s a W R h V H V u Z W w v Q X V 0 b 1 J l b W 9 2 Z W R D b 2 x 1 b W 5 z M S 5 7 R m V j a G F Q c m 9 k d W N j a W 9 u L D l 9 J n F 1 b 3 Q 7 L C Z x d W 9 0 O 1 N l Y 3 R p b 2 4 x L 3 Z z d F 9 F d G l x d W V 0 Y X N T Y W x p Z G F U d W 5 l b C 9 B d X R v U m V t b 3 Z l Z E N v b H V t b n M x L n t U b 3 R h b E J h b m R l a m F z L D E w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z d F 9 F d G l x d W V 0 Y X N T Y W x p Z G F U d W 5 l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R f R X R p c X V l d G F z U 2 F s a W R h V H V u Z W w v Z G J v X 3 Z z d F 9 F d G l x d W V 0 Y X N T Y W x p Z G F U d W 5 l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Z x Y s T C m k R K J x M K Q R q P M n A A A A A A I A A A A A A B B m A A A A A Q A A I A A A A O c C 6 / w c Z Q p C N F G w a Q W + Y d T / a v t Q 4 b m D 7 I m u + R Z x y / + o A A A A A A 6 A A A A A A g A A I A A A A D M 1 H 3 e v n K Y / a 5 3 T t q 8 p Y / O G i D m P 9 k 3 q O e y p y M t N R f k u U A A A A N b p F t w Q x r M e c M 8 c 8 G r Z 3 P B g p S o q r B y 8 l G c i m M u s r h F W h v a q 8 k 2 q S X 1 z M 3 g y 7 h R P V e y K 5 q y h Z 9 z + U 7 Q 6 j N j 8 A s 5 b m i x q n 2 t w q A 8 R e C a c b G y y Q A A A A N v Y X E k Z y K y s c z 8 K a w o n k 9 h c t C S Z a U r g S A 4 F 1 l o L S g R h l c X b A b m 3 i J 1 K 8 / 1 H R 5 k C M V d S w w P h 3 B u O Z p M K A U K q T g I = < / D a t a M a s h u p > 
</file>

<file path=customXml/itemProps1.xml><?xml version="1.0" encoding="utf-8"?>
<ds:datastoreItem xmlns:ds="http://schemas.openxmlformats.org/officeDocument/2006/customXml" ds:itemID="{72FD0E8E-EFEB-4D99-BE7F-86D4B5115D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vst_EtiquetasSalidaTunel</vt:lpstr>
      <vt:lpstr>MAESTROS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Uribe Zárate</dc:creator>
  <cp:lastModifiedBy>YASNA CAROLINA VILLARROEL ARELLANO</cp:lastModifiedBy>
  <cp:lastPrinted>2025-02-06T16:52:51Z</cp:lastPrinted>
  <dcterms:created xsi:type="dcterms:W3CDTF">2025-01-24T17:06:29Z</dcterms:created>
  <dcterms:modified xsi:type="dcterms:W3CDTF">2025-05-30T21:41:24Z</dcterms:modified>
</cp:coreProperties>
</file>